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Pr PP" sheetId="1" r:id="rId1"/>
  </sheets>
  <externalReferences>
    <externalReference r:id="rId2"/>
  </externalReferences>
  <definedNames>
    <definedName name="_xlnm._FilterDatabase" localSheetId="0" hidden="1">'Pr PP'!$D$9:$T$409</definedName>
    <definedName name="_xlnm.Print_Area" localSheetId="0">'Pr PP'!$D$2:$V$559</definedName>
    <definedName name="Z_3FE58C57_D096_42CB_A071_C46949887B58_.wvu.Cols" localSheetId="0" hidden="1">'Pr PP'!#REF!</definedName>
    <definedName name="Z_3FE58C57_D096_42CB_A071_C46949887B58_.wvu.FilterData" localSheetId="0" hidden="1">'Pr PP'!#REF!</definedName>
    <definedName name="Z_3FE58C57_D096_42CB_A071_C46949887B58_.wvu.PrintArea" localSheetId="0" hidden="1">'Pr PP'!#REF!</definedName>
    <definedName name="Z_3FE58C57_D096_42CB_A071_C46949887B58_.wvu.PrintTitles" localSheetId="0" hidden="1">'Pr PP'!#REF!</definedName>
    <definedName name="Z_44701F9D_39AB_490B_856B_F809BE76D698_.wvu.Cols" localSheetId="0" hidden="1">'Pr PP'!$B:$C</definedName>
    <definedName name="Z_44701F9D_39AB_490B_856B_F809BE76D698_.wvu.FilterData" localSheetId="0" hidden="1">'Pr PP'!$D$9:$T$409</definedName>
    <definedName name="Z_44701F9D_39AB_490B_856B_F809BE76D698_.wvu.PrintArea" localSheetId="0" hidden="1">'Pr PP'!$D$2:$V$559</definedName>
  </definedNames>
  <calcPr calcId="125725" fullCalcOnLoad="1"/>
</workbook>
</file>

<file path=xl/calcChain.xml><?xml version="1.0" encoding="utf-8"?>
<calcChain xmlns="http://schemas.openxmlformats.org/spreadsheetml/2006/main">
  <c r="S559" i="1"/>
  <c r="L559"/>
  <c r="K559"/>
  <c r="J559"/>
  <c r="I559"/>
  <c r="H559"/>
  <c r="G559"/>
  <c r="C559"/>
  <c r="B559"/>
  <c r="A559"/>
  <c r="S558"/>
  <c r="L558"/>
  <c r="K558"/>
  <c r="J558"/>
  <c r="I558"/>
  <c r="H558"/>
  <c r="G558"/>
  <c r="C558"/>
  <c r="B558"/>
  <c r="A558"/>
  <c r="S557"/>
  <c r="L557"/>
  <c r="K557"/>
  <c r="J557"/>
  <c r="I557"/>
  <c r="H557"/>
  <c r="G557"/>
  <c r="C557"/>
  <c r="B557"/>
  <c r="A557"/>
  <c r="S556"/>
  <c r="L556"/>
  <c r="K556"/>
  <c r="J556"/>
  <c r="I556"/>
  <c r="H556"/>
  <c r="G556"/>
  <c r="C556"/>
  <c r="B556"/>
  <c r="A556"/>
  <c r="U555"/>
  <c r="S555"/>
  <c r="L555"/>
  <c r="K555"/>
  <c r="J555"/>
  <c r="I555"/>
  <c r="H555"/>
  <c r="G555"/>
  <c r="C555"/>
  <c r="B555"/>
  <c r="A555"/>
  <c r="S554"/>
  <c r="L554"/>
  <c r="K554"/>
  <c r="J554"/>
  <c r="I554"/>
  <c r="H554"/>
  <c r="G554"/>
  <c r="C554"/>
  <c r="B554"/>
  <c r="A554"/>
  <c r="S553"/>
  <c r="L553"/>
  <c r="K553"/>
  <c r="J553"/>
  <c r="I553"/>
  <c r="H553"/>
  <c r="G553"/>
  <c r="C553"/>
  <c r="B553"/>
  <c r="A553"/>
  <c r="S552"/>
  <c r="L552"/>
  <c r="K552"/>
  <c r="J552"/>
  <c r="I552"/>
  <c r="H552"/>
  <c r="G552"/>
  <c r="C552"/>
  <c r="B552"/>
  <c r="A552"/>
  <c r="S551"/>
  <c r="L551"/>
  <c r="K551"/>
  <c r="J551"/>
  <c r="I551"/>
  <c r="H551"/>
  <c r="G551"/>
  <c r="C551"/>
  <c r="B551"/>
  <c r="A551"/>
  <c r="U550"/>
  <c r="S550"/>
  <c r="L550"/>
  <c r="K550"/>
  <c r="J550"/>
  <c r="I550"/>
  <c r="H550"/>
  <c r="G550"/>
  <c r="C550"/>
  <c r="B550"/>
  <c r="A550"/>
  <c r="S549"/>
  <c r="L549"/>
  <c r="K549"/>
  <c r="J549"/>
  <c r="I549"/>
  <c r="H549"/>
  <c r="G549"/>
  <c r="C549"/>
  <c r="B549"/>
  <c r="A549"/>
  <c r="S548"/>
  <c r="L548"/>
  <c r="K548"/>
  <c r="J548"/>
  <c r="I548"/>
  <c r="H548"/>
  <c r="G548"/>
  <c r="C548"/>
  <c r="B548"/>
  <c r="A548"/>
  <c r="S547"/>
  <c r="L547"/>
  <c r="K547"/>
  <c r="J547"/>
  <c r="I547"/>
  <c r="H547"/>
  <c r="G547"/>
  <c r="C547"/>
  <c r="B547"/>
  <c r="A547"/>
  <c r="S546"/>
  <c r="L546"/>
  <c r="K546"/>
  <c r="J546"/>
  <c r="I546"/>
  <c r="H546"/>
  <c r="G546"/>
  <c r="C546"/>
  <c r="B546"/>
  <c r="A546"/>
  <c r="U545"/>
  <c r="S545"/>
  <c r="L545"/>
  <c r="K545"/>
  <c r="J545"/>
  <c r="I545"/>
  <c r="H545"/>
  <c r="G545"/>
  <c r="C545"/>
  <c r="B545"/>
  <c r="A545"/>
  <c r="S544"/>
  <c r="L544"/>
  <c r="K544"/>
  <c r="J544"/>
  <c r="I544"/>
  <c r="H544"/>
  <c r="G544"/>
  <c r="C544"/>
  <c r="B544"/>
  <c r="A544"/>
  <c r="S543"/>
  <c r="L543"/>
  <c r="K543"/>
  <c r="J543"/>
  <c r="I543"/>
  <c r="H543"/>
  <c r="G543"/>
  <c r="C543"/>
  <c r="B543"/>
  <c r="A543"/>
  <c r="S542"/>
  <c r="L542"/>
  <c r="K542"/>
  <c r="J542"/>
  <c r="I542"/>
  <c r="H542"/>
  <c r="G542"/>
  <c r="C542"/>
  <c r="B542"/>
  <c r="A542"/>
  <c r="S541"/>
  <c r="L541"/>
  <c r="K541"/>
  <c r="J541"/>
  <c r="I541"/>
  <c r="H541"/>
  <c r="G541"/>
  <c r="C541"/>
  <c r="B541"/>
  <c r="A541"/>
  <c r="U540"/>
  <c r="S540"/>
  <c r="L540"/>
  <c r="K540"/>
  <c r="J540"/>
  <c r="I540"/>
  <c r="H540"/>
  <c r="G540"/>
  <c r="C540"/>
  <c r="B540"/>
  <c r="A540"/>
  <c r="S539"/>
  <c r="L539"/>
  <c r="K539"/>
  <c r="J539"/>
  <c r="I539"/>
  <c r="H539"/>
  <c r="G539"/>
  <c r="C539"/>
  <c r="B539"/>
  <c r="A539"/>
  <c r="S538"/>
  <c r="L538"/>
  <c r="K538"/>
  <c r="J538"/>
  <c r="I538"/>
  <c r="H538"/>
  <c r="G538"/>
  <c r="C538"/>
  <c r="B538"/>
  <c r="A538"/>
  <c r="S537"/>
  <c r="L537"/>
  <c r="K537"/>
  <c r="J537"/>
  <c r="I537"/>
  <c r="H537"/>
  <c r="G537"/>
  <c r="C537"/>
  <c r="B537"/>
  <c r="A537"/>
  <c r="S536"/>
  <c r="L536"/>
  <c r="K536"/>
  <c r="J536"/>
  <c r="I536"/>
  <c r="H536"/>
  <c r="G536"/>
  <c r="C536"/>
  <c r="B536"/>
  <c r="A536"/>
  <c r="U535"/>
  <c r="S535"/>
  <c r="L535"/>
  <c r="K535"/>
  <c r="J535"/>
  <c r="I535"/>
  <c r="H535"/>
  <c r="G535"/>
  <c r="C535"/>
  <c r="B535"/>
  <c r="A535"/>
  <c r="S534"/>
  <c r="L534"/>
  <c r="K534"/>
  <c r="J534"/>
  <c r="I534"/>
  <c r="H534"/>
  <c r="G534"/>
  <c r="C534"/>
  <c r="B534"/>
  <c r="A534"/>
  <c r="S533"/>
  <c r="L533"/>
  <c r="K533"/>
  <c r="J533"/>
  <c r="I533"/>
  <c r="H533"/>
  <c r="G533"/>
  <c r="C533"/>
  <c r="B533"/>
  <c r="A533"/>
  <c r="S532"/>
  <c r="L532"/>
  <c r="K532"/>
  <c r="J532"/>
  <c r="I532"/>
  <c r="H532"/>
  <c r="G532"/>
  <c r="C532"/>
  <c r="B532"/>
  <c r="A532"/>
  <c r="S531"/>
  <c r="L531"/>
  <c r="K531"/>
  <c r="J531"/>
  <c r="I531"/>
  <c r="H531"/>
  <c r="G531"/>
  <c r="C531"/>
  <c r="B531"/>
  <c r="A531"/>
  <c r="U530"/>
  <c r="S530"/>
  <c r="L530"/>
  <c r="K530"/>
  <c r="J530"/>
  <c r="I530"/>
  <c r="H530"/>
  <c r="G530"/>
  <c r="C530"/>
  <c r="B530"/>
  <c r="A530"/>
  <c r="S529"/>
  <c r="L529"/>
  <c r="K529"/>
  <c r="J529"/>
  <c r="I529"/>
  <c r="H529"/>
  <c r="G529"/>
  <c r="C529"/>
  <c r="B529"/>
  <c r="A529"/>
  <c r="S528"/>
  <c r="L528"/>
  <c r="K528"/>
  <c r="J528"/>
  <c r="I528"/>
  <c r="H528"/>
  <c r="G528"/>
  <c r="C528"/>
  <c r="B528"/>
  <c r="A528"/>
  <c r="S527"/>
  <c r="L527"/>
  <c r="K527"/>
  <c r="J527"/>
  <c r="I527"/>
  <c r="H527"/>
  <c r="G527"/>
  <c r="C527"/>
  <c r="B527"/>
  <c r="A527"/>
  <c r="S526"/>
  <c r="L526"/>
  <c r="K526"/>
  <c r="J526"/>
  <c r="I526"/>
  <c r="H526"/>
  <c r="G526"/>
  <c r="C526"/>
  <c r="B526"/>
  <c r="A526"/>
  <c r="U525"/>
  <c r="S525"/>
  <c r="L525"/>
  <c r="K525"/>
  <c r="J525"/>
  <c r="I525"/>
  <c r="H525"/>
  <c r="G525"/>
  <c r="C525"/>
  <c r="B525"/>
  <c r="A525"/>
  <c r="S524"/>
  <c r="L524"/>
  <c r="K524"/>
  <c r="J524"/>
  <c r="I524"/>
  <c r="H524"/>
  <c r="G524"/>
  <c r="C524"/>
  <c r="B524"/>
  <c r="A524"/>
  <c r="S523"/>
  <c r="L523"/>
  <c r="K523"/>
  <c r="J523"/>
  <c r="I523"/>
  <c r="H523"/>
  <c r="G523"/>
  <c r="C523"/>
  <c r="B523"/>
  <c r="A523"/>
  <c r="S522"/>
  <c r="L522"/>
  <c r="K522"/>
  <c r="J522"/>
  <c r="I522"/>
  <c r="H522"/>
  <c r="G522"/>
  <c r="C522"/>
  <c r="B522"/>
  <c r="A522"/>
  <c r="S521"/>
  <c r="L521"/>
  <c r="K521"/>
  <c r="J521"/>
  <c r="I521"/>
  <c r="H521"/>
  <c r="G521"/>
  <c r="C521"/>
  <c r="B521"/>
  <c r="A521"/>
  <c r="U520"/>
  <c r="S520"/>
  <c r="L520"/>
  <c r="K520"/>
  <c r="J520"/>
  <c r="I520"/>
  <c r="H520"/>
  <c r="G520"/>
  <c r="C520"/>
  <c r="B520"/>
  <c r="A520"/>
  <c r="S519"/>
  <c r="L519"/>
  <c r="K519"/>
  <c r="J519"/>
  <c r="I519"/>
  <c r="H519"/>
  <c r="G519"/>
  <c r="C519"/>
  <c r="B519"/>
  <c r="A519"/>
  <c r="S518"/>
  <c r="L518"/>
  <c r="K518"/>
  <c r="J518"/>
  <c r="I518"/>
  <c r="H518"/>
  <c r="G518"/>
  <c r="C518"/>
  <c r="B518"/>
  <c r="A518"/>
  <c r="S517"/>
  <c r="L517"/>
  <c r="K517"/>
  <c r="J517"/>
  <c r="I517"/>
  <c r="H517"/>
  <c r="G517"/>
  <c r="C517"/>
  <c r="B517"/>
  <c r="A517"/>
  <c r="S516"/>
  <c r="L516"/>
  <c r="K516"/>
  <c r="J516"/>
  <c r="I516"/>
  <c r="H516"/>
  <c r="G516"/>
  <c r="C516"/>
  <c r="B516"/>
  <c r="A516"/>
  <c r="U515"/>
  <c r="S515"/>
  <c r="L515"/>
  <c r="K515"/>
  <c r="J515"/>
  <c r="I515"/>
  <c r="H515"/>
  <c r="G515"/>
  <c r="C515"/>
  <c r="B515"/>
  <c r="A515"/>
  <c r="S514"/>
  <c r="L514"/>
  <c r="K514"/>
  <c r="J514"/>
  <c r="I514"/>
  <c r="H514"/>
  <c r="G514"/>
  <c r="C514"/>
  <c r="B514"/>
  <c r="A514"/>
  <c r="S513"/>
  <c r="L513"/>
  <c r="K513"/>
  <c r="J513"/>
  <c r="I513"/>
  <c r="H513"/>
  <c r="G513"/>
  <c r="C513"/>
  <c r="B513"/>
  <c r="A513"/>
  <c r="S512"/>
  <c r="L512"/>
  <c r="K512"/>
  <c r="J512"/>
  <c r="I512"/>
  <c r="H512"/>
  <c r="G512"/>
  <c r="C512"/>
  <c r="B512"/>
  <c r="A512"/>
  <c r="S511"/>
  <c r="L511"/>
  <c r="K511"/>
  <c r="J511"/>
  <c r="I511"/>
  <c r="H511"/>
  <c r="G511"/>
  <c r="C511"/>
  <c r="B511"/>
  <c r="A511"/>
  <c r="U510"/>
  <c r="S510"/>
  <c r="L510"/>
  <c r="K510"/>
  <c r="J510"/>
  <c r="I510"/>
  <c r="H510"/>
  <c r="G510"/>
  <c r="C510"/>
  <c r="B510"/>
  <c r="A510"/>
  <c r="S509"/>
  <c r="L509"/>
  <c r="K509"/>
  <c r="J509"/>
  <c r="I509"/>
  <c r="H509"/>
  <c r="G509"/>
  <c r="C509"/>
  <c r="B509"/>
  <c r="A509"/>
  <c r="S508"/>
  <c r="L508"/>
  <c r="K508"/>
  <c r="J508"/>
  <c r="I508"/>
  <c r="H508"/>
  <c r="G508"/>
  <c r="C508"/>
  <c r="B508"/>
  <c r="A508"/>
  <c r="S507"/>
  <c r="L507"/>
  <c r="K507"/>
  <c r="J507"/>
  <c r="I507"/>
  <c r="H507"/>
  <c r="G507"/>
  <c r="C507"/>
  <c r="B507"/>
  <c r="A507"/>
  <c r="S506"/>
  <c r="L506"/>
  <c r="K506"/>
  <c r="J506"/>
  <c r="I506"/>
  <c r="H506"/>
  <c r="G506"/>
  <c r="C506"/>
  <c r="B506"/>
  <c r="A506"/>
  <c r="U505"/>
  <c r="S505"/>
  <c r="L505"/>
  <c r="K505"/>
  <c r="J505"/>
  <c r="I505"/>
  <c r="H505"/>
  <c r="G505"/>
  <c r="C505"/>
  <c r="B505"/>
  <c r="A505"/>
  <c r="S504"/>
  <c r="L504"/>
  <c r="K504"/>
  <c r="J504"/>
  <c r="I504"/>
  <c r="H504"/>
  <c r="G504"/>
  <c r="C504"/>
  <c r="B504"/>
  <c r="A504"/>
  <c r="S503"/>
  <c r="L503"/>
  <c r="K503"/>
  <c r="J503"/>
  <c r="I503"/>
  <c r="H503"/>
  <c r="G503"/>
  <c r="C503"/>
  <c r="B503"/>
  <c r="A503"/>
  <c r="S502"/>
  <c r="L502"/>
  <c r="K502"/>
  <c r="J502"/>
  <c r="I502"/>
  <c r="H502"/>
  <c r="G502"/>
  <c r="C502"/>
  <c r="B502"/>
  <c r="A502"/>
  <c r="S501"/>
  <c r="L501"/>
  <c r="K501"/>
  <c r="J501"/>
  <c r="I501"/>
  <c r="H501"/>
  <c r="G501"/>
  <c r="C501"/>
  <c r="B501"/>
  <c r="A501"/>
  <c r="U500"/>
  <c r="S500"/>
  <c r="L500"/>
  <c r="K500"/>
  <c r="J500"/>
  <c r="I500"/>
  <c r="H500"/>
  <c r="G500"/>
  <c r="C500"/>
  <c r="B500"/>
  <c r="A500"/>
  <c r="S499"/>
  <c r="L499"/>
  <c r="K499"/>
  <c r="J499"/>
  <c r="I499"/>
  <c r="H499"/>
  <c r="G499"/>
  <c r="C499"/>
  <c r="B499"/>
  <c r="A499"/>
  <c r="S498"/>
  <c r="L498"/>
  <c r="K498"/>
  <c r="J498"/>
  <c r="I498"/>
  <c r="H498"/>
  <c r="G498"/>
  <c r="C498"/>
  <c r="B498"/>
  <c r="A498"/>
  <c r="S497"/>
  <c r="L497"/>
  <c r="K497"/>
  <c r="J497"/>
  <c r="I497"/>
  <c r="H497"/>
  <c r="G497"/>
  <c r="C497"/>
  <c r="B497"/>
  <c r="A497"/>
  <c r="S496"/>
  <c r="L496"/>
  <c r="K496"/>
  <c r="J496"/>
  <c r="I496"/>
  <c r="H496"/>
  <c r="G496"/>
  <c r="C496"/>
  <c r="B496"/>
  <c r="A496"/>
  <c r="U495"/>
  <c r="S495"/>
  <c r="L495"/>
  <c r="K495"/>
  <c r="J495"/>
  <c r="I495"/>
  <c r="H495"/>
  <c r="G495"/>
  <c r="C495"/>
  <c r="B495"/>
  <c r="A495"/>
  <c r="S494"/>
  <c r="L494"/>
  <c r="K494"/>
  <c r="J494"/>
  <c r="I494"/>
  <c r="H494"/>
  <c r="G494"/>
  <c r="C494"/>
  <c r="B494"/>
  <c r="A494"/>
  <c r="S493"/>
  <c r="L493"/>
  <c r="K493"/>
  <c r="J493"/>
  <c r="I493"/>
  <c r="H493"/>
  <c r="G493"/>
  <c r="C493"/>
  <c r="B493"/>
  <c r="A493"/>
  <c r="S492"/>
  <c r="L492"/>
  <c r="K492"/>
  <c r="J492"/>
  <c r="I492"/>
  <c r="H492"/>
  <c r="G492"/>
  <c r="C492"/>
  <c r="B492"/>
  <c r="A492"/>
  <c r="S491"/>
  <c r="L491"/>
  <c r="K491"/>
  <c r="J491"/>
  <c r="I491"/>
  <c r="H491"/>
  <c r="G491"/>
  <c r="C491"/>
  <c r="B491"/>
  <c r="A491"/>
  <c r="U490"/>
  <c r="S490"/>
  <c r="L490"/>
  <c r="K490"/>
  <c r="J490"/>
  <c r="I490"/>
  <c r="H490"/>
  <c r="G490"/>
  <c r="C490"/>
  <c r="B490"/>
  <c r="A490"/>
  <c r="S489"/>
  <c r="L489"/>
  <c r="K489"/>
  <c r="J489"/>
  <c r="I489"/>
  <c r="H489"/>
  <c r="G489"/>
  <c r="C489"/>
  <c r="B489"/>
  <c r="A489"/>
  <c r="S488"/>
  <c r="L488"/>
  <c r="K488"/>
  <c r="J488"/>
  <c r="I488"/>
  <c r="H488"/>
  <c r="G488"/>
  <c r="C488"/>
  <c r="B488"/>
  <c r="A488"/>
  <c r="S487"/>
  <c r="L487"/>
  <c r="K487"/>
  <c r="J487"/>
  <c r="I487"/>
  <c r="H487"/>
  <c r="G487"/>
  <c r="C487"/>
  <c r="B487"/>
  <c r="A487"/>
  <c r="S486"/>
  <c r="L486"/>
  <c r="K486"/>
  <c r="J486"/>
  <c r="I486"/>
  <c r="H486"/>
  <c r="G486"/>
  <c r="C486"/>
  <c r="B486"/>
  <c r="A486"/>
  <c r="U485"/>
  <c r="S485"/>
  <c r="L485"/>
  <c r="K485"/>
  <c r="J485"/>
  <c r="I485"/>
  <c r="H485"/>
  <c r="G485"/>
  <c r="C485"/>
  <c r="B485"/>
  <c r="A485"/>
  <c r="S484"/>
  <c r="L484"/>
  <c r="K484"/>
  <c r="J484"/>
  <c r="I484"/>
  <c r="H484"/>
  <c r="G484"/>
  <c r="C484"/>
  <c r="B484"/>
  <c r="A484"/>
  <c r="S483"/>
  <c r="L483"/>
  <c r="K483"/>
  <c r="J483"/>
  <c r="I483"/>
  <c r="H483"/>
  <c r="G483"/>
  <c r="C483"/>
  <c r="B483"/>
  <c r="A483"/>
  <c r="S482"/>
  <c r="L482"/>
  <c r="K482"/>
  <c r="J482"/>
  <c r="I482"/>
  <c r="H482"/>
  <c r="G482"/>
  <c r="C482"/>
  <c r="B482"/>
  <c r="A482"/>
  <c r="S481"/>
  <c r="L481"/>
  <c r="K481"/>
  <c r="J481"/>
  <c r="I481"/>
  <c r="H481"/>
  <c r="G481"/>
  <c r="C481"/>
  <c r="B481"/>
  <c r="A481"/>
  <c r="U480"/>
  <c r="S480"/>
  <c r="L480"/>
  <c r="K480"/>
  <c r="J480"/>
  <c r="I480"/>
  <c r="H480"/>
  <c r="G480"/>
  <c r="C480"/>
  <c r="B480"/>
  <c r="A480"/>
  <c r="S479"/>
  <c r="L479"/>
  <c r="K479"/>
  <c r="J479"/>
  <c r="I479"/>
  <c r="H479"/>
  <c r="G479"/>
  <c r="C479"/>
  <c r="B479"/>
  <c r="A479"/>
  <c r="S478"/>
  <c r="L478"/>
  <c r="K478"/>
  <c r="J478"/>
  <c r="I478"/>
  <c r="H478"/>
  <c r="G478"/>
  <c r="C478"/>
  <c r="B478"/>
  <c r="A478"/>
  <c r="S477"/>
  <c r="L477"/>
  <c r="K477"/>
  <c r="J477"/>
  <c r="I477"/>
  <c r="H477"/>
  <c r="G477"/>
  <c r="C477"/>
  <c r="B477"/>
  <c r="A477"/>
  <c r="S476"/>
  <c r="L476"/>
  <c r="K476"/>
  <c r="J476"/>
  <c r="I476"/>
  <c r="H476"/>
  <c r="G476"/>
  <c r="C476"/>
  <c r="B476"/>
  <c r="A476"/>
  <c r="U475"/>
  <c r="S475"/>
  <c r="L475"/>
  <c r="K475"/>
  <c r="J475"/>
  <c r="I475"/>
  <c r="H475"/>
  <c r="G475"/>
  <c r="C475"/>
  <c r="B475"/>
  <c r="A475"/>
  <c r="S474"/>
  <c r="L474"/>
  <c r="K474"/>
  <c r="J474"/>
  <c r="I474"/>
  <c r="H474"/>
  <c r="G474"/>
  <c r="C474"/>
  <c r="B474"/>
  <c r="A474"/>
  <c r="S473"/>
  <c r="L473"/>
  <c r="K473"/>
  <c r="J473"/>
  <c r="I473"/>
  <c r="H473"/>
  <c r="G473"/>
  <c r="C473"/>
  <c r="B473"/>
  <c r="A473"/>
  <c r="S472"/>
  <c r="L472"/>
  <c r="K472"/>
  <c r="J472"/>
  <c r="I472"/>
  <c r="H472"/>
  <c r="G472"/>
  <c r="C472"/>
  <c r="B472"/>
  <c r="A472"/>
  <c r="S471"/>
  <c r="L471"/>
  <c r="K471"/>
  <c r="J471"/>
  <c r="I471"/>
  <c r="H471"/>
  <c r="G471"/>
  <c r="C471"/>
  <c r="B471"/>
  <c r="A471"/>
  <c r="U470"/>
  <c r="S470"/>
  <c r="L470"/>
  <c r="K470"/>
  <c r="J470"/>
  <c r="I470"/>
  <c r="H470"/>
  <c r="G470"/>
  <c r="C470"/>
  <c r="B470"/>
  <c r="A470"/>
  <c r="S469"/>
  <c r="L469"/>
  <c r="K469"/>
  <c r="J469"/>
  <c r="I469"/>
  <c r="H469"/>
  <c r="G469"/>
  <c r="C469"/>
  <c r="B469"/>
  <c r="A469"/>
  <c r="S468"/>
  <c r="L468"/>
  <c r="K468"/>
  <c r="J468"/>
  <c r="I468"/>
  <c r="H468"/>
  <c r="G468"/>
  <c r="C468"/>
  <c r="B468"/>
  <c r="A468"/>
  <c r="S467"/>
  <c r="L467"/>
  <c r="K467"/>
  <c r="J467"/>
  <c r="I467"/>
  <c r="H467"/>
  <c r="G467"/>
  <c r="C467"/>
  <c r="B467"/>
  <c r="A467"/>
  <c r="S466"/>
  <c r="L466"/>
  <c r="K466"/>
  <c r="J466"/>
  <c r="I466"/>
  <c r="H466"/>
  <c r="G466"/>
  <c r="C466"/>
  <c r="B466"/>
  <c r="A466"/>
  <c r="U465"/>
  <c r="S465"/>
  <c r="L465"/>
  <c r="K465"/>
  <c r="J465"/>
  <c r="I465"/>
  <c r="H465"/>
  <c r="G465"/>
  <c r="C465"/>
  <c r="B465"/>
  <c r="A465"/>
  <c r="S464"/>
  <c r="L464"/>
  <c r="K464"/>
  <c r="J464"/>
  <c r="I464"/>
  <c r="H464"/>
  <c r="G464"/>
  <c r="C464"/>
  <c r="B464"/>
  <c r="A464"/>
  <c r="S463"/>
  <c r="L463"/>
  <c r="K463"/>
  <c r="J463"/>
  <c r="I463"/>
  <c r="H463"/>
  <c r="G463"/>
  <c r="C463"/>
  <c r="B463"/>
  <c r="A463"/>
  <c r="S462"/>
  <c r="L462"/>
  <c r="K462"/>
  <c r="J462"/>
  <c r="I462"/>
  <c r="H462"/>
  <c r="G462"/>
  <c r="C462"/>
  <c r="B462"/>
  <c r="A462"/>
  <c r="S461"/>
  <c r="L461"/>
  <c r="K461"/>
  <c r="J461"/>
  <c r="I461"/>
  <c r="H461"/>
  <c r="G461"/>
  <c r="C461"/>
  <c r="B461"/>
  <c r="A461"/>
  <c r="U460"/>
  <c r="S460"/>
  <c r="L460"/>
  <c r="K460"/>
  <c r="J460"/>
  <c r="I460"/>
  <c r="H460"/>
  <c r="G460"/>
  <c r="C460"/>
  <c r="B460"/>
  <c r="A460"/>
  <c r="S459"/>
  <c r="L459"/>
  <c r="K459"/>
  <c r="J459"/>
  <c r="I459"/>
  <c r="H459"/>
  <c r="G459"/>
  <c r="C459"/>
  <c r="B459"/>
  <c r="A459"/>
  <c r="S458"/>
  <c r="L458"/>
  <c r="K458"/>
  <c r="J458"/>
  <c r="I458"/>
  <c r="H458"/>
  <c r="G458"/>
  <c r="C458"/>
  <c r="B458"/>
  <c r="A458"/>
  <c r="S457"/>
  <c r="L457"/>
  <c r="K457"/>
  <c r="J457"/>
  <c r="I457"/>
  <c r="H457"/>
  <c r="G457"/>
  <c r="C457"/>
  <c r="B457"/>
  <c r="A457"/>
  <c r="S456"/>
  <c r="L456"/>
  <c r="K456"/>
  <c r="J456"/>
  <c r="I456"/>
  <c r="H456"/>
  <c r="G456"/>
  <c r="C456"/>
  <c r="B456"/>
  <c r="A456"/>
  <c r="U455"/>
  <c r="S455"/>
  <c r="L455"/>
  <c r="K455"/>
  <c r="J455"/>
  <c r="I455"/>
  <c r="H455"/>
  <c r="G455"/>
  <c r="C455"/>
  <c r="B455"/>
  <c r="A455"/>
  <c r="S454"/>
  <c r="L454"/>
  <c r="K454"/>
  <c r="J454"/>
  <c r="I454"/>
  <c r="H454"/>
  <c r="G454"/>
  <c r="C454"/>
  <c r="B454"/>
  <c r="A454"/>
  <c r="S453"/>
  <c r="L453"/>
  <c r="K453"/>
  <c r="J453"/>
  <c r="I453"/>
  <c r="H453"/>
  <c r="G453"/>
  <c r="C453"/>
  <c r="B453"/>
  <c r="A453"/>
  <c r="S452"/>
  <c r="L452"/>
  <c r="K452"/>
  <c r="J452"/>
  <c r="I452"/>
  <c r="H452"/>
  <c r="G452"/>
  <c r="C452"/>
  <c r="B452"/>
  <c r="A452"/>
  <c r="S451"/>
  <c r="L451"/>
  <c r="K451"/>
  <c r="J451"/>
  <c r="I451"/>
  <c r="H451"/>
  <c r="G451"/>
  <c r="C451"/>
  <c r="B451"/>
  <c r="A451"/>
  <c r="U450"/>
  <c r="S450"/>
  <c r="L450"/>
  <c r="K450"/>
  <c r="J450"/>
  <c r="I450"/>
  <c r="H450"/>
  <c r="G450"/>
  <c r="C450"/>
  <c r="B450"/>
  <c r="A450"/>
  <c r="S449"/>
  <c r="L449"/>
  <c r="K449"/>
  <c r="J449"/>
  <c r="I449"/>
  <c r="H449"/>
  <c r="G449"/>
  <c r="C449"/>
  <c r="B449"/>
  <c r="A449"/>
  <c r="S448"/>
  <c r="L448"/>
  <c r="K448"/>
  <c r="J448"/>
  <c r="I448"/>
  <c r="H448"/>
  <c r="G448"/>
  <c r="C448"/>
  <c r="B448"/>
  <c r="A448"/>
  <c r="S447"/>
  <c r="L447"/>
  <c r="K447"/>
  <c r="J447"/>
  <c r="I447"/>
  <c r="H447"/>
  <c r="G447"/>
  <c r="C447"/>
  <c r="B447"/>
  <c r="A447"/>
  <c r="S446"/>
  <c r="L446"/>
  <c r="K446"/>
  <c r="J446"/>
  <c r="I446"/>
  <c r="H446"/>
  <c r="G446"/>
  <c r="C446"/>
  <c r="B446"/>
  <c r="A446"/>
  <c r="U445"/>
  <c r="S445"/>
  <c r="L445"/>
  <c r="K445"/>
  <c r="J445"/>
  <c r="I445"/>
  <c r="H445"/>
  <c r="G445"/>
  <c r="C445"/>
  <c r="B445"/>
  <c r="A445"/>
  <c r="S444"/>
  <c r="L444"/>
  <c r="K444"/>
  <c r="J444"/>
  <c r="I444"/>
  <c r="H444"/>
  <c r="G444"/>
  <c r="C444"/>
  <c r="B444"/>
  <c r="A444"/>
  <c r="S443"/>
  <c r="L443"/>
  <c r="K443"/>
  <c r="J443"/>
  <c r="I443"/>
  <c r="H443"/>
  <c r="G443"/>
  <c r="C443"/>
  <c r="B443"/>
  <c r="A443"/>
  <c r="S442"/>
  <c r="L442"/>
  <c r="K442"/>
  <c r="J442"/>
  <c r="I442"/>
  <c r="H442"/>
  <c r="G442"/>
  <c r="C442"/>
  <c r="B442"/>
  <c r="A442"/>
  <c r="S441"/>
  <c r="L441"/>
  <c r="K441"/>
  <c r="J441"/>
  <c r="I441"/>
  <c r="H441"/>
  <c r="G441"/>
  <c r="C441"/>
  <c r="B441"/>
  <c r="A441"/>
  <c r="U440"/>
  <c r="S440"/>
  <c r="L440"/>
  <c r="K440"/>
  <c r="J440"/>
  <c r="I440"/>
  <c r="H440"/>
  <c r="G440"/>
  <c r="C440"/>
  <c r="B440"/>
  <c r="A440"/>
  <c r="S439"/>
  <c r="L439"/>
  <c r="K439"/>
  <c r="J439"/>
  <c r="I439"/>
  <c r="H439"/>
  <c r="G439"/>
  <c r="C439"/>
  <c r="B439"/>
  <c r="A439"/>
  <c r="S438"/>
  <c r="L438"/>
  <c r="K438"/>
  <c r="J438"/>
  <c r="I438"/>
  <c r="H438"/>
  <c r="G438"/>
  <c r="C438"/>
  <c r="B438"/>
  <c r="A438"/>
  <c r="S437"/>
  <c r="L437"/>
  <c r="K437"/>
  <c r="J437"/>
  <c r="I437"/>
  <c r="H437"/>
  <c r="G437"/>
  <c r="C437"/>
  <c r="B437"/>
  <c r="A437"/>
  <c r="S436"/>
  <c r="L436"/>
  <c r="K436"/>
  <c r="J436"/>
  <c r="I436"/>
  <c r="H436"/>
  <c r="G436"/>
  <c r="C436"/>
  <c r="B436"/>
  <c r="A436"/>
  <c r="U435"/>
  <c r="S435"/>
  <c r="L435"/>
  <c r="K435"/>
  <c r="J435"/>
  <c r="I435"/>
  <c r="H435"/>
  <c r="G435"/>
  <c r="C435"/>
  <c r="B435"/>
  <c r="A435"/>
  <c r="S434"/>
  <c r="L434"/>
  <c r="K434"/>
  <c r="J434"/>
  <c r="I434"/>
  <c r="H434"/>
  <c r="G434"/>
  <c r="C434"/>
  <c r="B434"/>
  <c r="A434"/>
  <c r="S433"/>
  <c r="L433"/>
  <c r="K433"/>
  <c r="J433"/>
  <c r="I433"/>
  <c r="H433"/>
  <c r="G433"/>
  <c r="C433"/>
  <c r="B433"/>
  <c r="A433"/>
  <c r="S432"/>
  <c r="L432"/>
  <c r="K432"/>
  <c r="J432"/>
  <c r="I432"/>
  <c r="H432"/>
  <c r="G432"/>
  <c r="C432"/>
  <c r="B432"/>
  <c r="A432"/>
  <c r="S431"/>
  <c r="L431"/>
  <c r="K431"/>
  <c r="J431"/>
  <c r="I431"/>
  <c r="H431"/>
  <c r="G431"/>
  <c r="C431"/>
  <c r="B431"/>
  <c r="A431"/>
  <c r="U430"/>
  <c r="S430"/>
  <c r="L430"/>
  <c r="K430"/>
  <c r="J430"/>
  <c r="I430"/>
  <c r="H430"/>
  <c r="G430"/>
  <c r="C430"/>
  <c r="B430"/>
  <c r="A430"/>
  <c r="S429"/>
  <c r="L429"/>
  <c r="K429"/>
  <c r="J429"/>
  <c r="I429"/>
  <c r="H429"/>
  <c r="G429"/>
  <c r="C429"/>
  <c r="B429"/>
  <c r="A429"/>
  <c r="S428"/>
  <c r="L428"/>
  <c r="K428"/>
  <c r="J428"/>
  <c r="I428"/>
  <c r="H428"/>
  <c r="G428"/>
  <c r="C428"/>
  <c r="B428"/>
  <c r="A428"/>
  <c r="S427"/>
  <c r="L427"/>
  <c r="K427"/>
  <c r="J427"/>
  <c r="I427"/>
  <c r="H427"/>
  <c r="G427"/>
  <c r="C427"/>
  <c r="B427"/>
  <c r="A427"/>
  <c r="S426"/>
  <c r="L426"/>
  <c r="K426"/>
  <c r="J426"/>
  <c r="I426"/>
  <c r="H426"/>
  <c r="G426"/>
  <c r="C426"/>
  <c r="B426"/>
  <c r="A426"/>
  <c r="U425"/>
  <c r="S425"/>
  <c r="L425"/>
  <c r="K425"/>
  <c r="J425"/>
  <c r="I425"/>
  <c r="H425"/>
  <c r="G425"/>
  <c r="C425"/>
  <c r="B425"/>
  <c r="A425"/>
  <c r="S424"/>
  <c r="L424"/>
  <c r="K424"/>
  <c r="J424"/>
  <c r="I424"/>
  <c r="H424"/>
  <c r="G424"/>
  <c r="C424"/>
  <c r="B424"/>
  <c r="A424"/>
  <c r="S423"/>
  <c r="L423"/>
  <c r="K423"/>
  <c r="J423"/>
  <c r="I423"/>
  <c r="H423"/>
  <c r="G423"/>
  <c r="C423"/>
  <c r="B423"/>
  <c r="A423"/>
  <c r="S422"/>
  <c r="L422"/>
  <c r="K422"/>
  <c r="J422"/>
  <c r="I422"/>
  <c r="H422"/>
  <c r="G422"/>
  <c r="C422"/>
  <c r="B422"/>
  <c r="A422"/>
  <c r="S421"/>
  <c r="L421"/>
  <c r="K421"/>
  <c r="J421"/>
  <c r="I421"/>
  <c r="H421"/>
  <c r="G421"/>
  <c r="C421"/>
  <c r="B421"/>
  <c r="A421"/>
  <c r="U420"/>
  <c r="S420"/>
  <c r="L420"/>
  <c r="K420"/>
  <c r="J420"/>
  <c r="I420"/>
  <c r="H420"/>
  <c r="G420"/>
  <c r="C420"/>
  <c r="B420"/>
  <c r="A420"/>
  <c r="S419"/>
  <c r="L419"/>
  <c r="K419"/>
  <c r="J419"/>
  <c r="I419"/>
  <c r="H419"/>
  <c r="G419"/>
  <c r="C419"/>
  <c r="B419"/>
  <c r="A419"/>
  <c r="S418"/>
  <c r="L418"/>
  <c r="K418"/>
  <c r="J418"/>
  <c r="I418"/>
  <c r="H418"/>
  <c r="G418"/>
  <c r="C418"/>
  <c r="B418"/>
  <c r="A418"/>
  <c r="S417"/>
  <c r="L417"/>
  <c r="K417"/>
  <c r="J417"/>
  <c r="I417"/>
  <c r="H417"/>
  <c r="G417"/>
  <c r="C417"/>
  <c r="B417"/>
  <c r="A417"/>
  <c r="S416"/>
  <c r="L416"/>
  <c r="K416"/>
  <c r="J416"/>
  <c r="I416"/>
  <c r="H416"/>
  <c r="G416"/>
  <c r="C416"/>
  <c r="B416"/>
  <c r="A416"/>
  <c r="U415"/>
  <c r="S415"/>
  <c r="L415"/>
  <c r="K415"/>
  <c r="J415"/>
  <c r="I415"/>
  <c r="H415"/>
  <c r="G415"/>
  <c r="C415"/>
  <c r="B415"/>
  <c r="A415"/>
  <c r="S414"/>
  <c r="L414"/>
  <c r="K414"/>
  <c r="J414"/>
  <c r="I414"/>
  <c r="H414"/>
  <c r="G414"/>
  <c r="C414"/>
  <c r="B414"/>
  <c r="A414"/>
  <c r="S413"/>
  <c r="L413"/>
  <c r="K413"/>
  <c r="J413"/>
  <c r="I413"/>
  <c r="H413"/>
  <c r="G413"/>
  <c r="C413"/>
  <c r="B413"/>
  <c r="A413"/>
  <c r="S412"/>
  <c r="L412"/>
  <c r="K412"/>
  <c r="J412"/>
  <c r="I412"/>
  <c r="H412"/>
  <c r="G412"/>
  <c r="C412"/>
  <c r="B412"/>
  <c r="A412"/>
  <c r="S411"/>
  <c r="L411"/>
  <c r="K411"/>
  <c r="J411"/>
  <c r="I411"/>
  <c r="H411"/>
  <c r="G411"/>
  <c r="C411"/>
  <c r="B411"/>
  <c r="A411"/>
  <c r="U410"/>
  <c r="S410"/>
  <c r="L410"/>
  <c r="K410"/>
  <c r="J410"/>
  <c r="I410"/>
  <c r="H410"/>
  <c r="G410"/>
  <c r="C410"/>
  <c r="B410"/>
  <c r="A410"/>
  <c r="S409"/>
  <c r="L409"/>
  <c r="K409"/>
  <c r="J409"/>
  <c r="I409"/>
  <c r="H409"/>
  <c r="G409"/>
  <c r="C409"/>
  <c r="B409"/>
  <c r="A409"/>
  <c r="S408"/>
  <c r="L408"/>
  <c r="K408"/>
  <c r="J408"/>
  <c r="I408"/>
  <c r="H408"/>
  <c r="G408"/>
  <c r="C408"/>
  <c r="B408"/>
  <c r="A408"/>
  <c r="S407"/>
  <c r="L407"/>
  <c r="K407"/>
  <c r="J407"/>
  <c r="I407"/>
  <c r="H407"/>
  <c r="G407"/>
  <c r="C407"/>
  <c r="B407"/>
  <c r="A407"/>
  <c r="S406"/>
  <c r="L406"/>
  <c r="K406"/>
  <c r="J406"/>
  <c r="I406"/>
  <c r="H406"/>
  <c r="G406"/>
  <c r="C406"/>
  <c r="B406"/>
  <c r="A406"/>
  <c r="U405"/>
  <c r="S405"/>
  <c r="L405"/>
  <c r="K405"/>
  <c r="J405"/>
  <c r="I405"/>
  <c r="H405"/>
  <c r="G405"/>
  <c r="C405"/>
  <c r="B405"/>
  <c r="A405"/>
  <c r="S404"/>
  <c r="L404"/>
  <c r="K404"/>
  <c r="J404"/>
  <c r="I404"/>
  <c r="H404"/>
  <c r="G404"/>
  <c r="C404"/>
  <c r="B404"/>
  <c r="A404"/>
  <c r="S403"/>
  <c r="L403"/>
  <c r="K403"/>
  <c r="J403"/>
  <c r="I403"/>
  <c r="H403"/>
  <c r="G403"/>
  <c r="C403"/>
  <c r="B403"/>
  <c r="A403"/>
  <c r="S402"/>
  <c r="L402"/>
  <c r="K402"/>
  <c r="J402"/>
  <c r="I402"/>
  <c r="H402"/>
  <c r="G402"/>
  <c r="C402"/>
  <c r="B402"/>
  <c r="A402"/>
  <c r="S401"/>
  <c r="L401"/>
  <c r="K401"/>
  <c r="J401"/>
  <c r="I401"/>
  <c r="H401"/>
  <c r="G401"/>
  <c r="C401"/>
  <c r="B401"/>
  <c r="A401"/>
  <c r="U400"/>
  <c r="S400"/>
  <c r="L400"/>
  <c r="K400"/>
  <c r="J400"/>
  <c r="I400"/>
  <c r="H400"/>
  <c r="G400"/>
  <c r="C400"/>
  <c r="B400"/>
  <c r="A400"/>
  <c r="S399"/>
  <c r="L399"/>
  <c r="K399"/>
  <c r="J399"/>
  <c r="I399"/>
  <c r="H399"/>
  <c r="G399"/>
  <c r="C399"/>
  <c r="B399"/>
  <c r="A399"/>
  <c r="S398"/>
  <c r="L398"/>
  <c r="K398"/>
  <c r="J398"/>
  <c r="I398"/>
  <c r="H398"/>
  <c r="G398"/>
  <c r="C398"/>
  <c r="B398"/>
  <c r="A398"/>
  <c r="S397"/>
  <c r="L397"/>
  <c r="K397"/>
  <c r="J397"/>
  <c r="I397"/>
  <c r="H397"/>
  <c r="G397"/>
  <c r="C397"/>
  <c r="B397"/>
  <c r="A397"/>
  <c r="S396"/>
  <c r="L396"/>
  <c r="K396"/>
  <c r="J396"/>
  <c r="I396"/>
  <c r="H396"/>
  <c r="G396"/>
  <c r="C396"/>
  <c r="B396"/>
  <c r="A396"/>
  <c r="U395"/>
  <c r="S395"/>
  <c r="L395"/>
  <c r="K395"/>
  <c r="J395"/>
  <c r="I395"/>
  <c r="H395"/>
  <c r="G395"/>
  <c r="C395"/>
  <c r="B395"/>
  <c r="A395"/>
  <c r="S394"/>
  <c r="L394"/>
  <c r="K394"/>
  <c r="J394"/>
  <c r="I394"/>
  <c r="H394"/>
  <c r="G394"/>
  <c r="C394"/>
  <c r="B394"/>
  <c r="A394"/>
  <c r="S393"/>
  <c r="L393"/>
  <c r="K393"/>
  <c r="J393"/>
  <c r="I393"/>
  <c r="H393"/>
  <c r="G393"/>
  <c r="C393"/>
  <c r="B393"/>
  <c r="A393"/>
  <c r="S392"/>
  <c r="L392"/>
  <c r="K392"/>
  <c r="J392"/>
  <c r="I392"/>
  <c r="H392"/>
  <c r="G392"/>
  <c r="C392"/>
  <c r="B392"/>
  <c r="A392"/>
  <c r="S391"/>
  <c r="L391"/>
  <c r="K391"/>
  <c r="J391"/>
  <c r="I391"/>
  <c r="H391"/>
  <c r="G391"/>
  <c r="C391"/>
  <c r="B391"/>
  <c r="A391"/>
  <c r="U390"/>
  <c r="S390"/>
  <c r="L390"/>
  <c r="K390"/>
  <c r="J390"/>
  <c r="I390"/>
  <c r="H390"/>
  <c r="G390"/>
  <c r="C390"/>
  <c r="B390"/>
  <c r="A390"/>
  <c r="S389"/>
  <c r="L389"/>
  <c r="K389"/>
  <c r="J389"/>
  <c r="I389"/>
  <c r="H389"/>
  <c r="G389"/>
  <c r="C389"/>
  <c r="B389"/>
  <c r="A389"/>
  <c r="S388"/>
  <c r="L388"/>
  <c r="K388"/>
  <c r="J388"/>
  <c r="I388"/>
  <c r="H388"/>
  <c r="G388"/>
  <c r="C388"/>
  <c r="B388"/>
  <c r="A388"/>
  <c r="S387"/>
  <c r="L387"/>
  <c r="K387"/>
  <c r="J387"/>
  <c r="I387"/>
  <c r="H387"/>
  <c r="G387"/>
  <c r="C387"/>
  <c r="B387"/>
  <c r="A387"/>
  <c r="S386"/>
  <c r="L386"/>
  <c r="K386"/>
  <c r="J386"/>
  <c r="I386"/>
  <c r="H386"/>
  <c r="G386"/>
  <c r="C386"/>
  <c r="B386"/>
  <c r="A386"/>
  <c r="U385"/>
  <c r="S385"/>
  <c r="L385"/>
  <c r="K385"/>
  <c r="J385"/>
  <c r="I385"/>
  <c r="H385"/>
  <c r="G385"/>
  <c r="C385"/>
  <c r="B385"/>
  <c r="A385"/>
  <c r="S384"/>
  <c r="L384"/>
  <c r="K384"/>
  <c r="J384"/>
  <c r="I384"/>
  <c r="H384"/>
  <c r="G384"/>
  <c r="C384"/>
  <c r="B384"/>
  <c r="A384"/>
  <c r="S383"/>
  <c r="L383"/>
  <c r="K383"/>
  <c r="J383"/>
  <c r="I383"/>
  <c r="H383"/>
  <c r="G383"/>
  <c r="C383"/>
  <c r="B383"/>
  <c r="A383"/>
  <c r="S382"/>
  <c r="L382"/>
  <c r="K382"/>
  <c r="J382"/>
  <c r="I382"/>
  <c r="H382"/>
  <c r="G382"/>
  <c r="C382"/>
  <c r="B382"/>
  <c r="A382"/>
  <c r="S381"/>
  <c r="L381"/>
  <c r="K381"/>
  <c r="J381"/>
  <c r="I381"/>
  <c r="H381"/>
  <c r="G381"/>
  <c r="C381"/>
  <c r="B381"/>
  <c r="A381"/>
  <c r="U380"/>
  <c r="S380"/>
  <c r="L380"/>
  <c r="K380"/>
  <c r="J380"/>
  <c r="I380"/>
  <c r="H380"/>
  <c r="G380"/>
  <c r="C380"/>
  <c r="B380"/>
  <c r="A380"/>
  <c r="S379"/>
  <c r="L379"/>
  <c r="K379"/>
  <c r="J379"/>
  <c r="I379"/>
  <c r="H379"/>
  <c r="G379"/>
  <c r="C379"/>
  <c r="B379"/>
  <c r="A379"/>
  <c r="S378"/>
  <c r="L378"/>
  <c r="K378"/>
  <c r="J378"/>
  <c r="I378"/>
  <c r="H378"/>
  <c r="G378"/>
  <c r="C378"/>
  <c r="B378"/>
  <c r="A378"/>
  <c r="S377"/>
  <c r="L377"/>
  <c r="K377"/>
  <c r="J377"/>
  <c r="I377"/>
  <c r="H377"/>
  <c r="G377"/>
  <c r="C377"/>
  <c r="B377"/>
  <c r="A377"/>
  <c r="S376"/>
  <c r="L376"/>
  <c r="K376"/>
  <c r="J376"/>
  <c r="I376"/>
  <c r="H376"/>
  <c r="G376"/>
  <c r="C376"/>
  <c r="B376"/>
  <c r="A376"/>
  <c r="U375"/>
  <c r="S375"/>
  <c r="L375"/>
  <c r="K375"/>
  <c r="J375"/>
  <c r="I375"/>
  <c r="H375"/>
  <c r="G375"/>
  <c r="C375"/>
  <c r="B375"/>
  <c r="A375"/>
  <c r="S374"/>
  <c r="L374"/>
  <c r="K374"/>
  <c r="J374"/>
  <c r="I374"/>
  <c r="H374"/>
  <c r="G374"/>
  <c r="C374"/>
  <c r="B374"/>
  <c r="A374"/>
  <c r="S373"/>
  <c r="L373"/>
  <c r="K373"/>
  <c r="J373"/>
  <c r="I373"/>
  <c r="H373"/>
  <c r="G373"/>
  <c r="C373"/>
  <c r="B373"/>
  <c r="A373"/>
  <c r="S372"/>
  <c r="L372"/>
  <c r="K372"/>
  <c r="J372"/>
  <c r="I372"/>
  <c r="H372"/>
  <c r="G372"/>
  <c r="C372"/>
  <c r="B372"/>
  <c r="A372"/>
  <c r="S371"/>
  <c r="L371"/>
  <c r="K371"/>
  <c r="J371"/>
  <c r="I371"/>
  <c r="H371"/>
  <c r="G371"/>
  <c r="C371"/>
  <c r="B371"/>
  <c r="A371"/>
  <c r="U370"/>
  <c r="S370"/>
  <c r="L370"/>
  <c r="K370"/>
  <c r="J370"/>
  <c r="I370"/>
  <c r="H370"/>
  <c r="G370"/>
  <c r="C370"/>
  <c r="B370"/>
  <c r="A370"/>
  <c r="S369"/>
  <c r="L369"/>
  <c r="K369"/>
  <c r="J369"/>
  <c r="I369"/>
  <c r="H369"/>
  <c r="G369"/>
  <c r="C369"/>
  <c r="B369"/>
  <c r="A369"/>
  <c r="S368"/>
  <c r="L368"/>
  <c r="K368"/>
  <c r="J368"/>
  <c r="I368"/>
  <c r="H368"/>
  <c r="G368"/>
  <c r="C368"/>
  <c r="B368"/>
  <c r="A368"/>
  <c r="S367"/>
  <c r="L367"/>
  <c r="K367"/>
  <c r="J367"/>
  <c r="I367"/>
  <c r="H367"/>
  <c r="G367"/>
  <c r="C367"/>
  <c r="B367"/>
  <c r="A367"/>
  <c r="S366"/>
  <c r="L366"/>
  <c r="K366"/>
  <c r="J366"/>
  <c r="I366"/>
  <c r="H366"/>
  <c r="G366"/>
  <c r="C366"/>
  <c r="B366"/>
  <c r="A366"/>
  <c r="U365"/>
  <c r="S365"/>
  <c r="L365"/>
  <c r="K365"/>
  <c r="J365"/>
  <c r="I365"/>
  <c r="H365"/>
  <c r="G365"/>
  <c r="C365"/>
  <c r="B365"/>
  <c r="A365"/>
  <c r="S364"/>
  <c r="L364"/>
  <c r="K364"/>
  <c r="J364"/>
  <c r="I364"/>
  <c r="H364"/>
  <c r="G364"/>
  <c r="C364"/>
  <c r="B364"/>
  <c r="A364"/>
  <c r="S363"/>
  <c r="L363"/>
  <c r="K363"/>
  <c r="J363"/>
  <c r="I363"/>
  <c r="H363"/>
  <c r="G363"/>
  <c r="C363"/>
  <c r="B363"/>
  <c r="A363"/>
  <c r="S362"/>
  <c r="L362"/>
  <c r="K362"/>
  <c r="J362"/>
  <c r="I362"/>
  <c r="H362"/>
  <c r="G362"/>
  <c r="C362"/>
  <c r="B362"/>
  <c r="A362"/>
  <c r="S361"/>
  <c r="L361"/>
  <c r="K361"/>
  <c r="J361"/>
  <c r="I361"/>
  <c r="H361"/>
  <c r="G361"/>
  <c r="C361"/>
  <c r="B361"/>
  <c r="A361"/>
  <c r="U360"/>
  <c r="S360"/>
  <c r="L360"/>
  <c r="K360"/>
  <c r="J360"/>
  <c r="I360"/>
  <c r="H360"/>
  <c r="G360"/>
  <c r="C360"/>
  <c r="B360"/>
  <c r="A360"/>
  <c r="S359"/>
  <c r="L359"/>
  <c r="K359"/>
  <c r="J359"/>
  <c r="I359"/>
  <c r="H359"/>
  <c r="G359"/>
  <c r="C359"/>
  <c r="B359"/>
  <c r="A359"/>
  <c r="S358"/>
  <c r="L358"/>
  <c r="K358"/>
  <c r="J358"/>
  <c r="I358"/>
  <c r="H358"/>
  <c r="G358"/>
  <c r="C358"/>
  <c r="B358"/>
  <c r="A358"/>
  <c r="S357"/>
  <c r="L357"/>
  <c r="K357"/>
  <c r="J357"/>
  <c r="I357"/>
  <c r="H357"/>
  <c r="G357"/>
  <c r="C357"/>
  <c r="B357"/>
  <c r="A357"/>
  <c r="S356"/>
  <c r="L356"/>
  <c r="K356"/>
  <c r="J356"/>
  <c r="I356"/>
  <c r="H356"/>
  <c r="G356"/>
  <c r="C356"/>
  <c r="B356"/>
  <c r="A356"/>
  <c r="U355"/>
  <c r="S355"/>
  <c r="L355"/>
  <c r="K355"/>
  <c r="J355"/>
  <c r="I355"/>
  <c r="H355"/>
  <c r="G355"/>
  <c r="C355"/>
  <c r="B355"/>
  <c r="A355"/>
  <c r="S354"/>
  <c r="L354"/>
  <c r="K354"/>
  <c r="J354"/>
  <c r="I354"/>
  <c r="H354"/>
  <c r="G354"/>
  <c r="C354"/>
  <c r="B354"/>
  <c r="A354"/>
  <c r="S353"/>
  <c r="L353"/>
  <c r="K353"/>
  <c r="J353"/>
  <c r="I353"/>
  <c r="H353"/>
  <c r="G353"/>
  <c r="C353"/>
  <c r="B353"/>
  <c r="A353"/>
  <c r="S352"/>
  <c r="L352"/>
  <c r="K352"/>
  <c r="J352"/>
  <c r="I352"/>
  <c r="H352"/>
  <c r="G352"/>
  <c r="C352"/>
  <c r="B352"/>
  <c r="A352"/>
  <c r="S351"/>
  <c r="L351"/>
  <c r="K351"/>
  <c r="J351"/>
  <c r="I351"/>
  <c r="H351"/>
  <c r="G351"/>
  <c r="C351"/>
  <c r="B351"/>
  <c r="A351"/>
  <c r="U350"/>
  <c r="S350"/>
  <c r="L350"/>
  <c r="K350"/>
  <c r="J350"/>
  <c r="I350"/>
  <c r="H350"/>
  <c r="G350"/>
  <c r="C350"/>
  <c r="B350"/>
  <c r="A350"/>
  <c r="S349"/>
  <c r="L349"/>
  <c r="K349"/>
  <c r="J349"/>
  <c r="I349"/>
  <c r="H349"/>
  <c r="G349"/>
  <c r="C349"/>
  <c r="B349"/>
  <c r="A349"/>
  <c r="S348"/>
  <c r="L348"/>
  <c r="K348"/>
  <c r="J348"/>
  <c r="I348"/>
  <c r="H348"/>
  <c r="G348"/>
  <c r="C348"/>
  <c r="B348"/>
  <c r="A348"/>
  <c r="S347"/>
  <c r="L347"/>
  <c r="K347"/>
  <c r="J347"/>
  <c r="I347"/>
  <c r="H347"/>
  <c r="G347"/>
  <c r="C347"/>
  <c r="B347"/>
  <c r="A347"/>
  <c r="S346"/>
  <c r="L346"/>
  <c r="K346"/>
  <c r="J346"/>
  <c r="I346"/>
  <c r="H346"/>
  <c r="G346"/>
  <c r="C346"/>
  <c r="B346"/>
  <c r="A346"/>
  <c r="U345"/>
  <c r="S345"/>
  <c r="L345"/>
  <c r="K345"/>
  <c r="J345"/>
  <c r="I345"/>
  <c r="H345"/>
  <c r="G345"/>
  <c r="C345"/>
  <c r="B345"/>
  <c r="A345"/>
  <c r="S344"/>
  <c r="L344"/>
  <c r="K344"/>
  <c r="J344"/>
  <c r="I344"/>
  <c r="H344"/>
  <c r="G344"/>
  <c r="C344"/>
  <c r="B344"/>
  <c r="A344"/>
  <c r="S343"/>
  <c r="L343"/>
  <c r="K343"/>
  <c r="J343"/>
  <c r="I343"/>
  <c r="H343"/>
  <c r="G343"/>
  <c r="C343"/>
  <c r="B343"/>
  <c r="A343"/>
  <c r="S342"/>
  <c r="L342"/>
  <c r="K342"/>
  <c r="J342"/>
  <c r="I342"/>
  <c r="H342"/>
  <c r="G342"/>
  <c r="C342"/>
  <c r="B342"/>
  <c r="A342"/>
  <c r="S341"/>
  <c r="L341"/>
  <c r="K341"/>
  <c r="J341"/>
  <c r="I341"/>
  <c r="H341"/>
  <c r="G341"/>
  <c r="C341"/>
  <c r="B341"/>
  <c r="A341"/>
  <c r="U340"/>
  <c r="S340"/>
  <c r="L340"/>
  <c r="K340"/>
  <c r="J340"/>
  <c r="I340"/>
  <c r="H340"/>
  <c r="G340"/>
  <c r="C340"/>
  <c r="B340"/>
  <c r="A340"/>
  <c r="S339"/>
  <c r="L339"/>
  <c r="K339"/>
  <c r="J339"/>
  <c r="I339"/>
  <c r="H339"/>
  <c r="G339"/>
  <c r="C339"/>
  <c r="B339"/>
  <c r="A339"/>
  <c r="S338"/>
  <c r="L338"/>
  <c r="K338"/>
  <c r="J338"/>
  <c r="I338"/>
  <c r="H338"/>
  <c r="G338"/>
  <c r="C338"/>
  <c r="B338"/>
  <c r="A338"/>
  <c r="S337"/>
  <c r="L337"/>
  <c r="K337"/>
  <c r="J337"/>
  <c r="I337"/>
  <c r="H337"/>
  <c r="G337"/>
  <c r="C337"/>
  <c r="B337"/>
  <c r="A337"/>
  <c r="S336"/>
  <c r="L336"/>
  <c r="K336"/>
  <c r="J336"/>
  <c r="I336"/>
  <c r="H336"/>
  <c r="G336"/>
  <c r="C336"/>
  <c r="B336"/>
  <c r="A336"/>
  <c r="U335"/>
  <c r="S335"/>
  <c r="L335"/>
  <c r="K335"/>
  <c r="J335"/>
  <c r="I335"/>
  <c r="H335"/>
  <c r="G335"/>
  <c r="C335"/>
  <c r="B335"/>
  <c r="A335"/>
  <c r="S334"/>
  <c r="L334"/>
  <c r="K334"/>
  <c r="J334"/>
  <c r="I334"/>
  <c r="H334"/>
  <c r="G334"/>
  <c r="C334"/>
  <c r="B334"/>
  <c r="A334"/>
  <c r="S333"/>
  <c r="L333"/>
  <c r="K333"/>
  <c r="J333"/>
  <c r="I333"/>
  <c r="H333"/>
  <c r="G333"/>
  <c r="C333"/>
  <c r="B333"/>
  <c r="A333"/>
  <c r="S332"/>
  <c r="L332"/>
  <c r="K332"/>
  <c r="J332"/>
  <c r="I332"/>
  <c r="H332"/>
  <c r="G332"/>
  <c r="C332"/>
  <c r="B332"/>
  <c r="A332"/>
  <c r="S331"/>
  <c r="L331"/>
  <c r="K331"/>
  <c r="J331"/>
  <c r="I331"/>
  <c r="H331"/>
  <c r="G331"/>
  <c r="C331"/>
  <c r="B331"/>
  <c r="A331"/>
  <c r="U330"/>
  <c r="S330"/>
  <c r="L330"/>
  <c r="K330"/>
  <c r="J330"/>
  <c r="I330"/>
  <c r="H330"/>
  <c r="G330"/>
  <c r="C330"/>
  <c r="B330"/>
  <c r="A330"/>
  <c r="S329"/>
  <c r="L329"/>
  <c r="K329"/>
  <c r="J329"/>
  <c r="I329"/>
  <c r="H329"/>
  <c r="G329"/>
  <c r="C329"/>
  <c r="B329"/>
  <c r="A329"/>
  <c r="S328"/>
  <c r="L328"/>
  <c r="K328"/>
  <c r="J328"/>
  <c r="I328"/>
  <c r="H328"/>
  <c r="G328"/>
  <c r="C328"/>
  <c r="B328"/>
  <c r="A328"/>
  <c r="S327"/>
  <c r="L327"/>
  <c r="K327"/>
  <c r="J327"/>
  <c r="I327"/>
  <c r="H327"/>
  <c r="G327"/>
  <c r="C327"/>
  <c r="B327"/>
  <c r="A327"/>
  <c r="S326"/>
  <c r="L326"/>
  <c r="K326"/>
  <c r="J326"/>
  <c r="I326"/>
  <c r="H326"/>
  <c r="G326"/>
  <c r="C326"/>
  <c r="B326"/>
  <c r="A326"/>
  <c r="U325"/>
  <c r="S325"/>
  <c r="L325"/>
  <c r="K325"/>
  <c r="J325"/>
  <c r="I325"/>
  <c r="H325"/>
  <c r="G325"/>
  <c r="C325"/>
  <c r="B325"/>
  <c r="A325"/>
  <c r="S324"/>
  <c r="L324"/>
  <c r="K324"/>
  <c r="J324"/>
  <c r="I324"/>
  <c r="H324"/>
  <c r="G324"/>
  <c r="C324"/>
  <c r="B324"/>
  <c r="A324"/>
  <c r="S323"/>
  <c r="L323"/>
  <c r="K323"/>
  <c r="J323"/>
  <c r="I323"/>
  <c r="H323"/>
  <c r="G323"/>
  <c r="C323"/>
  <c r="B323"/>
  <c r="A323"/>
  <c r="S322"/>
  <c r="L322"/>
  <c r="K322"/>
  <c r="J322"/>
  <c r="I322"/>
  <c r="H322"/>
  <c r="G322"/>
  <c r="C322"/>
  <c r="B322"/>
  <c r="A322"/>
  <c r="S321"/>
  <c r="L321"/>
  <c r="K321"/>
  <c r="J321"/>
  <c r="I321"/>
  <c r="H321"/>
  <c r="G321"/>
  <c r="C321"/>
  <c r="B321"/>
  <c r="A321"/>
  <c r="U320"/>
  <c r="S320"/>
  <c r="L320"/>
  <c r="K320"/>
  <c r="J320"/>
  <c r="I320"/>
  <c r="H320"/>
  <c r="G320"/>
  <c r="C320"/>
  <c r="B320"/>
  <c r="A320"/>
  <c r="S319"/>
  <c r="L319"/>
  <c r="K319"/>
  <c r="J319"/>
  <c r="I319"/>
  <c r="H319"/>
  <c r="G319"/>
  <c r="C319"/>
  <c r="B319"/>
  <c r="A319"/>
  <c r="S318"/>
  <c r="L318"/>
  <c r="K318"/>
  <c r="J318"/>
  <c r="I318"/>
  <c r="H318"/>
  <c r="G318"/>
  <c r="C318"/>
  <c r="B318"/>
  <c r="A318"/>
  <c r="S317"/>
  <c r="L317"/>
  <c r="K317"/>
  <c r="J317"/>
  <c r="I317"/>
  <c r="H317"/>
  <c r="G317"/>
  <c r="C317"/>
  <c r="B317"/>
  <c r="A317"/>
  <c r="S316"/>
  <c r="L316"/>
  <c r="K316"/>
  <c r="J316"/>
  <c r="I316"/>
  <c r="H316"/>
  <c r="G316"/>
  <c r="C316"/>
  <c r="B316"/>
  <c r="A316"/>
  <c r="U315"/>
  <c r="S315"/>
  <c r="L315"/>
  <c r="K315"/>
  <c r="J315"/>
  <c r="I315"/>
  <c r="H315"/>
  <c r="G315"/>
  <c r="C315"/>
  <c r="B315"/>
  <c r="A315"/>
  <c r="S314"/>
  <c r="L314"/>
  <c r="K314"/>
  <c r="J314"/>
  <c r="I314"/>
  <c r="H314"/>
  <c r="G314"/>
  <c r="C314"/>
  <c r="B314"/>
  <c r="A314"/>
  <c r="S313"/>
  <c r="L313"/>
  <c r="K313"/>
  <c r="J313"/>
  <c r="I313"/>
  <c r="H313"/>
  <c r="G313"/>
  <c r="C313"/>
  <c r="B313"/>
  <c r="A313"/>
  <c r="S312"/>
  <c r="L312"/>
  <c r="K312"/>
  <c r="J312"/>
  <c r="I312"/>
  <c r="H312"/>
  <c r="G312"/>
  <c r="C312"/>
  <c r="B312"/>
  <c r="A312"/>
  <c r="S311"/>
  <c r="L311"/>
  <c r="K311"/>
  <c r="J311"/>
  <c r="I311"/>
  <c r="H311"/>
  <c r="G311"/>
  <c r="C311"/>
  <c r="B311"/>
  <c r="A311"/>
  <c r="U310"/>
  <c r="S310"/>
  <c r="L310"/>
  <c r="K310"/>
  <c r="J310"/>
  <c r="I310"/>
  <c r="H310"/>
  <c r="G310"/>
  <c r="C310"/>
  <c r="B310"/>
  <c r="A310"/>
  <c r="S309"/>
  <c r="L309"/>
  <c r="K309"/>
  <c r="J309"/>
  <c r="I309"/>
  <c r="H309"/>
  <c r="G309"/>
  <c r="C309"/>
  <c r="B309"/>
  <c r="A309"/>
  <c r="S308"/>
  <c r="L308"/>
  <c r="K308"/>
  <c r="J308"/>
  <c r="I308"/>
  <c r="H308"/>
  <c r="G308"/>
  <c r="C308"/>
  <c r="B308"/>
  <c r="A308"/>
  <c r="S307"/>
  <c r="L307"/>
  <c r="K307"/>
  <c r="J307"/>
  <c r="I307"/>
  <c r="H307"/>
  <c r="G307"/>
  <c r="C307"/>
  <c r="B307"/>
  <c r="A307"/>
  <c r="S306"/>
  <c r="L306"/>
  <c r="K306"/>
  <c r="J306"/>
  <c r="I306"/>
  <c r="H306"/>
  <c r="G306"/>
  <c r="C306"/>
  <c r="B306"/>
  <c r="A306"/>
  <c r="U305"/>
  <c r="S305"/>
  <c r="L305"/>
  <c r="K305"/>
  <c r="J305"/>
  <c r="I305"/>
  <c r="H305"/>
  <c r="G305"/>
  <c r="C305"/>
  <c r="B305"/>
  <c r="A305"/>
  <c r="S304"/>
  <c r="L304"/>
  <c r="K304"/>
  <c r="J304"/>
  <c r="I304"/>
  <c r="H304"/>
  <c r="G304"/>
  <c r="C304"/>
  <c r="B304"/>
  <c r="A304"/>
  <c r="S303"/>
  <c r="L303"/>
  <c r="K303"/>
  <c r="J303"/>
  <c r="I303"/>
  <c r="H303"/>
  <c r="G303"/>
  <c r="C303"/>
  <c r="B303"/>
  <c r="A303"/>
  <c r="S302"/>
  <c r="L302"/>
  <c r="K302"/>
  <c r="J302"/>
  <c r="I302"/>
  <c r="H302"/>
  <c r="G302"/>
  <c r="C302"/>
  <c r="B302"/>
  <c r="A302"/>
  <c r="S301"/>
  <c r="L301"/>
  <c r="K301"/>
  <c r="J301"/>
  <c r="I301"/>
  <c r="H301"/>
  <c r="G301"/>
  <c r="C301"/>
  <c r="B301"/>
  <c r="A301"/>
  <c r="U300"/>
  <c r="S300"/>
  <c r="L300"/>
  <c r="K300"/>
  <c r="J300"/>
  <c r="I300"/>
  <c r="H300"/>
  <c r="G300"/>
  <c r="C300"/>
  <c r="B300"/>
  <c r="A300"/>
  <c r="S299"/>
  <c r="L299"/>
  <c r="K299"/>
  <c r="J299"/>
  <c r="I299"/>
  <c r="H299"/>
  <c r="G299"/>
  <c r="C299"/>
  <c r="B299"/>
  <c r="A299"/>
  <c r="S298"/>
  <c r="L298"/>
  <c r="K298"/>
  <c r="J298"/>
  <c r="I298"/>
  <c r="H298"/>
  <c r="G298"/>
  <c r="C298"/>
  <c r="B298"/>
  <c r="A298"/>
  <c r="S297"/>
  <c r="L297"/>
  <c r="K297"/>
  <c r="J297"/>
  <c r="I297"/>
  <c r="H297"/>
  <c r="G297"/>
  <c r="C297"/>
  <c r="B297"/>
  <c r="A297"/>
  <c r="S296"/>
  <c r="L296"/>
  <c r="K296"/>
  <c r="J296"/>
  <c r="I296"/>
  <c r="H296"/>
  <c r="G296"/>
  <c r="C296"/>
  <c r="B296"/>
  <c r="A296"/>
  <c r="U295"/>
  <c r="S295"/>
  <c r="L295"/>
  <c r="K295"/>
  <c r="J295"/>
  <c r="I295"/>
  <c r="H295"/>
  <c r="G295"/>
  <c r="C295"/>
  <c r="B295"/>
  <c r="A295"/>
  <c r="S294"/>
  <c r="L294"/>
  <c r="K294"/>
  <c r="J294"/>
  <c r="I294"/>
  <c r="H294"/>
  <c r="G294"/>
  <c r="C294"/>
  <c r="B294"/>
  <c r="A294"/>
  <c r="S293"/>
  <c r="L293"/>
  <c r="K293"/>
  <c r="J293"/>
  <c r="I293"/>
  <c r="H293"/>
  <c r="G293"/>
  <c r="C293"/>
  <c r="B293"/>
  <c r="A293"/>
  <c r="S292"/>
  <c r="L292"/>
  <c r="K292"/>
  <c r="J292"/>
  <c r="I292"/>
  <c r="H292"/>
  <c r="G292"/>
  <c r="C292"/>
  <c r="B292"/>
  <c r="A292"/>
  <c r="S291"/>
  <c r="L291"/>
  <c r="K291"/>
  <c r="J291"/>
  <c r="I291"/>
  <c r="H291"/>
  <c r="G291"/>
  <c r="C291"/>
  <c r="B291"/>
  <c r="A291"/>
  <c r="U290"/>
  <c r="S290"/>
  <c r="L290"/>
  <c r="K290"/>
  <c r="J290"/>
  <c r="I290"/>
  <c r="H290"/>
  <c r="G290"/>
  <c r="C290"/>
  <c r="B290"/>
  <c r="A290"/>
  <c r="S289"/>
  <c r="L289"/>
  <c r="K289"/>
  <c r="J289"/>
  <c r="I289"/>
  <c r="H289"/>
  <c r="G289"/>
  <c r="C289"/>
  <c r="B289"/>
  <c r="A289"/>
  <c r="S288"/>
  <c r="L288"/>
  <c r="K288"/>
  <c r="J288"/>
  <c r="I288"/>
  <c r="H288"/>
  <c r="G288"/>
  <c r="C288"/>
  <c r="B288"/>
  <c r="A288"/>
  <c r="S287"/>
  <c r="L287"/>
  <c r="K287"/>
  <c r="J287"/>
  <c r="I287"/>
  <c r="H287"/>
  <c r="G287"/>
  <c r="C287"/>
  <c r="B287"/>
  <c r="A287"/>
  <c r="S286"/>
  <c r="L286"/>
  <c r="K286"/>
  <c r="J286"/>
  <c r="I286"/>
  <c r="H286"/>
  <c r="G286"/>
  <c r="C286"/>
  <c r="B286"/>
  <c r="A286"/>
  <c r="U285"/>
  <c r="S285"/>
  <c r="L285"/>
  <c r="K285"/>
  <c r="J285"/>
  <c r="I285"/>
  <c r="H285"/>
  <c r="G285"/>
  <c r="C285"/>
  <c r="B285"/>
  <c r="A285"/>
  <c r="S284"/>
  <c r="L284"/>
  <c r="K284"/>
  <c r="J284"/>
  <c r="I284"/>
  <c r="H284"/>
  <c r="G284"/>
  <c r="C284"/>
  <c r="B284"/>
  <c r="A284"/>
  <c r="S283"/>
  <c r="L283"/>
  <c r="K283"/>
  <c r="J283"/>
  <c r="I283"/>
  <c r="H283"/>
  <c r="G283"/>
  <c r="C283"/>
  <c r="B283"/>
  <c r="A283"/>
  <c r="S282"/>
  <c r="L282"/>
  <c r="K282"/>
  <c r="J282"/>
  <c r="I282"/>
  <c r="H282"/>
  <c r="G282"/>
  <c r="C282"/>
  <c r="B282"/>
  <c r="A282"/>
  <c r="S281"/>
  <c r="L281"/>
  <c r="K281"/>
  <c r="J281"/>
  <c r="I281"/>
  <c r="H281"/>
  <c r="G281"/>
  <c r="C281"/>
  <c r="B281"/>
  <c r="A281"/>
  <c r="U280"/>
  <c r="S280"/>
  <c r="L280"/>
  <c r="K280"/>
  <c r="J280"/>
  <c r="I280"/>
  <c r="H280"/>
  <c r="G280"/>
  <c r="C280"/>
  <c r="B280"/>
  <c r="A280"/>
  <c r="S279"/>
  <c r="L279"/>
  <c r="K279"/>
  <c r="J279"/>
  <c r="I279"/>
  <c r="H279"/>
  <c r="G279"/>
  <c r="C279"/>
  <c r="B279"/>
  <c r="A279"/>
  <c r="S278"/>
  <c r="L278"/>
  <c r="K278"/>
  <c r="J278"/>
  <c r="I278"/>
  <c r="H278"/>
  <c r="G278"/>
  <c r="C278"/>
  <c r="B278"/>
  <c r="A278"/>
  <c r="S277"/>
  <c r="L277"/>
  <c r="K277"/>
  <c r="J277"/>
  <c r="I277"/>
  <c r="H277"/>
  <c r="G277"/>
  <c r="C277"/>
  <c r="B277"/>
  <c r="A277"/>
  <c r="S276"/>
  <c r="L276"/>
  <c r="K276"/>
  <c r="J276"/>
  <c r="I276"/>
  <c r="H276"/>
  <c r="G276"/>
  <c r="C276"/>
  <c r="B276"/>
  <c r="A276"/>
  <c r="U275"/>
  <c r="S275"/>
  <c r="L275"/>
  <c r="K275"/>
  <c r="J275"/>
  <c r="I275"/>
  <c r="H275"/>
  <c r="G275"/>
  <c r="C275"/>
  <c r="B275"/>
  <c r="A275"/>
  <c r="S274"/>
  <c r="L274"/>
  <c r="K274"/>
  <c r="J274"/>
  <c r="I274"/>
  <c r="H274"/>
  <c r="G274"/>
  <c r="C274"/>
  <c r="B274"/>
  <c r="A274"/>
  <c r="S273"/>
  <c r="L273"/>
  <c r="K273"/>
  <c r="J273"/>
  <c r="I273"/>
  <c r="H273"/>
  <c r="G273"/>
  <c r="C273"/>
  <c r="B273"/>
  <c r="A273"/>
  <c r="S272"/>
  <c r="L272"/>
  <c r="K272"/>
  <c r="J272"/>
  <c r="I272"/>
  <c r="H272"/>
  <c r="G272"/>
  <c r="C272"/>
  <c r="B272"/>
  <c r="A272"/>
  <c r="S271"/>
  <c r="L271"/>
  <c r="K271"/>
  <c r="J271"/>
  <c r="I271"/>
  <c r="H271"/>
  <c r="G271"/>
  <c r="C271"/>
  <c r="B271"/>
  <c r="A271"/>
  <c r="U270"/>
  <c r="S270"/>
  <c r="L270"/>
  <c r="K270"/>
  <c r="J270"/>
  <c r="I270"/>
  <c r="H270"/>
  <c r="G270"/>
  <c r="C270"/>
  <c r="B270"/>
  <c r="A270"/>
  <c r="S269"/>
  <c r="L269"/>
  <c r="K269"/>
  <c r="J269"/>
  <c r="I269"/>
  <c r="H269"/>
  <c r="G269"/>
  <c r="C269"/>
  <c r="B269"/>
  <c r="A269"/>
  <c r="S268"/>
  <c r="L268"/>
  <c r="K268"/>
  <c r="J268"/>
  <c r="I268"/>
  <c r="H268"/>
  <c r="G268"/>
  <c r="C268"/>
  <c r="B268"/>
  <c r="A268"/>
  <c r="S267"/>
  <c r="L267"/>
  <c r="K267"/>
  <c r="J267"/>
  <c r="I267"/>
  <c r="H267"/>
  <c r="G267"/>
  <c r="C267"/>
  <c r="B267"/>
  <c r="A267"/>
  <c r="S266"/>
  <c r="L266"/>
  <c r="K266"/>
  <c r="J266"/>
  <c r="I266"/>
  <c r="H266"/>
  <c r="G266"/>
  <c r="C266"/>
  <c r="B266"/>
  <c r="A266"/>
  <c r="U265"/>
  <c r="S265"/>
  <c r="L265"/>
  <c r="K265"/>
  <c r="J265"/>
  <c r="I265"/>
  <c r="H265"/>
  <c r="G265"/>
  <c r="C265"/>
  <c r="B265"/>
  <c r="A265"/>
  <c r="S264"/>
  <c r="L264"/>
  <c r="K264"/>
  <c r="J264"/>
  <c r="I264"/>
  <c r="H264"/>
  <c r="G264"/>
  <c r="C264"/>
  <c r="B264"/>
  <c r="A264"/>
  <c r="S263"/>
  <c r="L263"/>
  <c r="K263"/>
  <c r="J263"/>
  <c r="I263"/>
  <c r="H263"/>
  <c r="G263"/>
  <c r="C263"/>
  <c r="B263"/>
  <c r="A263"/>
  <c r="S262"/>
  <c r="L262"/>
  <c r="K262"/>
  <c r="J262"/>
  <c r="I262"/>
  <c r="H262"/>
  <c r="G262"/>
  <c r="C262"/>
  <c r="B262"/>
  <c r="A262"/>
  <c r="S261"/>
  <c r="L261"/>
  <c r="K261"/>
  <c r="J261"/>
  <c r="I261"/>
  <c r="H261"/>
  <c r="G261"/>
  <c r="C261"/>
  <c r="B261"/>
  <c r="A261"/>
  <c r="U260"/>
  <c r="S260"/>
  <c r="L260"/>
  <c r="K260"/>
  <c r="J260"/>
  <c r="I260"/>
  <c r="H260"/>
  <c r="G260"/>
  <c r="C260"/>
  <c r="B260"/>
  <c r="A260"/>
  <c r="S259"/>
  <c r="L259"/>
  <c r="K259"/>
  <c r="J259"/>
  <c r="I259"/>
  <c r="H259"/>
  <c r="G259"/>
  <c r="C259"/>
  <c r="B259"/>
  <c r="A259"/>
  <c r="S258"/>
  <c r="L258"/>
  <c r="K258"/>
  <c r="J258"/>
  <c r="I258"/>
  <c r="H258"/>
  <c r="G258"/>
  <c r="C258"/>
  <c r="B258"/>
  <c r="A258"/>
  <c r="S257"/>
  <c r="L257"/>
  <c r="K257"/>
  <c r="J257"/>
  <c r="I257"/>
  <c r="H257"/>
  <c r="G257"/>
  <c r="C257"/>
  <c r="B257"/>
  <c r="A257"/>
  <c r="S256"/>
  <c r="L256"/>
  <c r="K256"/>
  <c r="J256"/>
  <c r="I256"/>
  <c r="H256"/>
  <c r="G256"/>
  <c r="C256"/>
  <c r="B256"/>
  <c r="A256"/>
  <c r="U255"/>
  <c r="S255"/>
  <c r="L255"/>
  <c r="K255"/>
  <c r="J255"/>
  <c r="I255"/>
  <c r="H255"/>
  <c r="G255"/>
  <c r="C255"/>
  <c r="B255"/>
  <c r="A255"/>
  <c r="S254"/>
  <c r="L254"/>
  <c r="K254"/>
  <c r="J254"/>
  <c r="I254"/>
  <c r="H254"/>
  <c r="G254"/>
  <c r="C254"/>
  <c r="B254"/>
  <c r="A254"/>
  <c r="S253"/>
  <c r="L253"/>
  <c r="K253"/>
  <c r="J253"/>
  <c r="I253"/>
  <c r="H253"/>
  <c r="G253"/>
  <c r="C253"/>
  <c r="B253"/>
  <c r="A253"/>
  <c r="S252"/>
  <c r="L252"/>
  <c r="K252"/>
  <c r="J252"/>
  <c r="I252"/>
  <c r="H252"/>
  <c r="G252"/>
  <c r="C252"/>
  <c r="B252"/>
  <c r="A252"/>
  <c r="S251"/>
  <c r="L251"/>
  <c r="K251"/>
  <c r="J251"/>
  <c r="I251"/>
  <c r="H251"/>
  <c r="G251"/>
  <c r="C251"/>
  <c r="B251"/>
  <c r="A251"/>
  <c r="U250"/>
  <c r="S250"/>
  <c r="L250"/>
  <c r="K250"/>
  <c r="J250"/>
  <c r="I250"/>
  <c r="H250"/>
  <c r="G250"/>
  <c r="C250"/>
  <c r="B250"/>
  <c r="A250"/>
  <c r="S249"/>
  <c r="L249"/>
  <c r="K249"/>
  <c r="J249"/>
  <c r="I249"/>
  <c r="H249"/>
  <c r="G249"/>
  <c r="C249"/>
  <c r="B249"/>
  <c r="A249"/>
  <c r="S248"/>
  <c r="L248"/>
  <c r="K248"/>
  <c r="J248"/>
  <c r="I248"/>
  <c r="H248"/>
  <c r="G248"/>
  <c r="C248"/>
  <c r="B248"/>
  <c r="A248"/>
  <c r="S247"/>
  <c r="L247"/>
  <c r="K247"/>
  <c r="J247"/>
  <c r="I247"/>
  <c r="H247"/>
  <c r="G247"/>
  <c r="C247"/>
  <c r="B247"/>
  <c r="A247"/>
  <c r="S246"/>
  <c r="L246"/>
  <c r="K246"/>
  <c r="J246"/>
  <c r="I246"/>
  <c r="H246"/>
  <c r="G246"/>
  <c r="C246"/>
  <c r="B246"/>
  <c r="A246"/>
  <c r="U245"/>
  <c r="S245"/>
  <c r="L245"/>
  <c r="K245"/>
  <c r="J245"/>
  <c r="I245"/>
  <c r="H245"/>
  <c r="G245"/>
  <c r="C245"/>
  <c r="B245"/>
  <c r="A245"/>
  <c r="S244"/>
  <c r="L244"/>
  <c r="K244"/>
  <c r="J244"/>
  <c r="I244"/>
  <c r="H244"/>
  <c r="G244"/>
  <c r="C244"/>
  <c r="B244"/>
  <c r="A244"/>
  <c r="S243"/>
  <c r="L243"/>
  <c r="K243"/>
  <c r="J243"/>
  <c r="I243"/>
  <c r="H243"/>
  <c r="G243"/>
  <c r="C243"/>
  <c r="B243"/>
  <c r="A243"/>
  <c r="S242"/>
  <c r="L242"/>
  <c r="K242"/>
  <c r="J242"/>
  <c r="I242"/>
  <c r="H242"/>
  <c r="G242"/>
  <c r="C242"/>
  <c r="B242"/>
  <c r="A242"/>
  <c r="S241"/>
  <c r="L241"/>
  <c r="K241"/>
  <c r="J241"/>
  <c r="I241"/>
  <c r="H241"/>
  <c r="G241"/>
  <c r="C241"/>
  <c r="B241"/>
  <c r="A241"/>
  <c r="U240"/>
  <c r="S240"/>
  <c r="L240"/>
  <c r="K240"/>
  <c r="J240"/>
  <c r="I240"/>
  <c r="H240"/>
  <c r="G240"/>
  <c r="C240"/>
  <c r="B240"/>
  <c r="A240"/>
  <c r="S239"/>
  <c r="L239"/>
  <c r="K239"/>
  <c r="J239"/>
  <c r="I239"/>
  <c r="H239"/>
  <c r="G239"/>
  <c r="C239"/>
  <c r="B239"/>
  <c r="A239"/>
  <c r="S238"/>
  <c r="L238"/>
  <c r="K238"/>
  <c r="J238"/>
  <c r="I238"/>
  <c r="H238"/>
  <c r="G238"/>
  <c r="C238"/>
  <c r="B238"/>
  <c r="A238"/>
  <c r="S237"/>
  <c r="L237"/>
  <c r="K237"/>
  <c r="J237"/>
  <c r="I237"/>
  <c r="H237"/>
  <c r="G237"/>
  <c r="C237"/>
  <c r="B237"/>
  <c r="A237"/>
  <c r="S236"/>
  <c r="L236"/>
  <c r="K236"/>
  <c r="J236"/>
  <c r="I236"/>
  <c r="H236"/>
  <c r="G236"/>
  <c r="C236"/>
  <c r="B236"/>
  <c r="A236"/>
  <c r="U235"/>
  <c r="S235"/>
  <c r="L235"/>
  <c r="K235"/>
  <c r="J235"/>
  <c r="I235"/>
  <c r="H235"/>
  <c r="G235"/>
  <c r="C235"/>
  <c r="B235"/>
  <c r="A235"/>
  <c r="S234"/>
  <c r="L234"/>
  <c r="K234"/>
  <c r="J234"/>
  <c r="I234"/>
  <c r="H234"/>
  <c r="G234"/>
  <c r="C234"/>
  <c r="B234"/>
  <c r="A234"/>
  <c r="S233"/>
  <c r="L233"/>
  <c r="K233"/>
  <c r="J233"/>
  <c r="I233"/>
  <c r="H233"/>
  <c r="G233"/>
  <c r="C233"/>
  <c r="B233"/>
  <c r="A233"/>
  <c r="S232"/>
  <c r="L232"/>
  <c r="K232"/>
  <c r="J232"/>
  <c r="I232"/>
  <c r="H232"/>
  <c r="G232"/>
  <c r="C232"/>
  <c r="B232"/>
  <c r="A232"/>
  <c r="S231"/>
  <c r="L231"/>
  <c r="K231"/>
  <c r="J231"/>
  <c r="I231"/>
  <c r="H231"/>
  <c r="G231"/>
  <c r="C231"/>
  <c r="B231"/>
  <c r="A231"/>
  <c r="U230"/>
  <c r="S230"/>
  <c r="L230"/>
  <c r="K230"/>
  <c r="J230"/>
  <c r="I230"/>
  <c r="H230"/>
  <c r="G230"/>
  <c r="C230"/>
  <c r="B230"/>
  <c r="A230"/>
  <c r="S229"/>
  <c r="L229"/>
  <c r="K229"/>
  <c r="J229"/>
  <c r="I229"/>
  <c r="H229"/>
  <c r="G229"/>
  <c r="C229"/>
  <c r="B229"/>
  <c r="A229"/>
  <c r="S228"/>
  <c r="L228"/>
  <c r="K228"/>
  <c r="J228"/>
  <c r="I228"/>
  <c r="H228"/>
  <c r="G228"/>
  <c r="C228"/>
  <c r="B228"/>
  <c r="A228"/>
  <c r="S227"/>
  <c r="L227"/>
  <c r="K227"/>
  <c r="J227"/>
  <c r="I227"/>
  <c r="H227"/>
  <c r="G227"/>
  <c r="C227"/>
  <c r="B227"/>
  <c r="A227"/>
  <c r="S226"/>
  <c r="L226"/>
  <c r="K226"/>
  <c r="J226"/>
  <c r="I226"/>
  <c r="H226"/>
  <c r="G226"/>
  <c r="C226"/>
  <c r="B226"/>
  <c r="A226"/>
  <c r="U225"/>
  <c r="S225"/>
  <c r="L225"/>
  <c r="K225"/>
  <c r="J225"/>
  <c r="I225"/>
  <c r="H225"/>
  <c r="G225"/>
  <c r="C225"/>
  <c r="B225"/>
  <c r="A225"/>
  <c r="S224"/>
  <c r="L224"/>
  <c r="K224"/>
  <c r="J224"/>
  <c r="I224"/>
  <c r="H224"/>
  <c r="G224"/>
  <c r="C224"/>
  <c r="B224"/>
  <c r="A224"/>
  <c r="S223"/>
  <c r="L223"/>
  <c r="K223"/>
  <c r="J223"/>
  <c r="I223"/>
  <c r="H223"/>
  <c r="G223"/>
  <c r="C223"/>
  <c r="B223"/>
  <c r="A223"/>
  <c r="S222"/>
  <c r="L222"/>
  <c r="K222"/>
  <c r="J222"/>
  <c r="I222"/>
  <c r="H222"/>
  <c r="G222"/>
  <c r="C222"/>
  <c r="B222"/>
  <c r="A222"/>
  <c r="S221"/>
  <c r="L221"/>
  <c r="K221"/>
  <c r="J221"/>
  <c r="I221"/>
  <c r="H221"/>
  <c r="G221"/>
  <c r="C221"/>
  <c r="B221"/>
  <c r="A221"/>
  <c r="U220"/>
  <c r="S220"/>
  <c r="L220"/>
  <c r="K220"/>
  <c r="J220"/>
  <c r="I220"/>
  <c r="H220"/>
  <c r="G220"/>
  <c r="C220"/>
  <c r="B220"/>
  <c r="A220"/>
  <c r="S219"/>
  <c r="L219"/>
  <c r="K219"/>
  <c r="J219"/>
  <c r="I219"/>
  <c r="H219"/>
  <c r="G219"/>
  <c r="C219"/>
  <c r="B219"/>
  <c r="A219"/>
  <c r="S218"/>
  <c r="L218"/>
  <c r="K218"/>
  <c r="J218"/>
  <c r="I218"/>
  <c r="H218"/>
  <c r="G218"/>
  <c r="C218"/>
  <c r="B218"/>
  <c r="A218"/>
  <c r="S217"/>
  <c r="L217"/>
  <c r="K217"/>
  <c r="J217"/>
  <c r="I217"/>
  <c r="H217"/>
  <c r="G217"/>
  <c r="C217"/>
  <c r="B217"/>
  <c r="A217"/>
  <c r="S216"/>
  <c r="L216"/>
  <c r="K216"/>
  <c r="J216"/>
  <c r="I216"/>
  <c r="H216"/>
  <c r="G216"/>
  <c r="C216"/>
  <c r="B216"/>
  <c r="A216"/>
  <c r="U215"/>
  <c r="S215"/>
  <c r="L215"/>
  <c r="K215"/>
  <c r="J215"/>
  <c r="I215"/>
  <c r="H215"/>
  <c r="G215"/>
  <c r="C215"/>
  <c r="B215"/>
  <c r="A215"/>
  <c r="S214"/>
  <c r="L214"/>
  <c r="K214"/>
  <c r="J214"/>
  <c r="I214"/>
  <c r="H214"/>
  <c r="G214"/>
  <c r="C214"/>
  <c r="B214"/>
  <c r="A214"/>
  <c r="S213"/>
  <c r="L213"/>
  <c r="K213"/>
  <c r="J213"/>
  <c r="I213"/>
  <c r="H213"/>
  <c r="G213"/>
  <c r="C213"/>
  <c r="B213"/>
  <c r="A213"/>
  <c r="S212"/>
  <c r="L212"/>
  <c r="K212"/>
  <c r="J212"/>
  <c r="I212"/>
  <c r="H212"/>
  <c r="G212"/>
  <c r="C212"/>
  <c r="B212"/>
  <c r="A212"/>
  <c r="S211"/>
  <c r="L211"/>
  <c r="K211"/>
  <c r="J211"/>
  <c r="I211"/>
  <c r="H211"/>
  <c r="G211"/>
  <c r="C211"/>
  <c r="B211"/>
  <c r="A211"/>
  <c r="U210"/>
  <c r="S210"/>
  <c r="L210"/>
  <c r="K210"/>
  <c r="J210"/>
  <c r="I210"/>
  <c r="H210"/>
  <c r="G210"/>
  <c r="C210"/>
  <c r="B210"/>
  <c r="A210"/>
  <c r="S209"/>
  <c r="L209"/>
  <c r="K209"/>
  <c r="J209"/>
  <c r="I209"/>
  <c r="H209"/>
  <c r="G209"/>
  <c r="C209"/>
  <c r="B209"/>
  <c r="A209"/>
  <c r="S208"/>
  <c r="L208"/>
  <c r="K208"/>
  <c r="J208"/>
  <c r="I208"/>
  <c r="H208"/>
  <c r="G208"/>
  <c r="C208"/>
  <c r="B208"/>
  <c r="A208"/>
  <c r="S207"/>
  <c r="L207"/>
  <c r="K207"/>
  <c r="J207"/>
  <c r="I207"/>
  <c r="H207"/>
  <c r="G207"/>
  <c r="C207"/>
  <c r="B207"/>
  <c r="A207"/>
  <c r="S206"/>
  <c r="L206"/>
  <c r="K206"/>
  <c r="J206"/>
  <c r="I206"/>
  <c r="H206"/>
  <c r="G206"/>
  <c r="C206"/>
  <c r="B206"/>
  <c r="A206"/>
  <c r="U205"/>
  <c r="S205"/>
  <c r="L205"/>
  <c r="K205"/>
  <c r="J205"/>
  <c r="I205"/>
  <c r="H205"/>
  <c r="G205"/>
  <c r="C205"/>
  <c r="B205"/>
  <c r="A205"/>
  <c r="S204"/>
  <c r="L204"/>
  <c r="K204"/>
  <c r="J204"/>
  <c r="I204"/>
  <c r="H204"/>
  <c r="G204"/>
  <c r="C204"/>
  <c r="B204"/>
  <c r="A204"/>
  <c r="S203"/>
  <c r="L203"/>
  <c r="K203"/>
  <c r="J203"/>
  <c r="I203"/>
  <c r="H203"/>
  <c r="G203"/>
  <c r="C203"/>
  <c r="B203"/>
  <c r="A203"/>
  <c r="S202"/>
  <c r="L202"/>
  <c r="K202"/>
  <c r="J202"/>
  <c r="I202"/>
  <c r="H202"/>
  <c r="G202"/>
  <c r="C202"/>
  <c r="B202"/>
  <c r="A202"/>
  <c r="S201"/>
  <c r="L201"/>
  <c r="K201"/>
  <c r="J201"/>
  <c r="I201"/>
  <c r="H201"/>
  <c r="G201"/>
  <c r="C201"/>
  <c r="B201"/>
  <c r="A201"/>
  <c r="U200"/>
  <c r="S200"/>
  <c r="L200"/>
  <c r="K200"/>
  <c r="J200"/>
  <c r="I200"/>
  <c r="H200"/>
  <c r="G200"/>
  <c r="C200"/>
  <c r="B200"/>
  <c r="A200"/>
  <c r="S199"/>
  <c r="L199"/>
  <c r="K199"/>
  <c r="J199"/>
  <c r="I199"/>
  <c r="H199"/>
  <c r="G199"/>
  <c r="C199"/>
  <c r="B199"/>
  <c r="A199"/>
  <c r="S198"/>
  <c r="L198"/>
  <c r="K198"/>
  <c r="J198"/>
  <c r="I198"/>
  <c r="H198"/>
  <c r="G198"/>
  <c r="C198"/>
  <c r="B198"/>
  <c r="A198"/>
  <c r="S197"/>
  <c r="L197"/>
  <c r="K197"/>
  <c r="J197"/>
  <c r="I197"/>
  <c r="H197"/>
  <c r="G197"/>
  <c r="C197"/>
  <c r="B197"/>
  <c r="A197"/>
  <c r="S196"/>
  <c r="L196"/>
  <c r="K196"/>
  <c r="J196"/>
  <c r="I196"/>
  <c r="H196"/>
  <c r="G196"/>
  <c r="C196"/>
  <c r="B196"/>
  <c r="A196"/>
  <c r="U195"/>
  <c r="S195"/>
  <c r="L195"/>
  <c r="K195"/>
  <c r="J195"/>
  <c r="I195"/>
  <c r="H195"/>
  <c r="G195"/>
  <c r="C195"/>
  <c r="B195"/>
  <c r="A195"/>
  <c r="S194"/>
  <c r="L194"/>
  <c r="K194"/>
  <c r="J194"/>
  <c r="I194"/>
  <c r="H194"/>
  <c r="G194"/>
  <c r="C194"/>
  <c r="B194"/>
  <c r="A194"/>
  <c r="S193"/>
  <c r="L193"/>
  <c r="K193"/>
  <c r="J193"/>
  <c r="I193"/>
  <c r="H193"/>
  <c r="G193"/>
  <c r="C193"/>
  <c r="B193"/>
  <c r="A193"/>
  <c r="S192"/>
  <c r="L192"/>
  <c r="K192"/>
  <c r="J192"/>
  <c r="I192"/>
  <c r="H192"/>
  <c r="G192"/>
  <c r="C192"/>
  <c r="B192"/>
  <c r="A192"/>
  <c r="S191"/>
  <c r="L191"/>
  <c r="K191"/>
  <c r="J191"/>
  <c r="I191"/>
  <c r="H191"/>
  <c r="G191"/>
  <c r="C191"/>
  <c r="B191"/>
  <c r="A191"/>
  <c r="U190"/>
  <c r="S190"/>
  <c r="L190"/>
  <c r="K190"/>
  <c r="J190"/>
  <c r="I190"/>
  <c r="H190"/>
  <c r="G190"/>
  <c r="C190"/>
  <c r="B190"/>
  <c r="A190"/>
  <c r="S189"/>
  <c r="L189"/>
  <c r="K189"/>
  <c r="J189"/>
  <c r="I189"/>
  <c r="H189"/>
  <c r="G189"/>
  <c r="C189"/>
  <c r="B189"/>
  <c r="A189"/>
  <c r="S188"/>
  <c r="L188"/>
  <c r="K188"/>
  <c r="J188"/>
  <c r="I188"/>
  <c r="H188"/>
  <c r="G188"/>
  <c r="C188"/>
  <c r="B188"/>
  <c r="A188"/>
  <c r="S187"/>
  <c r="L187"/>
  <c r="K187"/>
  <c r="J187"/>
  <c r="I187"/>
  <c r="H187"/>
  <c r="G187"/>
  <c r="C187"/>
  <c r="B187"/>
  <c r="A187"/>
  <c r="S186"/>
  <c r="L186"/>
  <c r="K186"/>
  <c r="J186"/>
  <c r="I186"/>
  <c r="H186"/>
  <c r="G186"/>
  <c r="C186"/>
  <c r="B186"/>
  <c r="A186"/>
  <c r="U185"/>
  <c r="S185"/>
  <c r="L185"/>
  <c r="K185"/>
  <c r="J185"/>
  <c r="I185"/>
  <c r="H185"/>
  <c r="G185"/>
  <c r="C185"/>
  <c r="B185"/>
  <c r="A185"/>
  <c r="S184"/>
  <c r="L184"/>
  <c r="K184"/>
  <c r="J184"/>
  <c r="I184"/>
  <c r="H184"/>
  <c r="G184"/>
  <c r="C184"/>
  <c r="B184"/>
  <c r="A184"/>
  <c r="S183"/>
  <c r="L183"/>
  <c r="K183"/>
  <c r="J183"/>
  <c r="I183"/>
  <c r="H183"/>
  <c r="G183"/>
  <c r="C183"/>
  <c r="B183"/>
  <c r="A183"/>
  <c r="S182"/>
  <c r="L182"/>
  <c r="K182"/>
  <c r="J182"/>
  <c r="I182"/>
  <c r="H182"/>
  <c r="G182"/>
  <c r="C182"/>
  <c r="B182"/>
  <c r="A182"/>
  <c r="S181"/>
  <c r="L181"/>
  <c r="K181"/>
  <c r="J181"/>
  <c r="I181"/>
  <c r="H181"/>
  <c r="G181"/>
  <c r="C181"/>
  <c r="B181"/>
  <c r="A181"/>
  <c r="U180"/>
  <c r="S180"/>
  <c r="L180"/>
  <c r="K180"/>
  <c r="J180"/>
  <c r="I180"/>
  <c r="H180"/>
  <c r="G180"/>
  <c r="C180"/>
  <c r="B180"/>
  <c r="A180"/>
  <c r="S179"/>
  <c r="L179"/>
  <c r="K179"/>
  <c r="J179"/>
  <c r="I179"/>
  <c r="H179"/>
  <c r="G179"/>
  <c r="C179"/>
  <c r="B179"/>
  <c r="A179"/>
  <c r="S178"/>
  <c r="L178"/>
  <c r="K178"/>
  <c r="J178"/>
  <c r="I178"/>
  <c r="H178"/>
  <c r="G178"/>
  <c r="C178"/>
  <c r="B178"/>
  <c r="A178"/>
  <c r="S177"/>
  <c r="L177"/>
  <c r="K177"/>
  <c r="J177"/>
  <c r="I177"/>
  <c r="H177"/>
  <c r="G177"/>
  <c r="C177"/>
  <c r="B177"/>
  <c r="A177"/>
  <c r="S176"/>
  <c r="L176"/>
  <c r="K176"/>
  <c r="J176"/>
  <c r="I176"/>
  <c r="H176"/>
  <c r="G176"/>
  <c r="C176"/>
  <c r="B176"/>
  <c r="A176"/>
  <c r="U175"/>
  <c r="S175"/>
  <c r="L175"/>
  <c r="K175"/>
  <c r="J175"/>
  <c r="I175"/>
  <c r="H175"/>
  <c r="G175"/>
  <c r="C175"/>
  <c r="B175"/>
  <c r="A175"/>
  <c r="S174"/>
  <c r="L174"/>
  <c r="K174"/>
  <c r="J174"/>
  <c r="I174"/>
  <c r="H174"/>
  <c r="G174"/>
  <c r="C174"/>
  <c r="B174"/>
  <c r="A174"/>
  <c r="S173"/>
  <c r="L173"/>
  <c r="K173"/>
  <c r="J173"/>
  <c r="I173"/>
  <c r="H173"/>
  <c r="G173"/>
  <c r="C173"/>
  <c r="B173"/>
  <c r="A173"/>
  <c r="S172"/>
  <c r="L172"/>
  <c r="K172"/>
  <c r="J172"/>
  <c r="I172"/>
  <c r="H172"/>
  <c r="G172"/>
  <c r="C172"/>
  <c r="B172"/>
  <c r="A172"/>
  <c r="S171"/>
  <c r="L171"/>
  <c r="K171"/>
  <c r="J171"/>
  <c r="I171"/>
  <c r="H171"/>
  <c r="G171"/>
  <c r="C171"/>
  <c r="B171"/>
  <c r="A171"/>
  <c r="U170"/>
  <c r="S170"/>
  <c r="L170"/>
  <c r="K170"/>
  <c r="J170"/>
  <c r="I170"/>
  <c r="H170"/>
  <c r="G170"/>
  <c r="C170"/>
  <c r="B170"/>
  <c r="A170"/>
  <c r="S169"/>
  <c r="L169"/>
  <c r="K169"/>
  <c r="J169"/>
  <c r="I169"/>
  <c r="H169"/>
  <c r="G169"/>
  <c r="C169"/>
  <c r="B169"/>
  <c r="A169"/>
  <c r="S168"/>
  <c r="L168"/>
  <c r="K168"/>
  <c r="J168"/>
  <c r="I168"/>
  <c r="H168"/>
  <c r="G168"/>
  <c r="C168"/>
  <c r="B168"/>
  <c r="A168"/>
  <c r="S167"/>
  <c r="L167"/>
  <c r="K167"/>
  <c r="J167"/>
  <c r="I167"/>
  <c r="H167"/>
  <c r="G167"/>
  <c r="C167"/>
  <c r="B167"/>
  <c r="A167"/>
  <c r="S166"/>
  <c r="L166"/>
  <c r="K166"/>
  <c r="J166"/>
  <c r="I166"/>
  <c r="H166"/>
  <c r="G166"/>
  <c r="C166"/>
  <c r="B166"/>
  <c r="A166"/>
  <c r="U165"/>
  <c r="S165"/>
  <c r="L165"/>
  <c r="K165"/>
  <c r="J165"/>
  <c r="I165"/>
  <c r="H165"/>
  <c r="G165"/>
  <c r="C165"/>
  <c r="B165"/>
  <c r="A165"/>
  <c r="S164"/>
  <c r="L164"/>
  <c r="K164"/>
  <c r="J164"/>
  <c r="I164"/>
  <c r="H164"/>
  <c r="G164"/>
  <c r="C164"/>
  <c r="B164"/>
  <c r="A164"/>
  <c r="S163"/>
  <c r="L163"/>
  <c r="K163"/>
  <c r="J163"/>
  <c r="I163"/>
  <c r="H163"/>
  <c r="G163"/>
  <c r="C163"/>
  <c r="B163"/>
  <c r="A163"/>
  <c r="S162"/>
  <c r="L162"/>
  <c r="K162"/>
  <c r="J162"/>
  <c r="I162"/>
  <c r="H162"/>
  <c r="G162"/>
  <c r="C162"/>
  <c r="B162"/>
  <c r="A162"/>
  <c r="S161"/>
  <c r="L161"/>
  <c r="K161"/>
  <c r="J161"/>
  <c r="I161"/>
  <c r="H161"/>
  <c r="G161"/>
  <c r="C161"/>
  <c r="B161"/>
  <c r="A161"/>
  <c r="U160"/>
  <c r="S160"/>
  <c r="L160"/>
  <c r="K160"/>
  <c r="J160"/>
  <c r="I160"/>
  <c r="H160"/>
  <c r="G160"/>
  <c r="C160"/>
  <c r="B160"/>
  <c r="A160"/>
  <c r="S159"/>
  <c r="L159"/>
  <c r="K159"/>
  <c r="J159"/>
  <c r="I159"/>
  <c r="H159"/>
  <c r="G159"/>
  <c r="C159"/>
  <c r="B159"/>
  <c r="A159"/>
  <c r="S158"/>
  <c r="L158"/>
  <c r="K158"/>
  <c r="J158"/>
  <c r="I158"/>
  <c r="H158"/>
  <c r="G158"/>
  <c r="C158"/>
  <c r="B158"/>
  <c r="A158"/>
  <c r="S157"/>
  <c r="L157"/>
  <c r="K157"/>
  <c r="J157"/>
  <c r="I157"/>
  <c r="H157"/>
  <c r="G157"/>
  <c r="C157"/>
  <c r="B157"/>
  <c r="A157"/>
  <c r="S156"/>
  <c r="L156"/>
  <c r="K156"/>
  <c r="J156"/>
  <c r="I156"/>
  <c r="H156"/>
  <c r="G156"/>
  <c r="C156"/>
  <c r="B156"/>
  <c r="A156"/>
  <c r="U155"/>
  <c r="S155"/>
  <c r="L155"/>
  <c r="K155"/>
  <c r="J155"/>
  <c r="I155"/>
  <c r="H155"/>
  <c r="G155"/>
  <c r="C155"/>
  <c r="B155"/>
  <c r="A155"/>
  <c r="S154"/>
  <c r="L154"/>
  <c r="K154"/>
  <c r="J154"/>
  <c r="I154"/>
  <c r="H154"/>
  <c r="G154"/>
  <c r="C154"/>
  <c r="B154"/>
  <c r="A154"/>
  <c r="S153"/>
  <c r="L153"/>
  <c r="K153"/>
  <c r="J153"/>
  <c r="I153"/>
  <c r="H153"/>
  <c r="G153"/>
  <c r="C153"/>
  <c r="B153"/>
  <c r="A153"/>
  <c r="S152"/>
  <c r="L152"/>
  <c r="K152"/>
  <c r="J152"/>
  <c r="I152"/>
  <c r="H152"/>
  <c r="G152"/>
  <c r="C152"/>
  <c r="B152"/>
  <c r="A152"/>
  <c r="S151"/>
  <c r="L151"/>
  <c r="K151"/>
  <c r="J151"/>
  <c r="I151"/>
  <c r="H151"/>
  <c r="G151"/>
  <c r="C151"/>
  <c r="B151"/>
  <c r="A151"/>
  <c r="U150"/>
  <c r="S150"/>
  <c r="L150"/>
  <c r="K150"/>
  <c r="J150"/>
  <c r="I150"/>
  <c r="H150"/>
  <c r="G150"/>
  <c r="C150"/>
  <c r="B150"/>
  <c r="A150"/>
  <c r="S149"/>
  <c r="L149"/>
  <c r="K149"/>
  <c r="J149"/>
  <c r="I149"/>
  <c r="H149"/>
  <c r="G149"/>
  <c r="C149"/>
  <c r="B149"/>
  <c r="A149"/>
  <c r="S148"/>
  <c r="L148"/>
  <c r="K148"/>
  <c r="J148"/>
  <c r="I148"/>
  <c r="H148"/>
  <c r="G148"/>
  <c r="C148"/>
  <c r="B148"/>
  <c r="A148"/>
  <c r="S147"/>
  <c r="L147"/>
  <c r="K147"/>
  <c r="J147"/>
  <c r="I147"/>
  <c r="H147"/>
  <c r="G147"/>
  <c r="C147"/>
  <c r="B147"/>
  <c r="A147"/>
  <c r="S146"/>
  <c r="L146"/>
  <c r="K146"/>
  <c r="J146"/>
  <c r="I146"/>
  <c r="H146"/>
  <c r="G146"/>
  <c r="C146"/>
  <c r="B146"/>
  <c r="A146"/>
  <c r="U145"/>
  <c r="S145"/>
  <c r="L145"/>
  <c r="K145"/>
  <c r="J145"/>
  <c r="I145"/>
  <c r="H145"/>
  <c r="G145"/>
  <c r="C145"/>
  <c r="B145"/>
  <c r="A145"/>
  <c r="S144"/>
  <c r="L144"/>
  <c r="K144"/>
  <c r="J144"/>
  <c r="I144"/>
  <c r="H144"/>
  <c r="G144"/>
  <c r="C144"/>
  <c r="B144"/>
  <c r="A144"/>
  <c r="S143"/>
  <c r="L143"/>
  <c r="K143"/>
  <c r="J143"/>
  <c r="I143"/>
  <c r="H143"/>
  <c r="G143"/>
  <c r="C143"/>
  <c r="B143"/>
  <c r="A143"/>
  <c r="S142"/>
  <c r="L142"/>
  <c r="K142"/>
  <c r="J142"/>
  <c r="I142"/>
  <c r="H142"/>
  <c r="G142"/>
  <c r="C142"/>
  <c r="B142"/>
  <c r="A142"/>
  <c r="S141"/>
  <c r="L141"/>
  <c r="K141"/>
  <c r="J141"/>
  <c r="I141"/>
  <c r="H141"/>
  <c r="G141"/>
  <c r="C141"/>
  <c r="B141"/>
  <c r="A141"/>
  <c r="U140"/>
  <c r="S140"/>
  <c r="L140"/>
  <c r="K140"/>
  <c r="J140"/>
  <c r="I140"/>
  <c r="H140"/>
  <c r="G140"/>
  <c r="C140"/>
  <c r="B140"/>
  <c r="A140"/>
  <c r="S139"/>
  <c r="L139"/>
  <c r="K139"/>
  <c r="J139"/>
  <c r="I139"/>
  <c r="H139"/>
  <c r="G139"/>
  <c r="C139"/>
  <c r="B139"/>
  <c r="A139"/>
  <c r="S138"/>
  <c r="L138"/>
  <c r="K138"/>
  <c r="J138"/>
  <c r="I138"/>
  <c r="H138"/>
  <c r="G138"/>
  <c r="C138"/>
  <c r="B138"/>
  <c r="A138"/>
  <c r="S137"/>
  <c r="L137"/>
  <c r="K137"/>
  <c r="J137"/>
  <c r="I137"/>
  <c r="H137"/>
  <c r="G137"/>
  <c r="C137"/>
  <c r="B137"/>
  <c r="A137"/>
  <c r="S136"/>
  <c r="L136"/>
  <c r="K136"/>
  <c r="J136"/>
  <c r="I136"/>
  <c r="H136"/>
  <c r="G136"/>
  <c r="C136"/>
  <c r="B136"/>
  <c r="A136"/>
  <c r="U135"/>
  <c r="S135"/>
  <c r="L135"/>
  <c r="K135"/>
  <c r="J135"/>
  <c r="I135"/>
  <c r="H135"/>
  <c r="G135"/>
  <c r="C135"/>
  <c r="B135"/>
  <c r="A135"/>
  <c r="S134"/>
  <c r="L134"/>
  <c r="K134"/>
  <c r="J134"/>
  <c r="I134"/>
  <c r="H134"/>
  <c r="G134"/>
  <c r="C134"/>
  <c r="B134"/>
  <c r="A134"/>
  <c r="S133"/>
  <c r="L133"/>
  <c r="K133"/>
  <c r="J133"/>
  <c r="I133"/>
  <c r="H133"/>
  <c r="G133"/>
  <c r="C133"/>
  <c r="B133"/>
  <c r="A133"/>
  <c r="S132"/>
  <c r="L132"/>
  <c r="K132"/>
  <c r="J132"/>
  <c r="I132"/>
  <c r="H132"/>
  <c r="G132"/>
  <c r="C132"/>
  <c r="B132"/>
  <c r="A132"/>
  <c r="S131"/>
  <c r="L131"/>
  <c r="K131"/>
  <c r="J131"/>
  <c r="I131"/>
  <c r="H131"/>
  <c r="G131"/>
  <c r="C131"/>
  <c r="B131"/>
  <c r="A131"/>
  <c r="U130"/>
  <c r="S130"/>
  <c r="L130"/>
  <c r="K130"/>
  <c r="J130"/>
  <c r="I130"/>
  <c r="H130"/>
  <c r="G130"/>
  <c r="C130"/>
  <c r="B130"/>
  <c r="A130"/>
  <c r="S129"/>
  <c r="L129"/>
  <c r="K129"/>
  <c r="J129"/>
  <c r="I129"/>
  <c r="H129"/>
  <c r="G129"/>
  <c r="C129"/>
  <c r="B129"/>
  <c r="A129"/>
  <c r="S128"/>
  <c r="L128"/>
  <c r="K128"/>
  <c r="J128"/>
  <c r="I128"/>
  <c r="H128"/>
  <c r="G128"/>
  <c r="C128"/>
  <c r="B128"/>
  <c r="A128"/>
  <c r="S127"/>
  <c r="L127"/>
  <c r="K127"/>
  <c r="J127"/>
  <c r="I127"/>
  <c r="H127"/>
  <c r="G127"/>
  <c r="C127"/>
  <c r="B127"/>
  <c r="A127"/>
  <c r="S126"/>
  <c r="L126"/>
  <c r="K126"/>
  <c r="J126"/>
  <c r="I126"/>
  <c r="H126"/>
  <c r="G126"/>
  <c r="C126"/>
  <c r="B126"/>
  <c r="A126"/>
  <c r="U125"/>
  <c r="S125"/>
  <c r="L125"/>
  <c r="K125"/>
  <c r="J125"/>
  <c r="I125"/>
  <c r="H125"/>
  <c r="G125"/>
  <c r="C125"/>
  <c r="B125"/>
  <c r="A125"/>
  <c r="S124"/>
  <c r="L124"/>
  <c r="K124"/>
  <c r="J124"/>
  <c r="I124"/>
  <c r="H124"/>
  <c r="G124"/>
  <c r="C124"/>
  <c r="B124"/>
  <c r="A124"/>
  <c r="S123"/>
  <c r="L123"/>
  <c r="K123"/>
  <c r="J123"/>
  <c r="I123"/>
  <c r="H123"/>
  <c r="G123"/>
  <c r="C123"/>
  <c r="B123"/>
  <c r="A123"/>
  <c r="S122"/>
  <c r="L122"/>
  <c r="K122"/>
  <c r="J122"/>
  <c r="I122"/>
  <c r="H122"/>
  <c r="G122"/>
  <c r="C122"/>
  <c r="B122"/>
  <c r="A122"/>
  <c r="S121"/>
  <c r="L121"/>
  <c r="K121"/>
  <c r="J121"/>
  <c r="I121"/>
  <c r="H121"/>
  <c r="G121"/>
  <c r="C121"/>
  <c r="B121"/>
  <c r="A121"/>
  <c r="U120"/>
  <c r="S120"/>
  <c r="L120"/>
  <c r="K120"/>
  <c r="J120"/>
  <c r="I120"/>
  <c r="H120"/>
  <c r="G120"/>
  <c r="C120"/>
  <c r="B120"/>
  <c r="A120"/>
  <c r="S119"/>
  <c r="L119"/>
  <c r="K119"/>
  <c r="J119"/>
  <c r="I119"/>
  <c r="H119"/>
  <c r="G119"/>
  <c r="C119"/>
  <c r="B119"/>
  <c r="A119"/>
  <c r="S118"/>
  <c r="L118"/>
  <c r="K118"/>
  <c r="J118"/>
  <c r="I118"/>
  <c r="H118"/>
  <c r="G118"/>
  <c r="C118"/>
  <c r="B118"/>
  <c r="A118"/>
  <c r="S117"/>
  <c r="L117"/>
  <c r="K117"/>
  <c r="J117"/>
  <c r="I117"/>
  <c r="H117"/>
  <c r="G117"/>
  <c r="C117"/>
  <c r="B117"/>
  <c r="A117"/>
  <c r="S116"/>
  <c r="L116"/>
  <c r="K116"/>
  <c r="J116"/>
  <c r="I116"/>
  <c r="H116"/>
  <c r="G116"/>
  <c r="C116"/>
  <c r="B116"/>
  <c r="A116"/>
  <c r="U115"/>
  <c r="S115"/>
  <c r="L115"/>
  <c r="K115"/>
  <c r="J115"/>
  <c r="I115"/>
  <c r="H115"/>
  <c r="G115"/>
  <c r="C115"/>
  <c r="B115"/>
  <c r="A115"/>
  <c r="S114"/>
  <c r="L114"/>
  <c r="K114"/>
  <c r="J114"/>
  <c r="I114"/>
  <c r="H114"/>
  <c r="G114"/>
  <c r="C114"/>
  <c r="B114"/>
  <c r="A114"/>
  <c r="S113"/>
  <c r="L113"/>
  <c r="K113"/>
  <c r="J113"/>
  <c r="I113"/>
  <c r="H113"/>
  <c r="G113"/>
  <c r="C113"/>
  <c r="B113"/>
  <c r="A113"/>
  <c r="S112"/>
  <c r="L112"/>
  <c r="K112"/>
  <c r="J112"/>
  <c r="I112"/>
  <c r="H112"/>
  <c r="G112"/>
  <c r="C112"/>
  <c r="B112"/>
  <c r="A112"/>
  <c r="S111"/>
  <c r="L111"/>
  <c r="K111"/>
  <c r="J111"/>
  <c r="I111"/>
  <c r="H111"/>
  <c r="G111"/>
  <c r="C111"/>
  <c r="B111"/>
  <c r="A111"/>
  <c r="U110"/>
  <c r="S110"/>
  <c r="L110"/>
  <c r="K110"/>
  <c r="J110"/>
  <c r="I110"/>
  <c r="H110"/>
  <c r="G110"/>
  <c r="C110"/>
  <c r="B110"/>
  <c r="A110"/>
  <c r="S109"/>
  <c r="L109"/>
  <c r="K109"/>
  <c r="J109"/>
  <c r="I109"/>
  <c r="H109"/>
  <c r="G109"/>
  <c r="C109"/>
  <c r="B109"/>
  <c r="A109"/>
  <c r="S108"/>
  <c r="L108"/>
  <c r="K108"/>
  <c r="J108"/>
  <c r="I108"/>
  <c r="H108"/>
  <c r="G108"/>
  <c r="C108"/>
  <c r="B108"/>
  <c r="A108"/>
  <c r="S107"/>
  <c r="L107"/>
  <c r="K107"/>
  <c r="J107"/>
  <c r="I107"/>
  <c r="H107"/>
  <c r="G107"/>
  <c r="C107"/>
  <c r="B107"/>
  <c r="A107"/>
  <c r="S106"/>
  <c r="L106"/>
  <c r="K106"/>
  <c r="J106"/>
  <c r="I106"/>
  <c r="H106"/>
  <c r="G106"/>
  <c r="C106"/>
  <c r="B106"/>
  <c r="A106"/>
  <c r="U105"/>
  <c r="S105"/>
  <c r="L105"/>
  <c r="K105"/>
  <c r="J105"/>
  <c r="I105"/>
  <c r="H105"/>
  <c r="G105"/>
  <c r="C105"/>
  <c r="B105"/>
  <c r="A105"/>
  <c r="S104"/>
  <c r="L104"/>
  <c r="K104"/>
  <c r="J104"/>
  <c r="I104"/>
  <c r="H104"/>
  <c r="G104"/>
  <c r="C104"/>
  <c r="B104"/>
  <c r="A104"/>
  <c r="S103"/>
  <c r="L103"/>
  <c r="K103"/>
  <c r="J103"/>
  <c r="I103"/>
  <c r="H103"/>
  <c r="G103"/>
  <c r="C103"/>
  <c r="B103"/>
  <c r="A103"/>
  <c r="S102"/>
  <c r="L102"/>
  <c r="K102"/>
  <c r="J102"/>
  <c r="I102"/>
  <c r="H102"/>
  <c r="G102"/>
  <c r="C102"/>
  <c r="B102"/>
  <c r="A102"/>
  <c r="S101"/>
  <c r="L101"/>
  <c r="K101"/>
  <c r="J101"/>
  <c r="I101"/>
  <c r="H101"/>
  <c r="G101"/>
  <c r="C101"/>
  <c r="B101"/>
  <c r="A101"/>
  <c r="U100"/>
  <c r="S100"/>
  <c r="L100"/>
  <c r="K100"/>
  <c r="J100"/>
  <c r="I100"/>
  <c r="H100"/>
  <c r="G100"/>
  <c r="C100"/>
  <c r="B100"/>
  <c r="A100"/>
  <c r="S99"/>
  <c r="L99"/>
  <c r="K99"/>
  <c r="J99"/>
  <c r="I99"/>
  <c r="H99"/>
  <c r="G99"/>
  <c r="C99"/>
  <c r="B99"/>
  <c r="A99"/>
  <c r="S98"/>
  <c r="L98"/>
  <c r="K98"/>
  <c r="J98"/>
  <c r="I98"/>
  <c r="H98"/>
  <c r="G98"/>
  <c r="C98"/>
  <c r="B98"/>
  <c r="A98"/>
  <c r="S97"/>
  <c r="L97"/>
  <c r="K97"/>
  <c r="J97"/>
  <c r="I97"/>
  <c r="H97"/>
  <c r="G97"/>
  <c r="C97"/>
  <c r="B97"/>
  <c r="A97"/>
  <c r="S96"/>
  <c r="L96"/>
  <c r="K96"/>
  <c r="J96"/>
  <c r="I96"/>
  <c r="H96"/>
  <c r="G96"/>
  <c r="C96"/>
  <c r="B96"/>
  <c r="A96"/>
  <c r="U95"/>
  <c r="S95"/>
  <c r="L95"/>
  <c r="K95"/>
  <c r="J95"/>
  <c r="I95"/>
  <c r="H95"/>
  <c r="G95"/>
  <c r="C95"/>
  <c r="B95"/>
  <c r="A95"/>
  <c r="S94"/>
  <c r="L94"/>
  <c r="K94"/>
  <c r="J94"/>
  <c r="I94"/>
  <c r="H94"/>
  <c r="G94"/>
  <c r="C94"/>
  <c r="B94"/>
  <c r="A94"/>
  <c r="S93"/>
  <c r="L93"/>
  <c r="K93"/>
  <c r="J93"/>
  <c r="I93"/>
  <c r="H93"/>
  <c r="G93"/>
  <c r="C93"/>
  <c r="B93"/>
  <c r="A93"/>
  <c r="S92"/>
  <c r="L92"/>
  <c r="K92"/>
  <c r="J92"/>
  <c r="I92"/>
  <c r="H92"/>
  <c r="G92"/>
  <c r="C92"/>
  <c r="B92"/>
  <c r="A92"/>
  <c r="S91"/>
  <c r="L91"/>
  <c r="K91"/>
  <c r="J91"/>
  <c r="I91"/>
  <c r="H91"/>
  <c r="G91"/>
  <c r="C91"/>
  <c r="B91"/>
  <c r="A91"/>
  <c r="U90"/>
  <c r="S90"/>
  <c r="L90"/>
  <c r="K90"/>
  <c r="J90"/>
  <c r="I90"/>
  <c r="H90"/>
  <c r="G90"/>
  <c r="C90"/>
  <c r="B90"/>
  <c r="A90"/>
  <c r="S89"/>
  <c r="L89"/>
  <c r="K89"/>
  <c r="J89"/>
  <c r="I89"/>
  <c r="H89"/>
  <c r="G89"/>
  <c r="C89"/>
  <c r="B89"/>
  <c r="A89"/>
  <c r="S88"/>
  <c r="L88"/>
  <c r="K88"/>
  <c r="J88"/>
  <c r="I88"/>
  <c r="H88"/>
  <c r="G88"/>
  <c r="C88"/>
  <c r="B88"/>
  <c r="A88"/>
  <c r="S87"/>
  <c r="L87"/>
  <c r="K87"/>
  <c r="J87"/>
  <c r="I87"/>
  <c r="H87"/>
  <c r="G87"/>
  <c r="C87"/>
  <c r="B87"/>
  <c r="A87"/>
  <c r="S86"/>
  <c r="L86"/>
  <c r="K86"/>
  <c r="J86"/>
  <c r="I86"/>
  <c r="H86"/>
  <c r="G86"/>
  <c r="C86"/>
  <c r="B86"/>
  <c r="A86"/>
  <c r="U85"/>
  <c r="S85"/>
  <c r="L85"/>
  <c r="K85"/>
  <c r="J85"/>
  <c r="I85"/>
  <c r="H85"/>
  <c r="G85"/>
  <c r="C85"/>
  <c r="B85"/>
  <c r="A85"/>
  <c r="S84"/>
  <c r="L84"/>
  <c r="K84"/>
  <c r="J84"/>
  <c r="I84"/>
  <c r="H84"/>
  <c r="G84"/>
  <c r="C84"/>
  <c r="B84"/>
  <c r="A84"/>
  <c r="S83"/>
  <c r="L83"/>
  <c r="K83"/>
  <c r="J83"/>
  <c r="I83"/>
  <c r="H83"/>
  <c r="G83"/>
  <c r="C83"/>
  <c r="B83"/>
  <c r="A83"/>
  <c r="S82"/>
  <c r="L82"/>
  <c r="K82"/>
  <c r="J82"/>
  <c r="I82"/>
  <c r="H82"/>
  <c r="G82"/>
  <c r="C82"/>
  <c r="B82"/>
  <c r="A82"/>
  <c r="S81"/>
  <c r="L81"/>
  <c r="K81"/>
  <c r="J81"/>
  <c r="I81"/>
  <c r="H81"/>
  <c r="G81"/>
  <c r="C81"/>
  <c r="B81"/>
  <c r="A81"/>
  <c r="U80"/>
  <c r="S80"/>
  <c r="L80"/>
  <c r="K80"/>
  <c r="J80"/>
  <c r="I80"/>
  <c r="H80"/>
  <c r="G80"/>
  <c r="C80"/>
  <c r="B80"/>
  <c r="A80"/>
  <c r="S79"/>
  <c r="L79"/>
  <c r="K79"/>
  <c r="J79"/>
  <c r="I79"/>
  <c r="H79"/>
  <c r="G79"/>
  <c r="C79"/>
  <c r="B79"/>
  <c r="A79"/>
  <c r="S78"/>
  <c r="L78"/>
  <c r="K78"/>
  <c r="J78"/>
  <c r="I78"/>
  <c r="H78"/>
  <c r="G78"/>
  <c r="C78"/>
  <c r="B78"/>
  <c r="A78"/>
  <c r="S77"/>
  <c r="L77"/>
  <c r="K77"/>
  <c r="J77"/>
  <c r="I77"/>
  <c r="H77"/>
  <c r="G77"/>
  <c r="C77"/>
  <c r="B77"/>
  <c r="A77"/>
  <c r="S76"/>
  <c r="L76"/>
  <c r="K76"/>
  <c r="J76"/>
  <c r="I76"/>
  <c r="H76"/>
  <c r="G76"/>
  <c r="C76"/>
  <c r="B76"/>
  <c r="A76"/>
  <c r="U75"/>
  <c r="S75"/>
  <c r="L75"/>
  <c r="K75"/>
  <c r="J75"/>
  <c r="I75"/>
  <c r="H75"/>
  <c r="G75"/>
  <c r="C75"/>
  <c r="B75"/>
  <c r="A75"/>
  <c r="S74"/>
  <c r="L74"/>
  <c r="K74"/>
  <c r="J74"/>
  <c r="I74"/>
  <c r="H74"/>
  <c r="G74"/>
  <c r="C74"/>
  <c r="B74"/>
  <c r="A74"/>
  <c r="S73"/>
  <c r="L73"/>
  <c r="K73"/>
  <c r="J73"/>
  <c r="I73"/>
  <c r="H73"/>
  <c r="G73"/>
  <c r="C73"/>
  <c r="B73"/>
  <c r="A73"/>
  <c r="S72"/>
  <c r="L72"/>
  <c r="K72"/>
  <c r="J72"/>
  <c r="I72"/>
  <c r="H72"/>
  <c r="G72"/>
  <c r="C72"/>
  <c r="B72"/>
  <c r="A72"/>
  <c r="S71"/>
  <c r="L71"/>
  <c r="K71"/>
  <c r="J71"/>
  <c r="I71"/>
  <c r="H71"/>
  <c r="G71"/>
  <c r="C71"/>
  <c r="B71"/>
  <c r="A71"/>
  <c r="U70"/>
  <c r="S70"/>
  <c r="L70"/>
  <c r="K70"/>
  <c r="J70"/>
  <c r="I70"/>
  <c r="H70"/>
  <c r="G70"/>
  <c r="C70"/>
  <c r="B70"/>
  <c r="A70"/>
  <c r="S69"/>
  <c r="L69"/>
  <c r="K69"/>
  <c r="J69"/>
  <c r="I69"/>
  <c r="H69"/>
  <c r="G69"/>
  <c r="C69"/>
  <c r="B69"/>
  <c r="A69"/>
  <c r="S68"/>
  <c r="L68"/>
  <c r="K68"/>
  <c r="J68"/>
  <c r="I68"/>
  <c r="H68"/>
  <c r="G68"/>
  <c r="C68"/>
  <c r="B68"/>
  <c r="A68"/>
  <c r="S67"/>
  <c r="L67"/>
  <c r="K67"/>
  <c r="J67"/>
  <c r="I67"/>
  <c r="H67"/>
  <c r="G67"/>
  <c r="C67"/>
  <c r="B67"/>
  <c r="A67"/>
  <c r="S66"/>
  <c r="L66"/>
  <c r="K66"/>
  <c r="J66"/>
  <c r="I66"/>
  <c r="H66"/>
  <c r="G66"/>
  <c r="C66"/>
  <c r="B66"/>
  <c r="A66"/>
  <c r="U65"/>
  <c r="S65"/>
  <c r="L65"/>
  <c r="K65"/>
  <c r="J65"/>
  <c r="I65"/>
  <c r="H65"/>
  <c r="G65"/>
  <c r="C65"/>
  <c r="B65"/>
  <c r="A65"/>
  <c r="S64"/>
  <c r="L64"/>
  <c r="K64"/>
  <c r="J64"/>
  <c r="I64"/>
  <c r="H64"/>
  <c r="G64"/>
  <c r="C64"/>
  <c r="B64"/>
  <c r="A64"/>
  <c r="S63"/>
  <c r="L63"/>
  <c r="K63"/>
  <c r="J63"/>
  <c r="I63"/>
  <c r="H63"/>
  <c r="G63"/>
  <c r="C63"/>
  <c r="B63"/>
  <c r="A63"/>
  <c r="S62"/>
  <c r="L62"/>
  <c r="K62"/>
  <c r="J62"/>
  <c r="I62"/>
  <c r="H62"/>
  <c r="G62"/>
  <c r="C62"/>
  <c r="B62"/>
  <c r="A62"/>
  <c r="S61"/>
  <c r="L61"/>
  <c r="K61"/>
  <c r="J61"/>
  <c r="I61"/>
  <c r="H61"/>
  <c r="G61"/>
  <c r="C61"/>
  <c r="B61"/>
  <c r="A61"/>
  <c r="U60"/>
  <c r="S60"/>
  <c r="L60"/>
  <c r="K60"/>
  <c r="J60"/>
  <c r="I60"/>
  <c r="H60"/>
  <c r="G60"/>
  <c r="C60"/>
  <c r="B60"/>
  <c r="A60"/>
  <c r="S59"/>
  <c r="L59"/>
  <c r="K59"/>
  <c r="J59"/>
  <c r="I59"/>
  <c r="H59"/>
  <c r="G59"/>
  <c r="C59"/>
  <c r="B59"/>
  <c r="A59"/>
  <c r="S58"/>
  <c r="L58"/>
  <c r="K58"/>
  <c r="J58"/>
  <c r="I58"/>
  <c r="H58"/>
  <c r="G58"/>
  <c r="C58"/>
  <c r="B58"/>
  <c r="A58"/>
  <c r="S57"/>
  <c r="L57"/>
  <c r="K57"/>
  <c r="J57"/>
  <c r="I57"/>
  <c r="H57"/>
  <c r="G57"/>
  <c r="C57"/>
  <c r="B57"/>
  <c r="A57"/>
  <c r="S56"/>
  <c r="L56"/>
  <c r="K56"/>
  <c r="J56"/>
  <c r="I56"/>
  <c r="H56"/>
  <c r="G56"/>
  <c r="C56"/>
  <c r="B56"/>
  <c r="A56"/>
  <c r="U55"/>
  <c r="S55"/>
  <c r="L55"/>
  <c r="K55"/>
  <c r="J55"/>
  <c r="I55"/>
  <c r="H55"/>
  <c r="G55"/>
  <c r="C55"/>
  <c r="B55"/>
  <c r="A55"/>
  <c r="S54"/>
  <c r="L54"/>
  <c r="K54"/>
  <c r="J54"/>
  <c r="I54"/>
  <c r="H54"/>
  <c r="G54"/>
  <c r="C54"/>
  <c r="B54"/>
  <c r="A54"/>
  <c r="S53"/>
  <c r="L53"/>
  <c r="K53"/>
  <c r="J53"/>
  <c r="I53"/>
  <c r="H53"/>
  <c r="G53"/>
  <c r="C53"/>
  <c r="B53"/>
  <c r="A53"/>
  <c r="S52"/>
  <c r="L52"/>
  <c r="K52"/>
  <c r="J52"/>
  <c r="I52"/>
  <c r="H52"/>
  <c r="G52"/>
  <c r="C52"/>
  <c r="B52"/>
  <c r="A52"/>
  <c r="S51"/>
  <c r="L51"/>
  <c r="K51"/>
  <c r="J51"/>
  <c r="I51"/>
  <c r="H51"/>
  <c r="G51"/>
  <c r="C51"/>
  <c r="B51"/>
  <c r="A51"/>
  <c r="U50"/>
  <c r="S50"/>
  <c r="L50"/>
  <c r="K50"/>
  <c r="J50"/>
  <c r="I50"/>
  <c r="H50"/>
  <c r="G50"/>
  <c r="C50"/>
  <c r="B50"/>
  <c r="A50"/>
  <c r="S49"/>
  <c r="L49"/>
  <c r="K49"/>
  <c r="J49"/>
  <c r="I49"/>
  <c r="H49"/>
  <c r="G49"/>
  <c r="C49"/>
  <c r="B49"/>
  <c r="A49"/>
  <c r="S48"/>
  <c r="L48"/>
  <c r="K48"/>
  <c r="J48"/>
  <c r="I48"/>
  <c r="H48"/>
  <c r="G48"/>
  <c r="C48"/>
  <c r="B48"/>
  <c r="A48"/>
  <c r="S47"/>
  <c r="L47"/>
  <c r="K47"/>
  <c r="J47"/>
  <c r="I47"/>
  <c r="H47"/>
  <c r="G47"/>
  <c r="C47"/>
  <c r="B47"/>
  <c r="A47"/>
  <c r="S46"/>
  <c r="L46"/>
  <c r="K46"/>
  <c r="J46"/>
  <c r="I46"/>
  <c r="H46"/>
  <c r="G46"/>
  <c r="C46"/>
  <c r="B46"/>
  <c r="A46"/>
  <c r="U45"/>
  <c r="S45"/>
  <c r="L45"/>
  <c r="K45"/>
  <c r="J45"/>
  <c r="I45"/>
  <c r="H45"/>
  <c r="G45"/>
  <c r="C45"/>
  <c r="B45"/>
  <c r="A45"/>
  <c r="S44"/>
  <c r="L44"/>
  <c r="K44"/>
  <c r="J44"/>
  <c r="I44"/>
  <c r="H44"/>
  <c r="G44"/>
  <c r="C44"/>
  <c r="B44"/>
  <c r="A44"/>
  <c r="S43"/>
  <c r="L43"/>
  <c r="K43"/>
  <c r="J43"/>
  <c r="I43"/>
  <c r="H43"/>
  <c r="G43"/>
  <c r="C43"/>
  <c r="B43"/>
  <c r="A43"/>
  <c r="S42"/>
  <c r="L42"/>
  <c r="K42"/>
  <c r="J42"/>
  <c r="I42"/>
  <c r="H42"/>
  <c r="G42"/>
  <c r="C42"/>
  <c r="B42"/>
  <c r="A42"/>
  <c r="S41"/>
  <c r="L41"/>
  <c r="K41"/>
  <c r="J41"/>
  <c r="I41"/>
  <c r="H41"/>
  <c r="G41"/>
  <c r="C41"/>
  <c r="B41"/>
  <c r="A41"/>
  <c r="U40"/>
  <c r="S40"/>
  <c r="L40"/>
  <c r="K40"/>
  <c r="J40"/>
  <c r="I40"/>
  <c r="H40"/>
  <c r="G40"/>
  <c r="C40"/>
  <c r="B40"/>
  <c r="A40"/>
  <c r="S39"/>
  <c r="L39"/>
  <c r="K39"/>
  <c r="J39"/>
  <c r="I39"/>
  <c r="H39"/>
  <c r="G39"/>
  <c r="C39"/>
  <c r="B39"/>
  <c r="A39"/>
  <c r="S38"/>
  <c r="L38"/>
  <c r="K38"/>
  <c r="J38"/>
  <c r="I38"/>
  <c r="H38"/>
  <c r="G38"/>
  <c r="C38"/>
  <c r="B38"/>
  <c r="A38"/>
  <c r="S37"/>
  <c r="L37"/>
  <c r="K37"/>
  <c r="J37"/>
  <c r="I37"/>
  <c r="H37"/>
  <c r="G37"/>
  <c r="C37"/>
  <c r="B37"/>
  <c r="A37"/>
  <c r="S36"/>
  <c r="L36"/>
  <c r="K36"/>
  <c r="J36"/>
  <c r="I36"/>
  <c r="H36"/>
  <c r="G36"/>
  <c r="C36"/>
  <c r="B36"/>
  <c r="A36"/>
  <c r="U35"/>
  <c r="S35"/>
  <c r="L35"/>
  <c r="K35"/>
  <c r="J35"/>
  <c r="I35"/>
  <c r="H35"/>
  <c r="G35"/>
  <c r="C35"/>
  <c r="B35"/>
  <c r="A35"/>
  <c r="S34"/>
  <c r="L34"/>
  <c r="K34"/>
  <c r="J34"/>
  <c r="I34"/>
  <c r="H34"/>
  <c r="G34"/>
  <c r="C34"/>
  <c r="B34"/>
  <c r="A34"/>
  <c r="S33"/>
  <c r="L33"/>
  <c r="K33"/>
  <c r="J33"/>
  <c r="I33"/>
  <c r="H33"/>
  <c r="G33"/>
  <c r="C33"/>
  <c r="B33"/>
  <c r="A33"/>
  <c r="S32"/>
  <c r="L32"/>
  <c r="K32"/>
  <c r="J32"/>
  <c r="I32"/>
  <c r="H32"/>
  <c r="G32"/>
  <c r="C32"/>
  <c r="B32"/>
  <c r="A32"/>
  <c r="S31"/>
  <c r="L31"/>
  <c r="K31"/>
  <c r="J31"/>
  <c r="I31"/>
  <c r="H31"/>
  <c r="G31"/>
  <c r="C31"/>
  <c r="B31"/>
  <c r="A31"/>
  <c r="U30"/>
  <c r="S30"/>
  <c r="L30"/>
  <c r="K30"/>
  <c r="J30"/>
  <c r="I30"/>
  <c r="H30"/>
  <c r="G30"/>
  <c r="C30"/>
  <c r="B30"/>
  <c r="A30"/>
  <c r="S29"/>
  <c r="L29"/>
  <c r="K29"/>
  <c r="J29"/>
  <c r="I29"/>
  <c r="H29"/>
  <c r="G29"/>
  <c r="C29"/>
  <c r="B29"/>
  <c r="A29"/>
  <c r="S28"/>
  <c r="L28"/>
  <c r="K28"/>
  <c r="J28"/>
  <c r="I28"/>
  <c r="H28"/>
  <c r="G28"/>
  <c r="C28"/>
  <c r="B28"/>
  <c r="A28"/>
  <c r="S27"/>
  <c r="L27"/>
  <c r="K27"/>
  <c r="J27"/>
  <c r="I27"/>
  <c r="H27"/>
  <c r="G27"/>
  <c r="C27"/>
  <c r="B27"/>
  <c r="A27"/>
  <c r="S26"/>
  <c r="L26"/>
  <c r="K26"/>
  <c r="J26"/>
  <c r="I26"/>
  <c r="H26"/>
  <c r="G26"/>
  <c r="C26"/>
  <c r="B26"/>
  <c r="A26"/>
  <c r="U25"/>
  <c r="S25"/>
  <c r="L25"/>
  <c r="K25"/>
  <c r="J25"/>
  <c r="I25"/>
  <c r="H25"/>
  <c r="G25"/>
  <c r="C25"/>
  <c r="B25"/>
  <c r="A25"/>
  <c r="S24"/>
  <c r="L24"/>
  <c r="K24"/>
  <c r="J24"/>
  <c r="I24"/>
  <c r="H24"/>
  <c r="G24"/>
  <c r="C24"/>
  <c r="B24"/>
  <c r="A24"/>
  <c r="S23"/>
  <c r="L23"/>
  <c r="K23"/>
  <c r="J23"/>
  <c r="I23"/>
  <c r="H23"/>
  <c r="G23"/>
  <c r="C23"/>
  <c r="B23"/>
  <c r="A23"/>
  <c r="S22"/>
  <c r="L22"/>
  <c r="K22"/>
  <c r="J22"/>
  <c r="I22"/>
  <c r="H22"/>
  <c r="G22"/>
  <c r="C22"/>
  <c r="B22"/>
  <c r="A22"/>
  <c r="S21"/>
  <c r="L21"/>
  <c r="K21"/>
  <c r="J21"/>
  <c r="I21"/>
  <c r="H21"/>
  <c r="G21"/>
  <c r="C21"/>
  <c r="B21"/>
  <c r="A21"/>
  <c r="U20"/>
  <c r="S20"/>
  <c r="L20"/>
  <c r="K20"/>
  <c r="J20"/>
  <c r="I20"/>
  <c r="H20"/>
  <c r="G20"/>
  <c r="C20"/>
  <c r="B20"/>
  <c r="A20"/>
  <c r="S19"/>
  <c r="L19"/>
  <c r="K19"/>
  <c r="J19"/>
  <c r="I19"/>
  <c r="H19"/>
  <c r="G19"/>
  <c r="C19"/>
  <c r="B19"/>
  <c r="A19"/>
  <c r="S18"/>
  <c r="L18"/>
  <c r="K18"/>
  <c r="J18"/>
  <c r="I18"/>
  <c r="H18"/>
  <c r="G18"/>
  <c r="C18"/>
  <c r="B18"/>
  <c r="A18"/>
  <c r="S17"/>
  <c r="L17"/>
  <c r="K17"/>
  <c r="J17"/>
  <c r="I17"/>
  <c r="H17"/>
  <c r="G17"/>
  <c r="C17"/>
  <c r="B17"/>
  <c r="A17"/>
  <c r="S16"/>
  <c r="L16"/>
  <c r="K16"/>
  <c r="J16"/>
  <c r="I16"/>
  <c r="H16"/>
  <c r="G16"/>
  <c r="C16"/>
  <c r="B16"/>
  <c r="A16"/>
  <c r="U15"/>
  <c r="S15"/>
  <c r="L15"/>
  <c r="K15"/>
  <c r="J15"/>
  <c r="I15"/>
  <c r="H15"/>
  <c r="G15"/>
  <c r="C15"/>
  <c r="B15"/>
  <c r="A15"/>
  <c r="S14"/>
  <c r="L14"/>
  <c r="K14"/>
  <c r="J14"/>
  <c r="I14"/>
  <c r="H14"/>
  <c r="G14"/>
  <c r="C14"/>
  <c r="B14"/>
  <c r="A14"/>
  <c r="S13"/>
  <c r="L13"/>
  <c r="K13"/>
  <c r="J13"/>
  <c r="I13"/>
  <c r="H13"/>
  <c r="G13"/>
  <c r="C13"/>
  <c r="B13"/>
  <c r="A13"/>
  <c r="S12"/>
  <c r="L12"/>
  <c r="K12"/>
  <c r="J12"/>
  <c r="I12"/>
  <c r="H12"/>
  <c r="G12"/>
  <c r="C12"/>
  <c r="B12"/>
  <c r="A12"/>
  <c r="S11"/>
  <c r="L11"/>
  <c r="K11"/>
  <c r="K8" s="1"/>
  <c r="J11"/>
  <c r="I11"/>
  <c r="H11"/>
  <c r="G11"/>
  <c r="C11"/>
  <c r="B11"/>
  <c r="Z12" s="1"/>
  <c r="A11"/>
  <c r="U10"/>
  <c r="S10"/>
  <c r="L10"/>
  <c r="K10"/>
  <c r="J10"/>
  <c r="I10"/>
  <c r="H10"/>
  <c r="G10"/>
  <c r="C10"/>
  <c r="B10"/>
  <c r="A10"/>
  <c r="R8"/>
  <c r="L8"/>
  <c r="IS7"/>
  <c r="IU16" s="1"/>
  <c r="IO7"/>
  <c r="IK7"/>
  <c r="IM16" s="1"/>
  <c r="IG7"/>
  <c r="IC7"/>
  <c r="IE16" s="1"/>
  <c r="HY7"/>
  <c r="HU7"/>
  <c r="HW16" s="1"/>
  <c r="HQ7"/>
  <c r="HM7"/>
  <c r="HO16" s="1"/>
  <c r="HI7"/>
  <c r="HE7"/>
  <c r="HG16" s="1"/>
  <c r="HA7"/>
  <c r="GW7"/>
  <c r="GY16" s="1"/>
  <c r="GS7"/>
  <c r="GO7"/>
  <c r="GQ16" s="1"/>
  <c r="GK7"/>
  <c r="GG7"/>
  <c r="GI16" s="1"/>
  <c r="GC7"/>
  <c r="FY7"/>
  <c r="GA16" s="1"/>
  <c r="FU7"/>
  <c r="FQ7"/>
  <c r="FS16" s="1"/>
  <c r="FM7"/>
  <c r="FI7"/>
  <c r="FK16" s="1"/>
  <c r="FE7"/>
  <c r="FA7"/>
  <c r="FC16" s="1"/>
  <c r="EW7"/>
  <c r="ES7"/>
  <c r="EU16" s="1"/>
  <c r="EO7"/>
  <c r="EK7"/>
  <c r="EM16" s="1"/>
  <c r="EG7"/>
  <c r="EC7"/>
  <c r="EE16" s="1"/>
  <c r="DY7"/>
  <c r="DU7"/>
  <c r="DW16" s="1"/>
  <c r="DQ7"/>
  <c r="DM7"/>
  <c r="DO16" s="1"/>
  <c r="DI7"/>
  <c r="DE7"/>
  <c r="DG16" s="1"/>
  <c r="DA7"/>
  <c r="CW7"/>
  <c r="CY16" s="1"/>
  <c r="CS7"/>
  <c r="CO7"/>
  <c r="CQ16" s="1"/>
  <c r="CK7"/>
  <c r="CG7"/>
  <c r="CI16" s="1"/>
  <c r="CC7"/>
  <c r="BY7"/>
  <c r="CA17" s="1"/>
  <c r="BU7"/>
  <c r="BQ7"/>
  <c r="BS17" s="1"/>
  <c r="BM7"/>
  <c r="BI7"/>
  <c r="BK17" s="1"/>
  <c r="BE7"/>
  <c r="BA7"/>
  <c r="BC17" s="1"/>
  <c r="AW7"/>
  <c r="AS7"/>
  <c r="AU17" s="1"/>
  <c r="AO7"/>
  <c r="AK7"/>
  <c r="AM17" s="1"/>
  <c r="AG7"/>
  <c r="AC7"/>
  <c r="AE17" s="1"/>
  <c r="Y7"/>
  <c r="Y6"/>
  <c r="Q6"/>
  <c r="O6"/>
  <c r="AC5"/>
  <c r="AD15" s="1"/>
  <c r="O5"/>
  <c r="L5"/>
  <c r="F5"/>
  <c r="V4"/>
  <c r="R4"/>
  <c r="O4"/>
  <c r="F4"/>
  <c r="V3"/>
  <c r="V5" s="1"/>
  <c r="R3"/>
  <c r="O3"/>
  <c r="F3"/>
  <c r="V2"/>
  <c r="R2"/>
  <c r="O2"/>
  <c r="F2"/>
  <c r="AB61" l="1"/>
  <c r="AA61"/>
  <c r="AA60"/>
  <c r="AB60"/>
  <c r="AA59"/>
  <c r="AB59"/>
  <c r="AB58"/>
  <c r="AB57"/>
  <c r="AB56"/>
  <c r="AB55"/>
  <c r="AA54"/>
  <c r="AA58"/>
  <c r="AA57"/>
  <c r="AA56"/>
  <c r="AA55"/>
  <c r="AB54"/>
  <c r="AB53"/>
  <c r="AB52"/>
  <c r="AB51"/>
  <c r="AB50"/>
  <c r="AA53"/>
  <c r="AA52"/>
  <c r="AA51"/>
  <c r="AA50"/>
  <c r="AB49"/>
  <c r="AB48"/>
  <c r="AA49"/>
  <c r="AA48"/>
  <c r="AB47"/>
  <c r="AB46"/>
  <c r="AB45"/>
  <c r="AA44"/>
  <c r="AA43"/>
  <c r="AA42"/>
  <c r="AA41"/>
  <c r="AA40"/>
  <c r="AA47"/>
  <c r="AA46"/>
  <c r="AA45"/>
  <c r="AB44"/>
  <c r="AB43"/>
  <c r="AB42"/>
  <c r="AB41"/>
  <c r="AB40"/>
  <c r="AA39"/>
  <c r="AA38"/>
  <c r="AA37"/>
  <c r="AA36"/>
  <c r="AA35"/>
  <c r="AB34"/>
  <c r="AB39"/>
  <c r="AB38"/>
  <c r="AB37"/>
  <c r="AB36"/>
  <c r="AB35"/>
  <c r="AA34"/>
  <c r="AA33"/>
  <c r="AB32"/>
  <c r="AB31"/>
  <c r="AB30"/>
  <c r="AA29"/>
  <c r="AA28"/>
  <c r="AA27"/>
  <c r="AA26"/>
  <c r="AA25"/>
  <c r="AB24"/>
  <c r="AB23"/>
  <c r="AB22"/>
  <c r="AB21"/>
  <c r="AB20"/>
  <c r="AA19"/>
  <c r="AA18"/>
  <c r="AB33"/>
  <c r="AA32"/>
  <c r="AA31"/>
  <c r="AA30"/>
  <c r="AB29"/>
  <c r="AB28"/>
  <c r="AB27"/>
  <c r="AB26"/>
  <c r="AB25"/>
  <c r="AA24"/>
  <c r="AA23"/>
  <c r="AA22"/>
  <c r="AA21"/>
  <c r="AA20"/>
  <c r="AB19"/>
  <c r="AB18"/>
  <c r="AB17"/>
  <c r="AB16"/>
  <c r="AJ61"/>
  <c r="AI61"/>
  <c r="AI60"/>
  <c r="AJ60"/>
  <c r="AI59"/>
  <c r="AJ59"/>
  <c r="AJ58"/>
  <c r="AJ57"/>
  <c r="AJ56"/>
  <c r="AJ55"/>
  <c r="AI54"/>
  <c r="AI58"/>
  <c r="AI57"/>
  <c r="AI56"/>
  <c r="AI55"/>
  <c r="AJ54"/>
  <c r="AJ53"/>
  <c r="AJ52"/>
  <c r="AJ51"/>
  <c r="AJ50"/>
  <c r="AI53"/>
  <c r="AI52"/>
  <c r="AI51"/>
  <c r="AI50"/>
  <c r="AJ49"/>
  <c r="AJ48"/>
  <c r="AI49"/>
  <c r="AI48"/>
  <c r="AJ47"/>
  <c r="AJ46"/>
  <c r="AJ45"/>
  <c r="AI44"/>
  <c r="AI43"/>
  <c r="AI42"/>
  <c r="AI41"/>
  <c r="AI40"/>
  <c r="AI47"/>
  <c r="AI46"/>
  <c r="AI45"/>
  <c r="AJ44"/>
  <c r="AJ43"/>
  <c r="AJ42"/>
  <c r="AJ41"/>
  <c r="AJ40"/>
  <c r="AI39"/>
  <c r="AI38"/>
  <c r="AI37"/>
  <c r="AI36"/>
  <c r="AI35"/>
  <c r="AJ34"/>
  <c r="AJ39"/>
  <c r="AJ38"/>
  <c r="AJ37"/>
  <c r="AJ36"/>
  <c r="AJ35"/>
  <c r="AI34"/>
  <c r="AI33"/>
  <c r="AJ32"/>
  <c r="AJ31"/>
  <c r="AJ30"/>
  <c r="AI29"/>
  <c r="AI28"/>
  <c r="AI27"/>
  <c r="AI26"/>
  <c r="AI25"/>
  <c r="AJ24"/>
  <c r="AJ23"/>
  <c r="AJ22"/>
  <c r="AJ21"/>
  <c r="AJ20"/>
  <c r="AI19"/>
  <c r="AI18"/>
  <c r="AJ33"/>
  <c r="AI32"/>
  <c r="AI31"/>
  <c r="AI30"/>
  <c r="AJ29"/>
  <c r="AJ28"/>
  <c r="AJ27"/>
  <c r="AJ26"/>
  <c r="AJ25"/>
  <c r="AI24"/>
  <c r="AI23"/>
  <c r="AI22"/>
  <c r="AI21"/>
  <c r="AI20"/>
  <c r="AJ19"/>
  <c r="AJ18"/>
  <c r="AJ17"/>
  <c r="AJ16"/>
  <c r="AR61"/>
  <c r="AQ61"/>
  <c r="AQ60"/>
  <c r="AR60"/>
  <c r="AQ59"/>
  <c r="AR59"/>
  <c r="AR58"/>
  <c r="AR57"/>
  <c r="AR56"/>
  <c r="AR55"/>
  <c r="AQ54"/>
  <c r="AQ58"/>
  <c r="AQ57"/>
  <c r="AQ56"/>
  <c r="AQ55"/>
  <c r="AR54"/>
  <c r="AR53"/>
  <c r="AR52"/>
  <c r="AR51"/>
  <c r="AR50"/>
  <c r="AQ53"/>
  <c r="AQ52"/>
  <c r="AQ51"/>
  <c r="AQ50"/>
  <c r="AR49"/>
  <c r="AR48"/>
  <c r="AQ49"/>
  <c r="AQ48"/>
  <c r="AR47"/>
  <c r="AR46"/>
  <c r="AR45"/>
  <c r="AQ44"/>
  <c r="AQ43"/>
  <c r="AQ42"/>
  <c r="AQ41"/>
  <c r="AQ40"/>
  <c r="AQ47"/>
  <c r="AQ46"/>
  <c r="AQ45"/>
  <c r="AR44"/>
  <c r="AR43"/>
  <c r="AR42"/>
  <c r="AR41"/>
  <c r="AR40"/>
  <c r="AQ39"/>
  <c r="AQ38"/>
  <c r="AQ37"/>
  <c r="AQ36"/>
  <c r="AQ35"/>
  <c r="AR34"/>
  <c r="AR39"/>
  <c r="AR38"/>
  <c r="AR37"/>
  <c r="AR36"/>
  <c r="AR35"/>
  <c r="AQ34"/>
  <c r="AQ33"/>
  <c r="AR32"/>
  <c r="AR31"/>
  <c r="AR30"/>
  <c r="AQ29"/>
  <c r="AQ28"/>
  <c r="AQ27"/>
  <c r="AQ26"/>
  <c r="AQ25"/>
  <c r="AR24"/>
  <c r="AR23"/>
  <c r="AR22"/>
  <c r="AR21"/>
  <c r="AR20"/>
  <c r="AQ19"/>
  <c r="AQ18"/>
  <c r="AR33"/>
  <c r="AQ32"/>
  <c r="AQ31"/>
  <c r="AQ30"/>
  <c r="AR29"/>
  <c r="AR28"/>
  <c r="AR27"/>
  <c r="AR26"/>
  <c r="AR25"/>
  <c r="AQ24"/>
  <c r="AQ23"/>
  <c r="AQ22"/>
  <c r="AQ21"/>
  <c r="AQ20"/>
  <c r="AR19"/>
  <c r="AR18"/>
  <c r="AR17"/>
  <c r="AR16"/>
  <c r="AZ61"/>
  <c r="AY61"/>
  <c r="AY60"/>
  <c r="AZ60"/>
  <c r="AY59"/>
  <c r="AZ59"/>
  <c r="AZ58"/>
  <c r="AZ57"/>
  <c r="AZ56"/>
  <c r="AZ55"/>
  <c r="AY54"/>
  <c r="AY58"/>
  <c r="AY57"/>
  <c r="AY56"/>
  <c r="AY55"/>
  <c r="AZ54"/>
  <c r="AZ53"/>
  <c r="AZ52"/>
  <c r="AZ51"/>
  <c r="AZ50"/>
  <c r="AY53"/>
  <c r="AY52"/>
  <c r="AY51"/>
  <c r="AY50"/>
  <c r="AZ49"/>
  <c r="AZ48"/>
  <c r="AY49"/>
  <c r="AY48"/>
  <c r="AZ47"/>
  <c r="AZ46"/>
  <c r="AZ45"/>
  <c r="AY44"/>
  <c r="AY43"/>
  <c r="AY42"/>
  <c r="AY41"/>
  <c r="AY40"/>
  <c r="AY47"/>
  <c r="AY46"/>
  <c r="AY45"/>
  <c r="AZ44"/>
  <c r="AZ43"/>
  <c r="AZ42"/>
  <c r="AZ41"/>
  <c r="AZ40"/>
  <c r="AY39"/>
  <c r="AY38"/>
  <c r="AY37"/>
  <c r="AY36"/>
  <c r="AY35"/>
  <c r="AZ34"/>
  <c r="AZ39"/>
  <c r="AZ38"/>
  <c r="AZ37"/>
  <c r="AZ36"/>
  <c r="AZ35"/>
  <c r="AY34"/>
  <c r="AY33"/>
  <c r="AZ32"/>
  <c r="AZ31"/>
  <c r="AZ30"/>
  <c r="AY29"/>
  <c r="AY28"/>
  <c r="AY27"/>
  <c r="AY26"/>
  <c r="AY25"/>
  <c r="AZ24"/>
  <c r="AZ23"/>
  <c r="AZ22"/>
  <c r="AZ21"/>
  <c r="AZ20"/>
  <c r="AY19"/>
  <c r="AY18"/>
  <c r="AZ33"/>
  <c r="AY32"/>
  <c r="AY31"/>
  <c r="AY30"/>
  <c r="AZ29"/>
  <c r="AZ28"/>
  <c r="AZ27"/>
  <c r="AZ26"/>
  <c r="AZ25"/>
  <c r="AY24"/>
  <c r="AY23"/>
  <c r="AY22"/>
  <c r="AY21"/>
  <c r="AY20"/>
  <c r="AZ19"/>
  <c r="AZ18"/>
  <c r="AZ17"/>
  <c r="AZ16"/>
  <c r="BH61"/>
  <c r="BG61"/>
  <c r="BG60"/>
  <c r="BH60"/>
  <c r="BG59"/>
  <c r="BH59"/>
  <c r="BH58"/>
  <c r="BH57"/>
  <c r="BH56"/>
  <c r="BH55"/>
  <c r="BG54"/>
  <c r="BG58"/>
  <c r="BG57"/>
  <c r="BG56"/>
  <c r="BG55"/>
  <c r="BH54"/>
  <c r="BH53"/>
  <c r="BH52"/>
  <c r="BH51"/>
  <c r="BH50"/>
  <c r="BG53"/>
  <c r="BG52"/>
  <c r="BG51"/>
  <c r="BG50"/>
  <c r="BH49"/>
  <c r="BH48"/>
  <c r="BG49"/>
  <c r="BG48"/>
  <c r="BH47"/>
  <c r="BH46"/>
  <c r="BH45"/>
  <c r="BG44"/>
  <c r="BG43"/>
  <c r="BG42"/>
  <c r="BG41"/>
  <c r="BG40"/>
  <c r="BG47"/>
  <c r="BG46"/>
  <c r="BG45"/>
  <c r="BH44"/>
  <c r="BH43"/>
  <c r="BH42"/>
  <c r="BH41"/>
  <c r="BH40"/>
  <c r="BG39"/>
  <c r="BG38"/>
  <c r="BG37"/>
  <c r="BG36"/>
  <c r="BG35"/>
  <c r="BH34"/>
  <c r="BH39"/>
  <c r="BH38"/>
  <c r="BH37"/>
  <c r="BH36"/>
  <c r="BH35"/>
  <c r="BG34"/>
  <c r="BG33"/>
  <c r="BH32"/>
  <c r="BH31"/>
  <c r="BH30"/>
  <c r="BG29"/>
  <c r="BG28"/>
  <c r="BG27"/>
  <c r="BG26"/>
  <c r="BG25"/>
  <c r="BH24"/>
  <c r="BH23"/>
  <c r="BH22"/>
  <c r="BH21"/>
  <c r="BH20"/>
  <c r="BG19"/>
  <c r="BG18"/>
  <c r="BH33"/>
  <c r="BG32"/>
  <c r="BG31"/>
  <c r="BG30"/>
  <c r="BH29"/>
  <c r="BH28"/>
  <c r="BH27"/>
  <c r="BH26"/>
  <c r="BH25"/>
  <c r="BG24"/>
  <c r="BG23"/>
  <c r="BG22"/>
  <c r="BG21"/>
  <c r="BG20"/>
  <c r="BH19"/>
  <c r="BH18"/>
  <c r="BH17"/>
  <c r="BH16"/>
  <c r="BP61"/>
  <c r="BO61"/>
  <c r="BO60"/>
  <c r="BP60"/>
  <c r="BO59"/>
  <c r="BP59"/>
  <c r="BP58"/>
  <c r="BP57"/>
  <c r="BP56"/>
  <c r="BP55"/>
  <c r="BO54"/>
  <c r="BO58"/>
  <c r="BO57"/>
  <c r="BO56"/>
  <c r="BO55"/>
  <c r="BP54"/>
  <c r="BP53"/>
  <c r="BP52"/>
  <c r="BP51"/>
  <c r="BP50"/>
  <c r="BO49"/>
  <c r="BO53"/>
  <c r="BO52"/>
  <c r="BO51"/>
  <c r="BO50"/>
  <c r="BP49"/>
  <c r="BP48"/>
  <c r="BO48"/>
  <c r="BP47"/>
  <c r="BP46"/>
  <c r="BP45"/>
  <c r="BO44"/>
  <c r="BO43"/>
  <c r="BO42"/>
  <c r="BO41"/>
  <c r="BO40"/>
  <c r="BO47"/>
  <c r="BO46"/>
  <c r="BO45"/>
  <c r="BP44"/>
  <c r="BP43"/>
  <c r="BP42"/>
  <c r="BP41"/>
  <c r="BP40"/>
  <c r="BO39"/>
  <c r="BO38"/>
  <c r="BO37"/>
  <c r="BO36"/>
  <c r="BO35"/>
  <c r="BP34"/>
  <c r="BP39"/>
  <c r="BP38"/>
  <c r="BP37"/>
  <c r="BP36"/>
  <c r="BP35"/>
  <c r="BO34"/>
  <c r="BO33"/>
  <c r="BP32"/>
  <c r="BP31"/>
  <c r="BP30"/>
  <c r="BO29"/>
  <c r="BO28"/>
  <c r="BO27"/>
  <c r="BO26"/>
  <c r="BO25"/>
  <c r="BP24"/>
  <c r="BP23"/>
  <c r="BP22"/>
  <c r="BP21"/>
  <c r="BP20"/>
  <c r="BO19"/>
  <c r="BO18"/>
  <c r="BP33"/>
  <c r="BO32"/>
  <c r="BO31"/>
  <c r="BO30"/>
  <c r="BP29"/>
  <c r="BP28"/>
  <c r="BP27"/>
  <c r="BP26"/>
  <c r="BP25"/>
  <c r="BO24"/>
  <c r="BO23"/>
  <c r="BO22"/>
  <c r="BO21"/>
  <c r="BO20"/>
  <c r="BP19"/>
  <c r="BP18"/>
  <c r="BP17"/>
  <c r="BP16"/>
  <c r="BX61"/>
  <c r="BW61"/>
  <c r="BW60"/>
  <c r="BX60"/>
  <c r="BW59"/>
  <c r="BW58"/>
  <c r="BX59"/>
  <c r="BX58"/>
  <c r="BX57"/>
  <c r="BX56"/>
  <c r="BX55"/>
  <c r="BW54"/>
  <c r="BW57"/>
  <c r="BW56"/>
  <c r="BW55"/>
  <c r="BX54"/>
  <c r="BX53"/>
  <c r="BX52"/>
  <c r="BX51"/>
  <c r="BX50"/>
  <c r="BW49"/>
  <c r="BW53"/>
  <c r="BW52"/>
  <c r="BW51"/>
  <c r="BW50"/>
  <c r="BX49"/>
  <c r="BX48"/>
  <c r="BW48"/>
  <c r="BX47"/>
  <c r="BX46"/>
  <c r="BX45"/>
  <c r="BW44"/>
  <c r="BW43"/>
  <c r="BW42"/>
  <c r="BW41"/>
  <c r="BW40"/>
  <c r="BW47"/>
  <c r="BW46"/>
  <c r="BW45"/>
  <c r="BX44"/>
  <c r="BX43"/>
  <c r="BX42"/>
  <c r="BX41"/>
  <c r="BX40"/>
  <c r="BW39"/>
  <c r="BW38"/>
  <c r="BW37"/>
  <c r="BW36"/>
  <c r="BW35"/>
  <c r="BX34"/>
  <c r="BX39"/>
  <c r="BX38"/>
  <c r="BX37"/>
  <c r="BX36"/>
  <c r="BX35"/>
  <c r="BW34"/>
  <c r="BW33"/>
  <c r="BX32"/>
  <c r="BX31"/>
  <c r="BX30"/>
  <c r="BW29"/>
  <c r="BW28"/>
  <c r="BW27"/>
  <c r="BW26"/>
  <c r="BW25"/>
  <c r="BX24"/>
  <c r="BX23"/>
  <c r="BX22"/>
  <c r="BX21"/>
  <c r="BX20"/>
  <c r="BW19"/>
  <c r="BW18"/>
  <c r="BX33"/>
  <c r="BW32"/>
  <c r="BW31"/>
  <c r="BW30"/>
  <c r="BX29"/>
  <c r="BX28"/>
  <c r="BX27"/>
  <c r="BX26"/>
  <c r="BX25"/>
  <c r="BW24"/>
  <c r="BW23"/>
  <c r="BW22"/>
  <c r="BW21"/>
  <c r="BW20"/>
  <c r="BX19"/>
  <c r="BX18"/>
  <c r="BX17"/>
  <c r="BX16"/>
  <c r="CF61"/>
  <c r="CE61"/>
  <c r="CE60"/>
  <c r="CF60"/>
  <c r="CE59"/>
  <c r="CE58"/>
  <c r="CF59"/>
  <c r="CF58"/>
  <c r="CF57"/>
  <c r="CF56"/>
  <c r="CF55"/>
  <c r="CE54"/>
  <c r="CE57"/>
  <c r="CE56"/>
  <c r="CE55"/>
  <c r="CF54"/>
  <c r="CF53"/>
  <c r="CE53"/>
  <c r="CF52"/>
  <c r="CF51"/>
  <c r="CF50"/>
  <c r="CE49"/>
  <c r="CE52"/>
  <c r="CE51"/>
  <c r="CE50"/>
  <c r="CF49"/>
  <c r="CF48"/>
  <c r="CE48"/>
  <c r="CF47"/>
  <c r="CF46"/>
  <c r="CF45"/>
  <c r="CE44"/>
  <c r="CE43"/>
  <c r="CE42"/>
  <c r="CE41"/>
  <c r="CE40"/>
  <c r="CE47"/>
  <c r="CE46"/>
  <c r="CE45"/>
  <c r="CF44"/>
  <c r="CF43"/>
  <c r="CF42"/>
  <c r="CF41"/>
  <c r="CF40"/>
  <c r="CE39"/>
  <c r="CE38"/>
  <c r="CE37"/>
  <c r="CE36"/>
  <c r="CE35"/>
  <c r="CF34"/>
  <c r="CF39"/>
  <c r="CF38"/>
  <c r="CF37"/>
  <c r="CF36"/>
  <c r="CF35"/>
  <c r="CE34"/>
  <c r="CE33"/>
  <c r="CF32"/>
  <c r="CF31"/>
  <c r="CF30"/>
  <c r="CE29"/>
  <c r="CE28"/>
  <c r="CE27"/>
  <c r="CE26"/>
  <c r="CE25"/>
  <c r="CF24"/>
  <c r="CF23"/>
  <c r="CF22"/>
  <c r="CF21"/>
  <c r="CF20"/>
  <c r="CE19"/>
  <c r="CE18"/>
  <c r="CE17"/>
  <c r="CF33"/>
  <c r="CE32"/>
  <c r="CE31"/>
  <c r="CE30"/>
  <c r="CF29"/>
  <c r="CF28"/>
  <c r="CF27"/>
  <c r="CF26"/>
  <c r="CF25"/>
  <c r="CE24"/>
  <c r="CE23"/>
  <c r="CE22"/>
  <c r="CE21"/>
  <c r="CE20"/>
  <c r="CF19"/>
  <c r="CF18"/>
  <c r="CF17"/>
  <c r="CF16"/>
  <c r="CN61"/>
  <c r="CM61"/>
  <c r="CM60"/>
  <c r="CN60"/>
  <c r="CM59"/>
  <c r="CM58"/>
  <c r="CN59"/>
  <c r="CN58"/>
  <c r="CN57"/>
  <c r="CN56"/>
  <c r="CN55"/>
  <c r="CM54"/>
  <c r="CM57"/>
  <c r="CM56"/>
  <c r="CM55"/>
  <c r="CN54"/>
  <c r="CN53"/>
  <c r="CM53"/>
  <c r="CN52"/>
  <c r="CN51"/>
  <c r="CN50"/>
  <c r="CM49"/>
  <c r="CM52"/>
  <c r="CM51"/>
  <c r="CM50"/>
  <c r="CN49"/>
  <c r="CN48"/>
  <c r="CM48"/>
  <c r="CN47"/>
  <c r="CN46"/>
  <c r="CN45"/>
  <c r="CM44"/>
  <c r="CM43"/>
  <c r="CM42"/>
  <c r="CM41"/>
  <c r="CM40"/>
  <c r="CM47"/>
  <c r="CM46"/>
  <c r="CM45"/>
  <c r="CN44"/>
  <c r="CN43"/>
  <c r="CN42"/>
  <c r="CN41"/>
  <c r="CN40"/>
  <c r="CM39"/>
  <c r="CM38"/>
  <c r="CM37"/>
  <c r="CM36"/>
  <c r="CM35"/>
  <c r="CN34"/>
  <c r="CN39"/>
  <c r="CN38"/>
  <c r="CN37"/>
  <c r="CN36"/>
  <c r="CN35"/>
  <c r="CM34"/>
  <c r="CM33"/>
  <c r="CN32"/>
  <c r="CN31"/>
  <c r="CN30"/>
  <c r="CM29"/>
  <c r="CM28"/>
  <c r="CM27"/>
  <c r="CM26"/>
  <c r="CM25"/>
  <c r="CN24"/>
  <c r="CN23"/>
  <c r="CN22"/>
  <c r="CN21"/>
  <c r="CN20"/>
  <c r="CM19"/>
  <c r="CM18"/>
  <c r="CM17"/>
  <c r="CN33"/>
  <c r="CM32"/>
  <c r="CM31"/>
  <c r="CM30"/>
  <c r="CN29"/>
  <c r="CN28"/>
  <c r="CN27"/>
  <c r="CN26"/>
  <c r="CN25"/>
  <c r="CM24"/>
  <c r="CM23"/>
  <c r="CM22"/>
  <c r="CM21"/>
  <c r="CM20"/>
  <c r="CN19"/>
  <c r="CN18"/>
  <c r="CN17"/>
  <c r="CN16"/>
  <c r="CV61"/>
  <c r="CU61"/>
  <c r="CU60"/>
  <c r="CV60"/>
  <c r="CU59"/>
  <c r="CU58"/>
  <c r="CV59"/>
  <c r="CV58"/>
  <c r="CV57"/>
  <c r="CV56"/>
  <c r="CV55"/>
  <c r="CU54"/>
  <c r="CU57"/>
  <c r="CU56"/>
  <c r="CU55"/>
  <c r="CV54"/>
  <c r="CV53"/>
  <c r="CU53"/>
  <c r="CV52"/>
  <c r="CV51"/>
  <c r="CV50"/>
  <c r="CU49"/>
  <c r="CU52"/>
  <c r="CU51"/>
  <c r="CU50"/>
  <c r="CV49"/>
  <c r="CV48"/>
  <c r="CU48"/>
  <c r="CV47"/>
  <c r="CV46"/>
  <c r="CV45"/>
  <c r="CU44"/>
  <c r="CU43"/>
  <c r="CU42"/>
  <c r="CU41"/>
  <c r="CU40"/>
  <c r="CU47"/>
  <c r="CU46"/>
  <c r="CU45"/>
  <c r="CV44"/>
  <c r="CV43"/>
  <c r="CV42"/>
  <c r="CV41"/>
  <c r="CV40"/>
  <c r="CU39"/>
  <c r="CU38"/>
  <c r="CU37"/>
  <c r="CU36"/>
  <c r="CU35"/>
  <c r="CV34"/>
  <c r="CV39"/>
  <c r="CV38"/>
  <c r="CV37"/>
  <c r="CV36"/>
  <c r="CV35"/>
  <c r="CU34"/>
  <c r="CU33"/>
  <c r="CU32"/>
  <c r="CV31"/>
  <c r="CV30"/>
  <c r="CU29"/>
  <c r="CU28"/>
  <c r="CU27"/>
  <c r="CU26"/>
  <c r="CU25"/>
  <c r="CV24"/>
  <c r="CV23"/>
  <c r="CV22"/>
  <c r="CV21"/>
  <c r="CV20"/>
  <c r="CU19"/>
  <c r="CU18"/>
  <c r="CU17"/>
  <c r="CV33"/>
  <c r="CV32"/>
  <c r="CU31"/>
  <c r="CU30"/>
  <c r="CV29"/>
  <c r="CV28"/>
  <c r="CV27"/>
  <c r="CV26"/>
  <c r="CV25"/>
  <c r="CU24"/>
  <c r="CU23"/>
  <c r="CU22"/>
  <c r="CU21"/>
  <c r="CU20"/>
  <c r="CV19"/>
  <c r="CV18"/>
  <c r="CV17"/>
  <c r="CV16"/>
  <c r="DD61"/>
  <c r="DC61"/>
  <c r="DC60"/>
  <c r="DD60"/>
  <c r="DC59"/>
  <c r="DC58"/>
  <c r="DD59"/>
  <c r="DD58"/>
  <c r="DD57"/>
  <c r="DD56"/>
  <c r="DD55"/>
  <c r="DC54"/>
  <c r="DC57"/>
  <c r="DC56"/>
  <c r="DC55"/>
  <c r="DD54"/>
  <c r="DD53"/>
  <c r="DC53"/>
  <c r="DD52"/>
  <c r="DD51"/>
  <c r="DD50"/>
  <c r="DC49"/>
  <c r="DC52"/>
  <c r="DC51"/>
  <c r="DC50"/>
  <c r="DD49"/>
  <c r="DD48"/>
  <c r="DC48"/>
  <c r="DD47"/>
  <c r="DD46"/>
  <c r="DD45"/>
  <c r="DC44"/>
  <c r="DC43"/>
  <c r="DC42"/>
  <c r="DC41"/>
  <c r="DC40"/>
  <c r="DC47"/>
  <c r="DC46"/>
  <c r="DC45"/>
  <c r="DD44"/>
  <c r="DD43"/>
  <c r="DD42"/>
  <c r="DD41"/>
  <c r="DD40"/>
  <c r="DC39"/>
  <c r="DC38"/>
  <c r="DC37"/>
  <c r="DC36"/>
  <c r="DC35"/>
  <c r="DD34"/>
  <c r="DD39"/>
  <c r="DD38"/>
  <c r="DD37"/>
  <c r="DD36"/>
  <c r="DD35"/>
  <c r="DC34"/>
  <c r="DC33"/>
  <c r="DC32"/>
  <c r="DD31"/>
  <c r="DD30"/>
  <c r="DC29"/>
  <c r="DC28"/>
  <c r="DC27"/>
  <c r="DC26"/>
  <c r="DC25"/>
  <c r="DD24"/>
  <c r="DD23"/>
  <c r="DD22"/>
  <c r="DD21"/>
  <c r="DD20"/>
  <c r="DC19"/>
  <c r="DC18"/>
  <c r="DC17"/>
  <c r="DD33"/>
  <c r="DD32"/>
  <c r="DC31"/>
  <c r="DC30"/>
  <c r="DD29"/>
  <c r="DD28"/>
  <c r="DD27"/>
  <c r="DD26"/>
  <c r="DD25"/>
  <c r="DC24"/>
  <c r="DC23"/>
  <c r="DC22"/>
  <c r="DC21"/>
  <c r="DC20"/>
  <c r="DD19"/>
  <c r="DD18"/>
  <c r="DD17"/>
  <c r="DD16"/>
  <c r="DD15"/>
  <c r="DL61"/>
  <c r="DK61"/>
  <c r="DK60"/>
  <c r="DL60"/>
  <c r="DK59"/>
  <c r="DK58"/>
  <c r="DL59"/>
  <c r="DL58"/>
  <c r="DL57"/>
  <c r="DL56"/>
  <c r="DL55"/>
  <c r="DK54"/>
  <c r="DK57"/>
  <c r="DK56"/>
  <c r="DK55"/>
  <c r="DL54"/>
  <c r="DL53"/>
  <c r="DK53"/>
  <c r="DL52"/>
  <c r="DL51"/>
  <c r="DL50"/>
  <c r="DK49"/>
  <c r="DK52"/>
  <c r="DK51"/>
  <c r="DK50"/>
  <c r="DL49"/>
  <c r="DL48"/>
  <c r="DK48"/>
  <c r="DL47"/>
  <c r="DL46"/>
  <c r="DL45"/>
  <c r="DK44"/>
  <c r="DK43"/>
  <c r="DK42"/>
  <c r="DK41"/>
  <c r="DK40"/>
  <c r="DK47"/>
  <c r="DK46"/>
  <c r="DK45"/>
  <c r="DL44"/>
  <c r="DL43"/>
  <c r="DL42"/>
  <c r="DL41"/>
  <c r="DL40"/>
  <c r="DK39"/>
  <c r="DK38"/>
  <c r="DK37"/>
  <c r="DK36"/>
  <c r="DK35"/>
  <c r="DL34"/>
  <c r="DL39"/>
  <c r="DL38"/>
  <c r="DL37"/>
  <c r="DL36"/>
  <c r="DL35"/>
  <c r="DK34"/>
  <c r="DK33"/>
  <c r="DK32"/>
  <c r="DL31"/>
  <c r="DL30"/>
  <c r="DK29"/>
  <c r="DK28"/>
  <c r="DK27"/>
  <c r="DK26"/>
  <c r="DK25"/>
  <c r="DL24"/>
  <c r="DL23"/>
  <c r="DL22"/>
  <c r="DL21"/>
  <c r="DL20"/>
  <c r="DK19"/>
  <c r="DK18"/>
  <c r="DK17"/>
  <c r="DL33"/>
  <c r="DL32"/>
  <c r="DK31"/>
  <c r="DK30"/>
  <c r="DL29"/>
  <c r="DL28"/>
  <c r="DL27"/>
  <c r="DL26"/>
  <c r="DL25"/>
  <c r="DK24"/>
  <c r="DK23"/>
  <c r="DK22"/>
  <c r="DK21"/>
  <c r="DK20"/>
  <c r="DL19"/>
  <c r="DL18"/>
  <c r="DL17"/>
  <c r="DL16"/>
  <c r="DL15"/>
  <c r="DT61"/>
  <c r="DS61"/>
  <c r="DS60"/>
  <c r="DT60"/>
  <c r="DS59"/>
  <c r="DS58"/>
  <c r="DT59"/>
  <c r="DT58"/>
  <c r="DT57"/>
  <c r="DT56"/>
  <c r="DT55"/>
  <c r="DS54"/>
  <c r="DS57"/>
  <c r="DS56"/>
  <c r="DS55"/>
  <c r="DT54"/>
  <c r="DT53"/>
  <c r="DS53"/>
  <c r="DT52"/>
  <c r="DT51"/>
  <c r="DT50"/>
  <c r="DS49"/>
  <c r="DS52"/>
  <c r="DS51"/>
  <c r="DS50"/>
  <c r="DT49"/>
  <c r="DT48"/>
  <c r="DS48"/>
  <c r="DT47"/>
  <c r="DT46"/>
  <c r="DT45"/>
  <c r="DS44"/>
  <c r="DS43"/>
  <c r="DS42"/>
  <c r="DS41"/>
  <c r="DS40"/>
  <c r="DS47"/>
  <c r="DS46"/>
  <c r="DS45"/>
  <c r="DT44"/>
  <c r="DT43"/>
  <c r="DT42"/>
  <c r="DT41"/>
  <c r="DT40"/>
  <c r="DS39"/>
  <c r="DS38"/>
  <c r="DS37"/>
  <c r="DS36"/>
  <c r="DS35"/>
  <c r="DT34"/>
  <c r="DT39"/>
  <c r="DT38"/>
  <c r="DT37"/>
  <c r="DT36"/>
  <c r="DT35"/>
  <c r="DS34"/>
  <c r="DS33"/>
  <c r="DS32"/>
  <c r="DT31"/>
  <c r="DT30"/>
  <c r="DS29"/>
  <c r="DS28"/>
  <c r="DS27"/>
  <c r="DS26"/>
  <c r="DS25"/>
  <c r="DT24"/>
  <c r="DT23"/>
  <c r="DT22"/>
  <c r="DT21"/>
  <c r="DT20"/>
  <c r="DS19"/>
  <c r="DS18"/>
  <c r="DS17"/>
  <c r="DT33"/>
  <c r="DT32"/>
  <c r="DS31"/>
  <c r="DS30"/>
  <c r="DT29"/>
  <c r="DT28"/>
  <c r="DT27"/>
  <c r="DT26"/>
  <c r="DT25"/>
  <c r="DS24"/>
  <c r="DS23"/>
  <c r="DS22"/>
  <c r="DS21"/>
  <c r="DS20"/>
  <c r="DT19"/>
  <c r="DT18"/>
  <c r="DT17"/>
  <c r="DT16"/>
  <c r="DT15"/>
  <c r="EB61"/>
  <c r="EA61"/>
  <c r="EA60"/>
  <c r="EB60"/>
  <c r="EA59"/>
  <c r="EA58"/>
  <c r="EB59"/>
  <c r="EB58"/>
  <c r="EB57"/>
  <c r="EB56"/>
  <c r="EB55"/>
  <c r="EA54"/>
  <c r="EA57"/>
  <c r="EA56"/>
  <c r="EA55"/>
  <c r="EB54"/>
  <c r="EB53"/>
  <c r="EA53"/>
  <c r="EB52"/>
  <c r="EB51"/>
  <c r="EB50"/>
  <c r="EA49"/>
  <c r="EA52"/>
  <c r="EA51"/>
  <c r="EA50"/>
  <c r="EB49"/>
  <c r="EB48"/>
  <c r="EA48"/>
  <c r="EB47"/>
  <c r="EB46"/>
  <c r="EB45"/>
  <c r="EA44"/>
  <c r="EA43"/>
  <c r="EA42"/>
  <c r="EA41"/>
  <c r="EA40"/>
  <c r="EA47"/>
  <c r="EA46"/>
  <c r="EA45"/>
  <c r="EB44"/>
  <c r="EB43"/>
  <c r="EB42"/>
  <c r="EB41"/>
  <c r="EB40"/>
  <c r="EA39"/>
  <c r="EA38"/>
  <c r="EA37"/>
  <c r="EA36"/>
  <c r="EA35"/>
  <c r="EB34"/>
  <c r="EB39"/>
  <c r="EB38"/>
  <c r="EB37"/>
  <c r="EB36"/>
  <c r="EB35"/>
  <c r="EA34"/>
  <c r="EA33"/>
  <c r="EA32"/>
  <c r="EB31"/>
  <c r="EB30"/>
  <c r="EA29"/>
  <c r="EA28"/>
  <c r="EA27"/>
  <c r="EA26"/>
  <c r="EA25"/>
  <c r="EB24"/>
  <c r="EB23"/>
  <c r="EB22"/>
  <c r="EB21"/>
  <c r="EB20"/>
  <c r="EA19"/>
  <c r="EA18"/>
  <c r="EA17"/>
  <c r="EB33"/>
  <c r="EB32"/>
  <c r="EA31"/>
  <c r="EA30"/>
  <c r="EB29"/>
  <c r="EB28"/>
  <c r="EB27"/>
  <c r="EB26"/>
  <c r="EB25"/>
  <c r="EA24"/>
  <c r="EA23"/>
  <c r="EA22"/>
  <c r="EA21"/>
  <c r="EA20"/>
  <c r="EB19"/>
  <c r="EB18"/>
  <c r="EB17"/>
  <c r="EB16"/>
  <c r="EB15"/>
  <c r="EJ61"/>
  <c r="EI61"/>
  <c r="EI60"/>
  <c r="EJ60"/>
  <c r="EI59"/>
  <c r="EI58"/>
  <c r="EJ59"/>
  <c r="EJ58"/>
  <c r="EJ57"/>
  <c r="EJ56"/>
  <c r="EJ55"/>
  <c r="EI54"/>
  <c r="EI57"/>
  <c r="EI56"/>
  <c r="EI55"/>
  <c r="EJ54"/>
  <c r="EJ53"/>
  <c r="EI53"/>
  <c r="EJ52"/>
  <c r="EJ51"/>
  <c r="EJ50"/>
  <c r="EI49"/>
  <c r="EI52"/>
  <c r="EI51"/>
  <c r="EI50"/>
  <c r="EJ49"/>
  <c r="EJ48"/>
  <c r="EI48"/>
  <c r="EJ47"/>
  <c r="EJ46"/>
  <c r="EJ45"/>
  <c r="EI44"/>
  <c r="EI43"/>
  <c r="EI42"/>
  <c r="EI41"/>
  <c r="EI40"/>
  <c r="EI47"/>
  <c r="EI46"/>
  <c r="EI45"/>
  <c r="EJ44"/>
  <c r="EJ43"/>
  <c r="EJ42"/>
  <c r="EJ41"/>
  <c r="EJ40"/>
  <c r="EI39"/>
  <c r="EI38"/>
  <c r="EI37"/>
  <c r="EI36"/>
  <c r="EI35"/>
  <c r="EJ34"/>
  <c r="EJ39"/>
  <c r="EJ38"/>
  <c r="EJ37"/>
  <c r="EJ36"/>
  <c r="EJ35"/>
  <c r="EI34"/>
  <c r="EI33"/>
  <c r="EI32"/>
  <c r="EJ31"/>
  <c r="EJ30"/>
  <c r="EI29"/>
  <c r="EI28"/>
  <c r="EI27"/>
  <c r="EI26"/>
  <c r="EI25"/>
  <c r="EJ24"/>
  <c r="EJ23"/>
  <c r="EJ22"/>
  <c r="EJ21"/>
  <c r="EJ20"/>
  <c r="EI19"/>
  <c r="EI18"/>
  <c r="EI17"/>
  <c r="EJ33"/>
  <c r="EJ32"/>
  <c r="EI31"/>
  <c r="EI30"/>
  <c r="EJ29"/>
  <c r="EJ28"/>
  <c r="EJ27"/>
  <c r="EJ26"/>
  <c r="EJ25"/>
  <c r="EI24"/>
  <c r="EI23"/>
  <c r="EI22"/>
  <c r="EI21"/>
  <c r="EI20"/>
  <c r="EJ19"/>
  <c r="EJ18"/>
  <c r="EJ17"/>
  <c r="EJ16"/>
  <c r="EJ15"/>
  <c r="ER61"/>
  <c r="EQ61"/>
  <c r="EQ60"/>
  <c r="ER60"/>
  <c r="EQ59"/>
  <c r="EQ58"/>
  <c r="ER59"/>
  <c r="ER58"/>
  <c r="ER57"/>
  <c r="ER56"/>
  <c r="ER55"/>
  <c r="EQ54"/>
  <c r="EQ57"/>
  <c r="EQ56"/>
  <c r="EQ55"/>
  <c r="ER54"/>
  <c r="ER53"/>
  <c r="EQ53"/>
  <c r="ER52"/>
  <c r="ER51"/>
  <c r="ER50"/>
  <c r="EQ49"/>
  <c r="EQ52"/>
  <c r="EQ51"/>
  <c r="EQ50"/>
  <c r="ER49"/>
  <c r="ER48"/>
  <c r="EQ48"/>
  <c r="ER47"/>
  <c r="ER46"/>
  <c r="ER45"/>
  <c r="EQ44"/>
  <c r="EQ43"/>
  <c r="EQ42"/>
  <c r="EQ41"/>
  <c r="EQ40"/>
  <c r="ER39"/>
  <c r="EQ47"/>
  <c r="EQ46"/>
  <c r="EQ45"/>
  <c r="ER44"/>
  <c r="ER43"/>
  <c r="ER42"/>
  <c r="ER41"/>
  <c r="ER40"/>
  <c r="EQ38"/>
  <c r="EQ37"/>
  <c r="EQ36"/>
  <c r="EQ35"/>
  <c r="ER34"/>
  <c r="EQ39"/>
  <c r="ER38"/>
  <c r="ER37"/>
  <c r="ER36"/>
  <c r="ER35"/>
  <c r="EQ34"/>
  <c r="EQ33"/>
  <c r="EQ32"/>
  <c r="ER31"/>
  <c r="ER30"/>
  <c r="EQ29"/>
  <c r="EQ28"/>
  <c r="EQ27"/>
  <c r="EQ26"/>
  <c r="EQ25"/>
  <c r="ER24"/>
  <c r="ER23"/>
  <c r="ER22"/>
  <c r="ER21"/>
  <c r="ER20"/>
  <c r="EQ19"/>
  <c r="EQ18"/>
  <c r="EQ17"/>
  <c r="ER33"/>
  <c r="ER32"/>
  <c r="EQ31"/>
  <c r="EQ30"/>
  <c r="ER29"/>
  <c r="ER28"/>
  <c r="ER27"/>
  <c r="ER26"/>
  <c r="ER25"/>
  <c r="EQ24"/>
  <c r="EQ23"/>
  <c r="EQ22"/>
  <c r="EQ21"/>
  <c r="EQ20"/>
  <c r="ER19"/>
  <c r="ER18"/>
  <c r="ER17"/>
  <c r="ER16"/>
  <c r="ER15"/>
  <c r="EZ61"/>
  <c r="EY61"/>
  <c r="EY60"/>
  <c r="EZ60"/>
  <c r="EY59"/>
  <c r="EY58"/>
  <c r="EZ59"/>
  <c r="EZ58"/>
  <c r="EZ57"/>
  <c r="EZ56"/>
  <c r="EZ55"/>
  <c r="EY54"/>
  <c r="EY57"/>
  <c r="EY56"/>
  <c r="EY55"/>
  <c r="EZ54"/>
  <c r="EZ53"/>
  <c r="EY53"/>
  <c r="EZ52"/>
  <c r="EZ51"/>
  <c r="EZ50"/>
  <c r="EY49"/>
  <c r="EY52"/>
  <c r="EY51"/>
  <c r="EY50"/>
  <c r="EZ49"/>
  <c r="EZ48"/>
  <c r="EZ47"/>
  <c r="EY48"/>
  <c r="EY47"/>
  <c r="EZ46"/>
  <c r="EZ45"/>
  <c r="EY44"/>
  <c r="EY43"/>
  <c r="EY42"/>
  <c r="EY41"/>
  <c r="EY40"/>
  <c r="EZ39"/>
  <c r="EY46"/>
  <c r="EY45"/>
  <c r="EZ44"/>
  <c r="EZ43"/>
  <c r="EZ42"/>
  <c r="EZ41"/>
  <c r="EZ40"/>
  <c r="EY38"/>
  <c r="EY37"/>
  <c r="EY36"/>
  <c r="EY35"/>
  <c r="EZ34"/>
  <c r="EY39"/>
  <c r="EZ38"/>
  <c r="EZ37"/>
  <c r="EZ36"/>
  <c r="EZ35"/>
  <c r="EY34"/>
  <c r="EY33"/>
  <c r="EY32"/>
  <c r="EZ31"/>
  <c r="EZ30"/>
  <c r="EY29"/>
  <c r="EY28"/>
  <c r="EY27"/>
  <c r="EY26"/>
  <c r="EY25"/>
  <c r="EZ24"/>
  <c r="EZ23"/>
  <c r="EZ22"/>
  <c r="EZ21"/>
  <c r="EZ20"/>
  <c r="EY19"/>
  <c r="EY18"/>
  <c r="EY17"/>
  <c r="EZ33"/>
  <c r="EZ32"/>
  <c r="EY31"/>
  <c r="EY30"/>
  <c r="EZ29"/>
  <c r="EZ28"/>
  <c r="EZ27"/>
  <c r="EZ26"/>
  <c r="EZ25"/>
  <c r="EY24"/>
  <c r="EY23"/>
  <c r="EY22"/>
  <c r="EY21"/>
  <c r="EY20"/>
  <c r="EZ19"/>
  <c r="EZ18"/>
  <c r="EZ17"/>
  <c r="EZ16"/>
  <c r="EZ15"/>
  <c r="FH61"/>
  <c r="FG61"/>
  <c r="FG60"/>
  <c r="FH60"/>
  <c r="FG59"/>
  <c r="FG58"/>
  <c r="FH59"/>
  <c r="FH58"/>
  <c r="FH57"/>
  <c r="FH56"/>
  <c r="FH55"/>
  <c r="FG54"/>
  <c r="FG57"/>
  <c r="FG56"/>
  <c r="FG55"/>
  <c r="FH54"/>
  <c r="FH53"/>
  <c r="FG53"/>
  <c r="FH52"/>
  <c r="FH51"/>
  <c r="FH50"/>
  <c r="FG49"/>
  <c r="FG52"/>
  <c r="FG51"/>
  <c r="FG50"/>
  <c r="FH49"/>
  <c r="FH48"/>
  <c r="FH47"/>
  <c r="FG48"/>
  <c r="FG47"/>
  <c r="FH46"/>
  <c r="FH45"/>
  <c r="FG44"/>
  <c r="FG43"/>
  <c r="FG42"/>
  <c r="FG41"/>
  <c r="FG40"/>
  <c r="FH39"/>
  <c r="FG46"/>
  <c r="FG45"/>
  <c r="FH44"/>
  <c r="FH43"/>
  <c r="FH42"/>
  <c r="FH41"/>
  <c r="FH40"/>
  <c r="FG38"/>
  <c r="FG37"/>
  <c r="FG36"/>
  <c r="FG35"/>
  <c r="FH34"/>
  <c r="FG39"/>
  <c r="FH38"/>
  <c r="FH37"/>
  <c r="FH36"/>
  <c r="FH35"/>
  <c r="FG34"/>
  <c r="FG33"/>
  <c r="FG32"/>
  <c r="FH31"/>
  <c r="FH30"/>
  <c r="FG29"/>
  <c r="FG28"/>
  <c r="FG27"/>
  <c r="FG26"/>
  <c r="FG25"/>
  <c r="FH24"/>
  <c r="FH23"/>
  <c r="FH22"/>
  <c r="FH21"/>
  <c r="FH20"/>
  <c r="FG19"/>
  <c r="FG18"/>
  <c r="FG17"/>
  <c r="FH33"/>
  <c r="FH32"/>
  <c r="FG31"/>
  <c r="FG30"/>
  <c r="FH29"/>
  <c r="FH28"/>
  <c r="FH27"/>
  <c r="FH26"/>
  <c r="FH25"/>
  <c r="FG24"/>
  <c r="FG23"/>
  <c r="FG22"/>
  <c r="FG21"/>
  <c r="FG20"/>
  <c r="FH19"/>
  <c r="FH18"/>
  <c r="FH17"/>
  <c r="FH16"/>
  <c r="FH15"/>
  <c r="FP61"/>
  <c r="FO61"/>
  <c r="FO60"/>
  <c r="FP60"/>
  <c r="FO59"/>
  <c r="FO58"/>
  <c r="FP59"/>
  <c r="FP58"/>
  <c r="FP57"/>
  <c r="FP56"/>
  <c r="FP55"/>
  <c r="FO54"/>
  <c r="FO57"/>
  <c r="FO56"/>
  <c r="FO55"/>
  <c r="FP54"/>
  <c r="FP53"/>
  <c r="FO53"/>
  <c r="FP52"/>
  <c r="FP51"/>
  <c r="FP50"/>
  <c r="FO49"/>
  <c r="FO52"/>
  <c r="FO51"/>
  <c r="FO50"/>
  <c r="FP49"/>
  <c r="FP48"/>
  <c r="FP47"/>
  <c r="FO48"/>
  <c r="FO47"/>
  <c r="FP46"/>
  <c r="FP45"/>
  <c r="FO44"/>
  <c r="FO43"/>
  <c r="FO42"/>
  <c r="FO41"/>
  <c r="FO40"/>
  <c r="FP39"/>
  <c r="FO46"/>
  <c r="FO45"/>
  <c r="FP44"/>
  <c r="FP43"/>
  <c r="FP42"/>
  <c r="FP41"/>
  <c r="FP40"/>
  <c r="FO38"/>
  <c r="FO37"/>
  <c r="FO36"/>
  <c r="FO35"/>
  <c r="FP34"/>
  <c r="FO39"/>
  <c r="FP38"/>
  <c r="FP37"/>
  <c r="FP36"/>
  <c r="FP35"/>
  <c r="FO34"/>
  <c r="FO33"/>
  <c r="FO32"/>
  <c r="FP31"/>
  <c r="FP30"/>
  <c r="FO29"/>
  <c r="FO28"/>
  <c r="FO27"/>
  <c r="FO26"/>
  <c r="FO25"/>
  <c r="FP24"/>
  <c r="FP23"/>
  <c r="FP22"/>
  <c r="FP21"/>
  <c r="FP20"/>
  <c r="FO19"/>
  <c r="FO18"/>
  <c r="FO17"/>
  <c r="FP33"/>
  <c r="FP32"/>
  <c r="FO31"/>
  <c r="FO30"/>
  <c r="FP29"/>
  <c r="FP28"/>
  <c r="FP27"/>
  <c r="FP26"/>
  <c r="FP25"/>
  <c r="FO24"/>
  <c r="FO23"/>
  <c r="FO22"/>
  <c r="FO21"/>
  <c r="FO20"/>
  <c r="FP19"/>
  <c r="FP18"/>
  <c r="FP17"/>
  <c r="FP16"/>
  <c r="FP15"/>
  <c r="FX61"/>
  <c r="FW61"/>
  <c r="FW60"/>
  <c r="FX60"/>
  <c r="FW59"/>
  <c r="FW58"/>
  <c r="FX59"/>
  <c r="FX58"/>
  <c r="FX57"/>
  <c r="FX56"/>
  <c r="FX55"/>
  <c r="FW54"/>
  <c r="FW57"/>
  <c r="FW56"/>
  <c r="FW55"/>
  <c r="FX54"/>
  <c r="FX53"/>
  <c r="FW53"/>
  <c r="FX52"/>
  <c r="FX51"/>
  <c r="FX50"/>
  <c r="FW49"/>
  <c r="FW52"/>
  <c r="FW51"/>
  <c r="FW50"/>
  <c r="FX49"/>
  <c r="FX48"/>
  <c r="FX47"/>
  <c r="FW48"/>
  <c r="FW47"/>
  <c r="FX46"/>
  <c r="FX45"/>
  <c r="FW44"/>
  <c r="FW43"/>
  <c r="FW42"/>
  <c r="FW41"/>
  <c r="FW40"/>
  <c r="FX39"/>
  <c r="FW46"/>
  <c r="FW45"/>
  <c r="FX44"/>
  <c r="FX43"/>
  <c r="FX42"/>
  <c r="FX41"/>
  <c r="FX40"/>
  <c r="FW38"/>
  <c r="FW37"/>
  <c r="FW36"/>
  <c r="FW35"/>
  <c r="FX34"/>
  <c r="FX33"/>
  <c r="FW39"/>
  <c r="FX38"/>
  <c r="FX37"/>
  <c r="FX36"/>
  <c r="FX35"/>
  <c r="FW34"/>
  <c r="FW33"/>
  <c r="FW32"/>
  <c r="FX31"/>
  <c r="FX30"/>
  <c r="FW29"/>
  <c r="FW28"/>
  <c r="FW27"/>
  <c r="FW26"/>
  <c r="FW25"/>
  <c r="FX24"/>
  <c r="FX23"/>
  <c r="FX22"/>
  <c r="FX21"/>
  <c r="FX20"/>
  <c r="FW19"/>
  <c r="FW18"/>
  <c r="FW17"/>
  <c r="FX32"/>
  <c r="FW31"/>
  <c r="FW30"/>
  <c r="FX29"/>
  <c r="FX28"/>
  <c r="FX27"/>
  <c r="FX26"/>
  <c r="FX25"/>
  <c r="FW24"/>
  <c r="FW23"/>
  <c r="FW22"/>
  <c r="FW21"/>
  <c r="FW20"/>
  <c r="FX19"/>
  <c r="FX18"/>
  <c r="FX17"/>
  <c r="FX16"/>
  <c r="FX15"/>
  <c r="GF61"/>
  <c r="GE61"/>
  <c r="GE60"/>
  <c r="GF60"/>
  <c r="GE59"/>
  <c r="GE58"/>
  <c r="GF59"/>
  <c r="GF58"/>
  <c r="GF57"/>
  <c r="GF56"/>
  <c r="GF55"/>
  <c r="GE54"/>
  <c r="GE57"/>
  <c r="GE56"/>
  <c r="GE55"/>
  <c r="GF54"/>
  <c r="GF53"/>
  <c r="GE53"/>
  <c r="GF52"/>
  <c r="GF51"/>
  <c r="GF50"/>
  <c r="GE49"/>
  <c r="GE52"/>
  <c r="GE51"/>
  <c r="GE50"/>
  <c r="GF49"/>
  <c r="GF48"/>
  <c r="GF47"/>
  <c r="GE48"/>
  <c r="GE47"/>
  <c r="GF46"/>
  <c r="GF45"/>
  <c r="GE44"/>
  <c r="GE43"/>
  <c r="GE42"/>
  <c r="GE41"/>
  <c r="GE40"/>
  <c r="GF39"/>
  <c r="GE46"/>
  <c r="GE45"/>
  <c r="GF44"/>
  <c r="GF43"/>
  <c r="GF42"/>
  <c r="GF41"/>
  <c r="GF40"/>
  <c r="GE38"/>
  <c r="GE37"/>
  <c r="GE36"/>
  <c r="GE35"/>
  <c r="GF34"/>
  <c r="GF33"/>
  <c r="GE39"/>
  <c r="GF38"/>
  <c r="GF37"/>
  <c r="GF36"/>
  <c r="GF35"/>
  <c r="GE34"/>
  <c r="GE33"/>
  <c r="GE32"/>
  <c r="GF31"/>
  <c r="GF30"/>
  <c r="GE29"/>
  <c r="GE28"/>
  <c r="GE27"/>
  <c r="GE26"/>
  <c r="GE25"/>
  <c r="GF24"/>
  <c r="GF23"/>
  <c r="GF22"/>
  <c r="GF21"/>
  <c r="GF20"/>
  <c r="GE19"/>
  <c r="GE18"/>
  <c r="GE17"/>
  <c r="GF32"/>
  <c r="GE31"/>
  <c r="GE30"/>
  <c r="GF29"/>
  <c r="GF28"/>
  <c r="GF27"/>
  <c r="GF26"/>
  <c r="GF25"/>
  <c r="GE24"/>
  <c r="GE23"/>
  <c r="GE22"/>
  <c r="GE21"/>
  <c r="GE20"/>
  <c r="GF19"/>
  <c r="GF18"/>
  <c r="GF17"/>
  <c r="GF16"/>
  <c r="GF15"/>
  <c r="GN61"/>
  <c r="GM61"/>
  <c r="GM60"/>
  <c r="GN60"/>
  <c r="GM59"/>
  <c r="GM58"/>
  <c r="GN59"/>
  <c r="GN58"/>
  <c r="GN57"/>
  <c r="GN56"/>
  <c r="GN55"/>
  <c r="GM54"/>
  <c r="GM57"/>
  <c r="GM56"/>
  <c r="GM55"/>
  <c r="GN54"/>
  <c r="GN53"/>
  <c r="GM53"/>
  <c r="GN52"/>
  <c r="GN51"/>
  <c r="GN50"/>
  <c r="GM49"/>
  <c r="GM52"/>
  <c r="GM51"/>
  <c r="GM50"/>
  <c r="GN49"/>
  <c r="GN48"/>
  <c r="GN47"/>
  <c r="GM48"/>
  <c r="GM47"/>
  <c r="GN46"/>
  <c r="GN45"/>
  <c r="GM44"/>
  <c r="GM43"/>
  <c r="GM42"/>
  <c r="GM41"/>
  <c r="GM40"/>
  <c r="GN39"/>
  <c r="GM46"/>
  <c r="GM45"/>
  <c r="GN44"/>
  <c r="GN43"/>
  <c r="GN42"/>
  <c r="GN41"/>
  <c r="GN40"/>
  <c r="GM38"/>
  <c r="GM37"/>
  <c r="GM36"/>
  <c r="GM35"/>
  <c r="GN34"/>
  <c r="GN33"/>
  <c r="GM39"/>
  <c r="GN38"/>
  <c r="GN37"/>
  <c r="GN36"/>
  <c r="GN35"/>
  <c r="GM34"/>
  <c r="GM33"/>
  <c r="GM32"/>
  <c r="GN31"/>
  <c r="GN30"/>
  <c r="GM29"/>
  <c r="GM28"/>
  <c r="GM27"/>
  <c r="GM26"/>
  <c r="GM25"/>
  <c r="GN24"/>
  <c r="GN23"/>
  <c r="GN22"/>
  <c r="GN21"/>
  <c r="GN20"/>
  <c r="GM19"/>
  <c r="GM18"/>
  <c r="GM17"/>
  <c r="GN32"/>
  <c r="GM31"/>
  <c r="GM30"/>
  <c r="GN29"/>
  <c r="GN28"/>
  <c r="GN27"/>
  <c r="GN26"/>
  <c r="GN25"/>
  <c r="GM24"/>
  <c r="GM23"/>
  <c r="GM22"/>
  <c r="GM21"/>
  <c r="GM20"/>
  <c r="GN19"/>
  <c r="GN18"/>
  <c r="GN17"/>
  <c r="GN16"/>
  <c r="GN15"/>
  <c r="GV61"/>
  <c r="GU61"/>
  <c r="GU60"/>
  <c r="GV60"/>
  <c r="GU59"/>
  <c r="GU58"/>
  <c r="GV59"/>
  <c r="GV58"/>
  <c r="GV57"/>
  <c r="GV56"/>
  <c r="GV55"/>
  <c r="GU54"/>
  <c r="GU57"/>
  <c r="GU56"/>
  <c r="GU55"/>
  <c r="GV54"/>
  <c r="GV53"/>
  <c r="GU53"/>
  <c r="GV52"/>
  <c r="GV51"/>
  <c r="GV50"/>
  <c r="GU49"/>
  <c r="GU52"/>
  <c r="GU51"/>
  <c r="GU50"/>
  <c r="GV49"/>
  <c r="GV48"/>
  <c r="GV47"/>
  <c r="GU48"/>
  <c r="GU47"/>
  <c r="GV46"/>
  <c r="GV45"/>
  <c r="GU44"/>
  <c r="GU43"/>
  <c r="GU42"/>
  <c r="GU41"/>
  <c r="GU40"/>
  <c r="GV39"/>
  <c r="GU46"/>
  <c r="GU45"/>
  <c r="GV44"/>
  <c r="GV43"/>
  <c r="GV42"/>
  <c r="GV41"/>
  <c r="GV40"/>
  <c r="GU38"/>
  <c r="GU37"/>
  <c r="GU36"/>
  <c r="GU35"/>
  <c r="GV34"/>
  <c r="GV33"/>
  <c r="GU39"/>
  <c r="GV38"/>
  <c r="GV37"/>
  <c r="GV36"/>
  <c r="GV35"/>
  <c r="GU34"/>
  <c r="GU33"/>
  <c r="GU32"/>
  <c r="GV31"/>
  <c r="GV30"/>
  <c r="GU29"/>
  <c r="GU28"/>
  <c r="GU27"/>
  <c r="GU26"/>
  <c r="GU25"/>
  <c r="GV24"/>
  <c r="GV23"/>
  <c r="GV22"/>
  <c r="GV21"/>
  <c r="GV20"/>
  <c r="GU19"/>
  <c r="GU18"/>
  <c r="GU17"/>
  <c r="GV32"/>
  <c r="GU31"/>
  <c r="GU30"/>
  <c r="GV29"/>
  <c r="GV28"/>
  <c r="GV27"/>
  <c r="GV26"/>
  <c r="GV25"/>
  <c r="GU24"/>
  <c r="GU23"/>
  <c r="GU22"/>
  <c r="GU21"/>
  <c r="GU20"/>
  <c r="GV19"/>
  <c r="GV18"/>
  <c r="GV17"/>
  <c r="GV16"/>
  <c r="GV15"/>
  <c r="HD61"/>
  <c r="HC61"/>
  <c r="HC60"/>
  <c r="HD59"/>
  <c r="HD60"/>
  <c r="HC58"/>
  <c r="HC59"/>
  <c r="HD58"/>
  <c r="HD57"/>
  <c r="HD56"/>
  <c r="HD55"/>
  <c r="HC54"/>
  <c r="HC57"/>
  <c r="HC56"/>
  <c r="HC55"/>
  <c r="HD54"/>
  <c r="HD53"/>
  <c r="HC53"/>
  <c r="HD52"/>
  <c r="HD51"/>
  <c r="HD50"/>
  <c r="HC49"/>
  <c r="HC52"/>
  <c r="HC51"/>
  <c r="HC50"/>
  <c r="HD49"/>
  <c r="HD48"/>
  <c r="HD47"/>
  <c r="HC48"/>
  <c r="HC47"/>
  <c r="HD46"/>
  <c r="HD45"/>
  <c r="HC44"/>
  <c r="HC43"/>
  <c r="HC42"/>
  <c r="HC41"/>
  <c r="HC40"/>
  <c r="HD39"/>
  <c r="HC46"/>
  <c r="HC45"/>
  <c r="HD44"/>
  <c r="HD43"/>
  <c r="HD42"/>
  <c r="HD41"/>
  <c r="HD40"/>
  <c r="HC38"/>
  <c r="HC37"/>
  <c r="HC36"/>
  <c r="HC35"/>
  <c r="HD34"/>
  <c r="HD33"/>
  <c r="HC39"/>
  <c r="HD38"/>
  <c r="HD37"/>
  <c r="HD36"/>
  <c r="HD35"/>
  <c r="HC34"/>
  <c r="HC33"/>
  <c r="HC32"/>
  <c r="HD31"/>
  <c r="HD30"/>
  <c r="HC29"/>
  <c r="HC28"/>
  <c r="HC27"/>
  <c r="HC26"/>
  <c r="HC25"/>
  <c r="HD24"/>
  <c r="HD23"/>
  <c r="HD22"/>
  <c r="HD21"/>
  <c r="HD20"/>
  <c r="HC19"/>
  <c r="HC18"/>
  <c r="HC17"/>
  <c r="HD32"/>
  <c r="HC31"/>
  <c r="HC30"/>
  <c r="HD29"/>
  <c r="HD28"/>
  <c r="HD27"/>
  <c r="HD26"/>
  <c r="HD25"/>
  <c r="HC24"/>
  <c r="HC23"/>
  <c r="HC22"/>
  <c r="HC21"/>
  <c r="HC20"/>
  <c r="HD19"/>
  <c r="HD18"/>
  <c r="HD17"/>
  <c r="HD16"/>
  <c r="HD15"/>
  <c r="HL61"/>
  <c r="HK61"/>
  <c r="HK60"/>
  <c r="HL59"/>
  <c r="HL60"/>
  <c r="HK58"/>
  <c r="HK59"/>
  <c r="HL58"/>
  <c r="HL57"/>
  <c r="HL56"/>
  <c r="HL55"/>
  <c r="HK54"/>
  <c r="HK57"/>
  <c r="HK56"/>
  <c r="HK55"/>
  <c r="HL54"/>
  <c r="HL53"/>
  <c r="HK53"/>
  <c r="HL52"/>
  <c r="HL51"/>
  <c r="HL50"/>
  <c r="HK49"/>
  <c r="HK52"/>
  <c r="HK51"/>
  <c r="HK50"/>
  <c r="HL49"/>
  <c r="HL48"/>
  <c r="HL47"/>
  <c r="HK48"/>
  <c r="HK47"/>
  <c r="HL46"/>
  <c r="HL45"/>
  <c r="HK44"/>
  <c r="HK43"/>
  <c r="HK42"/>
  <c r="HK41"/>
  <c r="HK40"/>
  <c r="HL39"/>
  <c r="HK46"/>
  <c r="HK45"/>
  <c r="HL44"/>
  <c r="HL43"/>
  <c r="HL42"/>
  <c r="HL41"/>
  <c r="HL40"/>
  <c r="HK38"/>
  <c r="HK37"/>
  <c r="HK36"/>
  <c r="HK35"/>
  <c r="HL34"/>
  <c r="HL33"/>
  <c r="HK39"/>
  <c r="HL38"/>
  <c r="HL37"/>
  <c r="HL36"/>
  <c r="HL35"/>
  <c r="HK34"/>
  <c r="HK33"/>
  <c r="HK32"/>
  <c r="HL31"/>
  <c r="HL30"/>
  <c r="HK29"/>
  <c r="HK28"/>
  <c r="HK27"/>
  <c r="HK26"/>
  <c r="HK25"/>
  <c r="HL24"/>
  <c r="HL23"/>
  <c r="HL22"/>
  <c r="HL21"/>
  <c r="HL20"/>
  <c r="HK19"/>
  <c r="HK18"/>
  <c r="HK17"/>
  <c r="HL32"/>
  <c r="HK31"/>
  <c r="HK30"/>
  <c r="HL29"/>
  <c r="HL28"/>
  <c r="HL27"/>
  <c r="HL26"/>
  <c r="HL25"/>
  <c r="HK24"/>
  <c r="HK23"/>
  <c r="HK22"/>
  <c r="HK21"/>
  <c r="HK20"/>
  <c r="HL19"/>
  <c r="HL18"/>
  <c r="HL17"/>
  <c r="HL16"/>
  <c r="HL15"/>
  <c r="HT61"/>
  <c r="HS61"/>
  <c r="HS60"/>
  <c r="HT59"/>
  <c r="HT60"/>
  <c r="HS58"/>
  <c r="HS59"/>
  <c r="HT58"/>
  <c r="HT57"/>
  <c r="HT56"/>
  <c r="HT55"/>
  <c r="HS54"/>
  <c r="HS57"/>
  <c r="HS56"/>
  <c r="HS55"/>
  <c r="HT54"/>
  <c r="HT53"/>
  <c r="HS53"/>
  <c r="HT52"/>
  <c r="HT51"/>
  <c r="HT50"/>
  <c r="HS49"/>
  <c r="HS52"/>
  <c r="HS51"/>
  <c r="HS50"/>
  <c r="HT49"/>
  <c r="HT48"/>
  <c r="HT47"/>
  <c r="HS48"/>
  <c r="HS47"/>
  <c r="HT46"/>
  <c r="HT45"/>
  <c r="HS44"/>
  <c r="HS43"/>
  <c r="HS42"/>
  <c r="HS41"/>
  <c r="HS40"/>
  <c r="HT39"/>
  <c r="HS46"/>
  <c r="HS45"/>
  <c r="HT44"/>
  <c r="HT43"/>
  <c r="HT42"/>
  <c r="HT41"/>
  <c r="HT40"/>
  <c r="HS38"/>
  <c r="HS37"/>
  <c r="HS36"/>
  <c r="HS35"/>
  <c r="HT34"/>
  <c r="HT33"/>
  <c r="HS39"/>
  <c r="HT38"/>
  <c r="HT37"/>
  <c r="HT36"/>
  <c r="HT35"/>
  <c r="HS34"/>
  <c r="HS33"/>
  <c r="HS32"/>
  <c r="HT31"/>
  <c r="HT30"/>
  <c r="HS29"/>
  <c r="HS28"/>
  <c r="HS27"/>
  <c r="HS26"/>
  <c r="HS25"/>
  <c r="HT24"/>
  <c r="HT23"/>
  <c r="HT22"/>
  <c r="HT21"/>
  <c r="HT20"/>
  <c r="HS19"/>
  <c r="HS18"/>
  <c r="HS17"/>
  <c r="HT32"/>
  <c r="HS31"/>
  <c r="HS30"/>
  <c r="HT29"/>
  <c r="HT28"/>
  <c r="HT27"/>
  <c r="HT26"/>
  <c r="HT25"/>
  <c r="HS24"/>
  <c r="HS23"/>
  <c r="HS22"/>
  <c r="HS21"/>
  <c r="HS20"/>
  <c r="HT19"/>
  <c r="HT18"/>
  <c r="HT17"/>
  <c r="HT16"/>
  <c r="HT15"/>
  <c r="IB61"/>
  <c r="IA61"/>
  <c r="IA60"/>
  <c r="IB59"/>
  <c r="IB60"/>
  <c r="IA58"/>
  <c r="IA59"/>
  <c r="IB58"/>
  <c r="IB57"/>
  <c r="IB56"/>
  <c r="IB55"/>
  <c r="IA54"/>
  <c r="IA57"/>
  <c r="IA56"/>
  <c r="IA55"/>
  <c r="IB54"/>
  <c r="IB53"/>
  <c r="IA53"/>
  <c r="IB52"/>
  <c r="IB51"/>
  <c r="IB50"/>
  <c r="IA49"/>
  <c r="IA52"/>
  <c r="IA51"/>
  <c r="IA50"/>
  <c r="IB49"/>
  <c r="IB48"/>
  <c r="IB47"/>
  <c r="IA48"/>
  <c r="IA47"/>
  <c r="IB46"/>
  <c r="IB45"/>
  <c r="IA44"/>
  <c r="IA43"/>
  <c r="IA42"/>
  <c r="IA41"/>
  <c r="IA40"/>
  <c r="IB39"/>
  <c r="IA46"/>
  <c r="IA45"/>
  <c r="IB44"/>
  <c r="IB43"/>
  <c r="IB42"/>
  <c r="IB41"/>
  <c r="IB40"/>
  <c r="IA38"/>
  <c r="IA37"/>
  <c r="IA36"/>
  <c r="IA35"/>
  <c r="IB34"/>
  <c r="IB33"/>
  <c r="IA39"/>
  <c r="IB38"/>
  <c r="IB37"/>
  <c r="IB36"/>
  <c r="IB35"/>
  <c r="IA34"/>
  <c r="IA33"/>
  <c r="IA32"/>
  <c r="IB31"/>
  <c r="IB30"/>
  <c r="IA29"/>
  <c r="IA28"/>
  <c r="IA27"/>
  <c r="IA26"/>
  <c r="IA25"/>
  <c r="IB24"/>
  <c r="IB23"/>
  <c r="IB22"/>
  <c r="IB21"/>
  <c r="IB20"/>
  <c r="IA19"/>
  <c r="IA18"/>
  <c r="IA17"/>
  <c r="IB32"/>
  <c r="IA31"/>
  <c r="IA30"/>
  <c r="IB29"/>
  <c r="IB28"/>
  <c r="IB27"/>
  <c r="IB26"/>
  <c r="IB25"/>
  <c r="IA24"/>
  <c r="IA23"/>
  <c r="IA22"/>
  <c r="IA21"/>
  <c r="IA20"/>
  <c r="IB19"/>
  <c r="IB18"/>
  <c r="IB17"/>
  <c r="IB16"/>
  <c r="IB15"/>
  <c r="IJ61"/>
  <c r="II61"/>
  <c r="II60"/>
  <c r="IJ59"/>
  <c r="IJ60"/>
  <c r="II58"/>
  <c r="II59"/>
  <c r="IJ58"/>
  <c r="IJ57"/>
  <c r="IJ56"/>
  <c r="IJ55"/>
  <c r="II54"/>
  <c r="II53"/>
  <c r="II57"/>
  <c r="II56"/>
  <c r="II55"/>
  <c r="IJ54"/>
  <c r="IJ53"/>
  <c r="IJ52"/>
  <c r="IJ51"/>
  <c r="IJ50"/>
  <c r="II49"/>
  <c r="II52"/>
  <c r="II51"/>
  <c r="II50"/>
  <c r="IJ49"/>
  <c r="IJ48"/>
  <c r="IJ47"/>
  <c r="II48"/>
  <c r="II47"/>
  <c r="IJ46"/>
  <c r="IJ45"/>
  <c r="II44"/>
  <c r="II43"/>
  <c r="II42"/>
  <c r="II41"/>
  <c r="II40"/>
  <c r="IJ39"/>
  <c r="II46"/>
  <c r="II45"/>
  <c r="IJ44"/>
  <c r="IJ43"/>
  <c r="IJ42"/>
  <c r="IJ41"/>
  <c r="IJ40"/>
  <c r="II38"/>
  <c r="II37"/>
  <c r="II36"/>
  <c r="II35"/>
  <c r="IJ34"/>
  <c r="IJ33"/>
  <c r="II39"/>
  <c r="IJ38"/>
  <c r="IJ37"/>
  <c r="IJ36"/>
  <c r="IJ35"/>
  <c r="II34"/>
  <c r="II33"/>
  <c r="II32"/>
  <c r="IJ31"/>
  <c r="IJ30"/>
  <c r="II29"/>
  <c r="II28"/>
  <c r="II27"/>
  <c r="II26"/>
  <c r="II25"/>
  <c r="IJ24"/>
  <c r="IJ23"/>
  <c r="IJ22"/>
  <c r="IJ21"/>
  <c r="IJ20"/>
  <c r="II19"/>
  <c r="II18"/>
  <c r="II17"/>
  <c r="IJ32"/>
  <c r="II31"/>
  <c r="II30"/>
  <c r="IJ29"/>
  <c r="IJ28"/>
  <c r="IJ27"/>
  <c r="IJ26"/>
  <c r="IJ25"/>
  <c r="II24"/>
  <c r="II23"/>
  <c r="II22"/>
  <c r="II21"/>
  <c r="II20"/>
  <c r="IJ19"/>
  <c r="IJ18"/>
  <c r="IJ17"/>
  <c r="IJ16"/>
  <c r="IJ15"/>
  <c r="IR61"/>
  <c r="IQ61"/>
  <c r="IQ60"/>
  <c r="IR59"/>
  <c r="IR60"/>
  <c r="IQ58"/>
  <c r="IQ59"/>
  <c r="IR58"/>
  <c r="IR57"/>
  <c r="IR56"/>
  <c r="IR55"/>
  <c r="IQ54"/>
  <c r="IQ53"/>
  <c r="IQ57"/>
  <c r="IQ56"/>
  <c r="IQ55"/>
  <c r="IR54"/>
  <c r="IR53"/>
  <c r="IR52"/>
  <c r="IR51"/>
  <c r="IR50"/>
  <c r="IQ49"/>
  <c r="IQ52"/>
  <c r="IQ51"/>
  <c r="IQ50"/>
  <c r="IR49"/>
  <c r="IR48"/>
  <c r="IR47"/>
  <c r="IQ48"/>
  <c r="IQ47"/>
  <c r="IR46"/>
  <c r="IR45"/>
  <c r="IQ44"/>
  <c r="IQ43"/>
  <c r="IQ42"/>
  <c r="IQ41"/>
  <c r="IQ40"/>
  <c r="IR39"/>
  <c r="IQ46"/>
  <c r="IQ45"/>
  <c r="IR44"/>
  <c r="IR43"/>
  <c r="IR42"/>
  <c r="IR41"/>
  <c r="IR40"/>
  <c r="IQ38"/>
  <c r="IQ37"/>
  <c r="IQ36"/>
  <c r="IQ35"/>
  <c r="IR34"/>
  <c r="IR33"/>
  <c r="IQ39"/>
  <c r="IR38"/>
  <c r="IR37"/>
  <c r="IR36"/>
  <c r="IR35"/>
  <c r="IQ34"/>
  <c r="IQ33"/>
  <c r="IQ32"/>
  <c r="IR31"/>
  <c r="IR30"/>
  <c r="IQ29"/>
  <c r="IQ28"/>
  <c r="IQ27"/>
  <c r="IQ26"/>
  <c r="IQ25"/>
  <c r="IR24"/>
  <c r="IR23"/>
  <c r="IR22"/>
  <c r="IR21"/>
  <c r="IR20"/>
  <c r="IQ19"/>
  <c r="IQ18"/>
  <c r="IQ17"/>
  <c r="IR32"/>
  <c r="IQ31"/>
  <c r="IQ30"/>
  <c r="IR29"/>
  <c r="IR28"/>
  <c r="IR27"/>
  <c r="IR26"/>
  <c r="IR25"/>
  <c r="IQ24"/>
  <c r="IQ23"/>
  <c r="IQ22"/>
  <c r="IQ21"/>
  <c r="IQ20"/>
  <c r="IR19"/>
  <c r="IR18"/>
  <c r="IR17"/>
  <c r="IR16"/>
  <c r="IR15"/>
  <c r="Z61"/>
  <c r="Y61"/>
  <c r="Y60"/>
  <c r="Y59"/>
  <c r="Z60"/>
  <c r="Z59"/>
  <c r="Z58"/>
  <c r="Y58"/>
  <c r="Z57"/>
  <c r="Z56"/>
  <c r="Z55"/>
  <c r="Y54"/>
  <c r="Y57"/>
  <c r="Y56"/>
  <c r="Y55"/>
  <c r="Z54"/>
  <c r="Z53"/>
  <c r="Z52"/>
  <c r="Z51"/>
  <c r="Z50"/>
  <c r="Y53"/>
  <c r="Y52"/>
  <c r="Y51"/>
  <c r="Y50"/>
  <c r="Z49"/>
  <c r="Z48"/>
  <c r="Z47"/>
  <c r="Z46"/>
  <c r="Z45"/>
  <c r="Y44"/>
  <c r="Y43"/>
  <c r="Y42"/>
  <c r="Y41"/>
  <c r="Y40"/>
  <c r="Y49"/>
  <c r="Y48"/>
  <c r="Y47"/>
  <c r="Y46"/>
  <c r="Y45"/>
  <c r="Z44"/>
  <c r="Z43"/>
  <c r="Y39"/>
  <c r="Y38"/>
  <c r="Y37"/>
  <c r="Y36"/>
  <c r="Y35"/>
  <c r="Z34"/>
  <c r="Z42"/>
  <c r="Z41"/>
  <c r="Z40"/>
  <c r="Z39"/>
  <c r="Z38"/>
  <c r="Z37"/>
  <c r="Z36"/>
  <c r="Z35"/>
  <c r="Y34"/>
  <c r="Y33"/>
  <c r="Z33"/>
  <c r="Z32"/>
  <c r="Z31"/>
  <c r="Z30"/>
  <c r="Y29"/>
  <c r="Y28"/>
  <c r="Y27"/>
  <c r="Y26"/>
  <c r="Y25"/>
  <c r="Z24"/>
  <c r="Z23"/>
  <c r="Z22"/>
  <c r="Z21"/>
  <c r="Z20"/>
  <c r="Y19"/>
  <c r="Y18"/>
  <c r="Y32"/>
  <c r="Y31"/>
  <c r="Y30"/>
  <c r="Z29"/>
  <c r="Z28"/>
  <c r="Z27"/>
  <c r="Z26"/>
  <c r="Z25"/>
  <c r="Y24"/>
  <c r="Y23"/>
  <c r="Y22"/>
  <c r="Y21"/>
  <c r="Y20"/>
  <c r="Z19"/>
  <c r="Z18"/>
  <c r="Z17"/>
  <c r="Z16"/>
  <c r="AG5"/>
  <c r="AC8"/>
  <c r="AK8"/>
  <c r="AS8"/>
  <c r="BA8"/>
  <c r="BI8"/>
  <c r="BQ8"/>
  <c r="BY8"/>
  <c r="CG8"/>
  <c r="CO8"/>
  <c r="CW8"/>
  <c r="DE8"/>
  <c r="DM8"/>
  <c r="DU8"/>
  <c r="EC8"/>
  <c r="EK8"/>
  <c r="ES8"/>
  <c r="FA8"/>
  <c r="FI8"/>
  <c r="FQ8"/>
  <c r="FY8"/>
  <c r="GG8"/>
  <c r="GO8"/>
  <c r="GW8"/>
  <c r="HE8"/>
  <c r="HM8"/>
  <c r="HU8"/>
  <c r="IC8"/>
  <c r="IK8"/>
  <c r="IS8"/>
  <c r="Y12"/>
  <c r="AA12"/>
  <c r="AC12"/>
  <c r="AE12"/>
  <c r="AI12"/>
  <c r="AM12"/>
  <c r="AQ12"/>
  <c r="AU12"/>
  <c r="AY12"/>
  <c r="BC12"/>
  <c r="BG12"/>
  <c r="BK12"/>
  <c r="BO12"/>
  <c r="BS12"/>
  <c r="BW12"/>
  <c r="CA12"/>
  <c r="CE12"/>
  <c r="CI12"/>
  <c r="CM12"/>
  <c r="CQ12"/>
  <c r="CU12"/>
  <c r="CY12"/>
  <c r="DC12"/>
  <c r="DG12"/>
  <c r="DK12"/>
  <c r="DO12"/>
  <c r="DS12"/>
  <c r="DW12"/>
  <c r="EA12"/>
  <c r="EE12"/>
  <c r="EI12"/>
  <c r="EM12"/>
  <c r="EQ12"/>
  <c r="EU12"/>
  <c r="EY12"/>
  <c r="FC12"/>
  <c r="FG12"/>
  <c r="FK12"/>
  <c r="FO12"/>
  <c r="FS12"/>
  <c r="FW12"/>
  <c r="GA12"/>
  <c r="GE12"/>
  <c r="GI12"/>
  <c r="GM12"/>
  <c r="GQ12"/>
  <c r="GU12"/>
  <c r="GY12"/>
  <c r="HC12"/>
  <c r="HG12"/>
  <c r="HK12"/>
  <c r="HO12"/>
  <c r="HS12"/>
  <c r="HW12"/>
  <c r="IA12"/>
  <c r="IE12"/>
  <c r="II12"/>
  <c r="IM12"/>
  <c r="IQ12"/>
  <c r="IU12"/>
  <c r="Y13"/>
  <c r="AA13"/>
  <c r="AC13"/>
  <c r="AE13"/>
  <c r="AI13"/>
  <c r="AM13"/>
  <c r="AQ13"/>
  <c r="AU13"/>
  <c r="AY13"/>
  <c r="BC13"/>
  <c r="BG13"/>
  <c r="BK13"/>
  <c r="BO13"/>
  <c r="BS13"/>
  <c r="BW13"/>
  <c r="CA13"/>
  <c r="CE13"/>
  <c r="CI13"/>
  <c r="CM13"/>
  <c r="CQ13"/>
  <c r="CU13"/>
  <c r="CY13"/>
  <c r="DC13"/>
  <c r="DG13"/>
  <c r="DK13"/>
  <c r="DO13"/>
  <c r="DS13"/>
  <c r="DW13"/>
  <c r="EA13"/>
  <c r="EE13"/>
  <c r="EI13"/>
  <c r="EM13"/>
  <c r="EQ13"/>
  <c r="EU13"/>
  <c r="EY13"/>
  <c r="FC13"/>
  <c r="FG13"/>
  <c r="FK13"/>
  <c r="FO13"/>
  <c r="FS13"/>
  <c r="FW13"/>
  <c r="GA13"/>
  <c r="GE13"/>
  <c r="GI13"/>
  <c r="GM13"/>
  <c r="GQ13"/>
  <c r="GU13"/>
  <c r="GY13"/>
  <c r="HC13"/>
  <c r="HG13"/>
  <c r="HK13"/>
  <c r="HO13"/>
  <c r="HS13"/>
  <c r="HW13"/>
  <c r="IA13"/>
  <c r="IE13"/>
  <c r="II13"/>
  <c r="IM13"/>
  <c r="IQ13"/>
  <c r="IU13"/>
  <c r="Y14"/>
  <c r="AA14"/>
  <c r="AC14"/>
  <c r="AE14"/>
  <c r="AI14"/>
  <c r="AM14"/>
  <c r="AQ14"/>
  <c r="AU14"/>
  <c r="AY14"/>
  <c r="BC14"/>
  <c r="BG14"/>
  <c r="BK14"/>
  <c r="BO14"/>
  <c r="BS14"/>
  <c r="BW14"/>
  <c r="CA14"/>
  <c r="CE14"/>
  <c r="CI14"/>
  <c r="CM14"/>
  <c r="CQ14"/>
  <c r="CU14"/>
  <c r="CY14"/>
  <c r="DC14"/>
  <c r="DG14"/>
  <c r="DK14"/>
  <c r="DO14"/>
  <c r="DS14"/>
  <c r="DW14"/>
  <c r="EA14"/>
  <c r="EE14"/>
  <c r="EI14"/>
  <c r="EM14"/>
  <c r="EQ14"/>
  <c r="EU14"/>
  <c r="EY14"/>
  <c r="FC14"/>
  <c r="FG14"/>
  <c r="FK14"/>
  <c r="FO14"/>
  <c r="FS14"/>
  <c r="FW14"/>
  <c r="GA14"/>
  <c r="GE14"/>
  <c r="GI14"/>
  <c r="GM14"/>
  <c r="GQ14"/>
  <c r="GU14"/>
  <c r="GY14"/>
  <c r="HC14"/>
  <c r="HG14"/>
  <c r="HK14"/>
  <c r="HO14"/>
  <c r="HS14"/>
  <c r="HW14"/>
  <c r="IA14"/>
  <c r="IE14"/>
  <c r="II14"/>
  <c r="IM14"/>
  <c r="IQ14"/>
  <c r="IU14"/>
  <c r="Z15"/>
  <c r="AB15"/>
  <c r="AF15"/>
  <c r="AJ15"/>
  <c r="AN15"/>
  <c r="AR15"/>
  <c r="AV15"/>
  <c r="AZ15"/>
  <c r="BD15"/>
  <c r="BH15"/>
  <c r="BL15"/>
  <c r="BP15"/>
  <c r="BT15"/>
  <c r="BX15"/>
  <c r="CB15"/>
  <c r="CF15"/>
  <c r="CJ15"/>
  <c r="CN15"/>
  <c r="CR15"/>
  <c r="CV15"/>
  <c r="CY15"/>
  <c r="DC15"/>
  <c r="DG15"/>
  <c r="DK15"/>
  <c r="DO15"/>
  <c r="DS15"/>
  <c r="DW15"/>
  <c r="EA15"/>
  <c r="EE15"/>
  <c r="EI15"/>
  <c r="EM15"/>
  <c r="EQ15"/>
  <c r="EU15"/>
  <c r="EY15"/>
  <c r="FC15"/>
  <c r="FG15"/>
  <c r="FK15"/>
  <c r="FO15"/>
  <c r="FS15"/>
  <c r="FW15"/>
  <c r="GA15"/>
  <c r="GE15"/>
  <c r="GI15"/>
  <c r="GM15"/>
  <c r="GQ15"/>
  <c r="GU15"/>
  <c r="GY15"/>
  <c r="HC15"/>
  <c r="HG15"/>
  <c r="HK15"/>
  <c r="HO15"/>
  <c r="HS15"/>
  <c r="HW15"/>
  <c r="IA15"/>
  <c r="IE15"/>
  <c r="II15"/>
  <c r="IM15"/>
  <c r="IQ15"/>
  <c r="IU15"/>
  <c r="AA16"/>
  <c r="AE16"/>
  <c r="AI16"/>
  <c r="AM16"/>
  <c r="AQ16"/>
  <c r="AU16"/>
  <c r="AY16"/>
  <c r="BC16"/>
  <c r="BG16"/>
  <c r="BK16"/>
  <c r="BO16"/>
  <c r="BS16"/>
  <c r="BW16"/>
  <c r="CA16"/>
  <c r="CE16"/>
  <c r="CM16"/>
  <c r="CU16"/>
  <c r="DC16"/>
  <c r="DK16"/>
  <c r="DS16"/>
  <c r="EA16"/>
  <c r="EI16"/>
  <c r="EQ16"/>
  <c r="EY16"/>
  <c r="FG16"/>
  <c r="FO16"/>
  <c r="FW16"/>
  <c r="GE16"/>
  <c r="GM16"/>
  <c r="GU16"/>
  <c r="HC16"/>
  <c r="HK16"/>
  <c r="HS16"/>
  <c r="IA16"/>
  <c r="II16"/>
  <c r="IQ16"/>
  <c r="AA17"/>
  <c r="AI17"/>
  <c r="AQ17"/>
  <c r="AY17"/>
  <c r="BG17"/>
  <c r="BO17"/>
  <c r="BW17"/>
  <c r="AD61"/>
  <c r="AC61"/>
  <c r="AC60"/>
  <c r="AC59"/>
  <c r="AD60"/>
  <c r="AD59"/>
  <c r="AD58"/>
  <c r="AC58"/>
  <c r="AD57"/>
  <c r="AD56"/>
  <c r="AD55"/>
  <c r="AC54"/>
  <c r="AC57"/>
  <c r="AC56"/>
  <c r="AC55"/>
  <c r="AD54"/>
  <c r="AD53"/>
  <c r="AD52"/>
  <c r="AD51"/>
  <c r="AD50"/>
  <c r="AC53"/>
  <c r="AC52"/>
  <c r="AC51"/>
  <c r="AC50"/>
  <c r="AD49"/>
  <c r="AD48"/>
  <c r="AD47"/>
  <c r="AD46"/>
  <c r="AD45"/>
  <c r="AC44"/>
  <c r="AC43"/>
  <c r="AC42"/>
  <c r="AC41"/>
  <c r="AC40"/>
  <c r="AC49"/>
  <c r="AC48"/>
  <c r="AC47"/>
  <c r="AC46"/>
  <c r="AC45"/>
  <c r="AD44"/>
  <c r="AD43"/>
  <c r="AC39"/>
  <c r="AC38"/>
  <c r="AC37"/>
  <c r="AC36"/>
  <c r="AC35"/>
  <c r="AD34"/>
  <c r="AD42"/>
  <c r="AD41"/>
  <c r="AD40"/>
  <c r="AD39"/>
  <c r="AD38"/>
  <c r="AD37"/>
  <c r="AD36"/>
  <c r="AD35"/>
  <c r="AC34"/>
  <c r="AC33"/>
  <c r="AD33"/>
  <c r="AD32"/>
  <c r="AD31"/>
  <c r="AD30"/>
  <c r="AC29"/>
  <c r="AC28"/>
  <c r="AC27"/>
  <c r="AC26"/>
  <c r="AC25"/>
  <c r="AD24"/>
  <c r="AD23"/>
  <c r="AD22"/>
  <c r="AD21"/>
  <c r="AD20"/>
  <c r="AC19"/>
  <c r="AC18"/>
  <c r="AC32"/>
  <c r="AC31"/>
  <c r="AC30"/>
  <c r="AD29"/>
  <c r="AD28"/>
  <c r="AD27"/>
  <c r="AD26"/>
  <c r="AD25"/>
  <c r="AC24"/>
  <c r="AC23"/>
  <c r="AC22"/>
  <c r="AC21"/>
  <c r="AC20"/>
  <c r="AD19"/>
  <c r="AD18"/>
  <c r="AD17"/>
  <c r="AD16"/>
  <c r="AF61"/>
  <c r="AE61"/>
  <c r="AE60"/>
  <c r="AF60"/>
  <c r="AE59"/>
  <c r="AF59"/>
  <c r="AF58"/>
  <c r="AF57"/>
  <c r="AF56"/>
  <c r="AF55"/>
  <c r="AE54"/>
  <c r="AE58"/>
  <c r="AE57"/>
  <c r="AE56"/>
  <c r="AE55"/>
  <c r="AF54"/>
  <c r="AF53"/>
  <c r="AF52"/>
  <c r="AF51"/>
  <c r="AF50"/>
  <c r="AE53"/>
  <c r="AE52"/>
  <c r="AE51"/>
  <c r="AE50"/>
  <c r="AF49"/>
  <c r="AF48"/>
  <c r="AE49"/>
  <c r="AE48"/>
  <c r="AF47"/>
  <c r="AF46"/>
  <c r="AF45"/>
  <c r="AE44"/>
  <c r="AE43"/>
  <c r="AE42"/>
  <c r="AE41"/>
  <c r="AE40"/>
  <c r="AE47"/>
  <c r="AE46"/>
  <c r="AE45"/>
  <c r="AF44"/>
  <c r="AF43"/>
  <c r="AF42"/>
  <c r="AF41"/>
  <c r="AF40"/>
  <c r="AE39"/>
  <c r="AE38"/>
  <c r="AE37"/>
  <c r="AE36"/>
  <c r="AE35"/>
  <c r="AF34"/>
  <c r="AF39"/>
  <c r="AF38"/>
  <c r="AF37"/>
  <c r="AF36"/>
  <c r="AF35"/>
  <c r="AE34"/>
  <c r="AE33"/>
  <c r="AF32"/>
  <c r="AF31"/>
  <c r="AF30"/>
  <c r="AE29"/>
  <c r="AE28"/>
  <c r="AE27"/>
  <c r="AE26"/>
  <c r="AE25"/>
  <c r="AF24"/>
  <c r="AF23"/>
  <c r="AF22"/>
  <c r="AF21"/>
  <c r="AF20"/>
  <c r="AE19"/>
  <c r="AE18"/>
  <c r="AF33"/>
  <c r="AE32"/>
  <c r="AE31"/>
  <c r="AE30"/>
  <c r="AF29"/>
  <c r="AF28"/>
  <c r="AF27"/>
  <c r="AF26"/>
  <c r="AF25"/>
  <c r="AE24"/>
  <c r="AE23"/>
  <c r="AE22"/>
  <c r="AE21"/>
  <c r="AE20"/>
  <c r="AF19"/>
  <c r="AF18"/>
  <c r="AF17"/>
  <c r="AF16"/>
  <c r="AN61"/>
  <c r="AM61"/>
  <c r="AM60"/>
  <c r="AN60"/>
  <c r="AM59"/>
  <c r="AN59"/>
  <c r="AN58"/>
  <c r="AN57"/>
  <c r="AN56"/>
  <c r="AN55"/>
  <c r="AM54"/>
  <c r="AM58"/>
  <c r="AM57"/>
  <c r="AM56"/>
  <c r="AM55"/>
  <c r="AN54"/>
  <c r="AN53"/>
  <c r="AN52"/>
  <c r="AN51"/>
  <c r="AN50"/>
  <c r="AM53"/>
  <c r="AM52"/>
  <c r="AM51"/>
  <c r="AM50"/>
  <c r="AN49"/>
  <c r="AN48"/>
  <c r="AM49"/>
  <c r="AM48"/>
  <c r="AN47"/>
  <c r="AN46"/>
  <c r="AN45"/>
  <c r="AM44"/>
  <c r="AM43"/>
  <c r="AM42"/>
  <c r="AM41"/>
  <c r="AM40"/>
  <c r="AM47"/>
  <c r="AM46"/>
  <c r="AM45"/>
  <c r="AN44"/>
  <c r="AN43"/>
  <c r="AN42"/>
  <c r="AN41"/>
  <c r="AN40"/>
  <c r="AM39"/>
  <c r="AM38"/>
  <c r="AM37"/>
  <c r="AM36"/>
  <c r="AM35"/>
  <c r="AN34"/>
  <c r="AN39"/>
  <c r="AN38"/>
  <c r="AN37"/>
  <c r="AN36"/>
  <c r="AN35"/>
  <c r="AM34"/>
  <c r="AM33"/>
  <c r="AN32"/>
  <c r="AN31"/>
  <c r="AN30"/>
  <c r="AM29"/>
  <c r="AM28"/>
  <c r="AM27"/>
  <c r="AM26"/>
  <c r="AM25"/>
  <c r="AN24"/>
  <c r="AN23"/>
  <c r="AN22"/>
  <c r="AN21"/>
  <c r="AN20"/>
  <c r="AM19"/>
  <c r="AM18"/>
  <c r="AN33"/>
  <c r="AM32"/>
  <c r="AM31"/>
  <c r="AM30"/>
  <c r="AN29"/>
  <c r="AN28"/>
  <c r="AN27"/>
  <c r="AN26"/>
  <c r="AN25"/>
  <c r="AM24"/>
  <c r="AM23"/>
  <c r="AM22"/>
  <c r="AM21"/>
  <c r="AM20"/>
  <c r="AN19"/>
  <c r="AN18"/>
  <c r="AN17"/>
  <c r="AN16"/>
  <c r="AV61"/>
  <c r="AU61"/>
  <c r="AU60"/>
  <c r="AV60"/>
  <c r="AU59"/>
  <c r="AV59"/>
  <c r="AV58"/>
  <c r="AV57"/>
  <c r="AV56"/>
  <c r="AV55"/>
  <c r="AU54"/>
  <c r="AU58"/>
  <c r="AU57"/>
  <c r="AU56"/>
  <c r="AU55"/>
  <c r="AV54"/>
  <c r="AV53"/>
  <c r="AV52"/>
  <c r="AV51"/>
  <c r="AV50"/>
  <c r="AU53"/>
  <c r="AU52"/>
  <c r="AU51"/>
  <c r="AU50"/>
  <c r="AV49"/>
  <c r="AV48"/>
  <c r="AU49"/>
  <c r="AU48"/>
  <c r="AV47"/>
  <c r="AV46"/>
  <c r="AV45"/>
  <c r="AU44"/>
  <c r="AU43"/>
  <c r="AU42"/>
  <c r="AU41"/>
  <c r="AU40"/>
  <c r="AU47"/>
  <c r="AU46"/>
  <c r="AU45"/>
  <c r="AV44"/>
  <c r="AV43"/>
  <c r="AV42"/>
  <c r="AV41"/>
  <c r="AV40"/>
  <c r="AU39"/>
  <c r="AU38"/>
  <c r="AU37"/>
  <c r="AU36"/>
  <c r="AU35"/>
  <c r="AV34"/>
  <c r="AV39"/>
  <c r="AV38"/>
  <c r="AV37"/>
  <c r="AV36"/>
  <c r="AV35"/>
  <c r="AU34"/>
  <c r="AU33"/>
  <c r="AV32"/>
  <c r="AV31"/>
  <c r="AV30"/>
  <c r="AU29"/>
  <c r="AU28"/>
  <c r="AU27"/>
  <c r="AU26"/>
  <c r="AU25"/>
  <c r="AV24"/>
  <c r="AV23"/>
  <c r="AV22"/>
  <c r="AV21"/>
  <c r="AV20"/>
  <c r="AU19"/>
  <c r="AU18"/>
  <c r="AV33"/>
  <c r="AU32"/>
  <c r="AU31"/>
  <c r="AU30"/>
  <c r="AV29"/>
  <c r="AV28"/>
  <c r="AV27"/>
  <c r="AV26"/>
  <c r="AV25"/>
  <c r="AU24"/>
  <c r="AU23"/>
  <c r="AU22"/>
  <c r="AU21"/>
  <c r="AU20"/>
  <c r="AV19"/>
  <c r="AV18"/>
  <c r="AV17"/>
  <c r="AV16"/>
  <c r="BD61"/>
  <c r="BC61"/>
  <c r="BC60"/>
  <c r="BD60"/>
  <c r="BC59"/>
  <c r="BD59"/>
  <c r="BD58"/>
  <c r="BD57"/>
  <c r="BD56"/>
  <c r="BD55"/>
  <c r="BC54"/>
  <c r="BC58"/>
  <c r="BC57"/>
  <c r="BC56"/>
  <c r="BC55"/>
  <c r="BD54"/>
  <c r="BD53"/>
  <c r="BD52"/>
  <c r="BD51"/>
  <c r="BD50"/>
  <c r="BC53"/>
  <c r="BC52"/>
  <c r="BC51"/>
  <c r="BC50"/>
  <c r="BD49"/>
  <c r="BD48"/>
  <c r="BC49"/>
  <c r="BC48"/>
  <c r="BD47"/>
  <c r="BD46"/>
  <c r="BD45"/>
  <c r="BC44"/>
  <c r="BC43"/>
  <c r="BC42"/>
  <c r="BC41"/>
  <c r="BC40"/>
  <c r="BC47"/>
  <c r="BC46"/>
  <c r="BC45"/>
  <c r="BD44"/>
  <c r="BD43"/>
  <c r="BD42"/>
  <c r="BD41"/>
  <c r="BD40"/>
  <c r="BC39"/>
  <c r="BC38"/>
  <c r="BC37"/>
  <c r="BC36"/>
  <c r="BC35"/>
  <c r="BD34"/>
  <c r="BD39"/>
  <c r="BD38"/>
  <c r="BD37"/>
  <c r="BD36"/>
  <c r="BD35"/>
  <c r="BC34"/>
  <c r="BC33"/>
  <c r="BD32"/>
  <c r="BD31"/>
  <c r="BD30"/>
  <c r="BC29"/>
  <c r="BC28"/>
  <c r="BC27"/>
  <c r="BC26"/>
  <c r="BC25"/>
  <c r="BD24"/>
  <c r="BD23"/>
  <c r="BD22"/>
  <c r="BD21"/>
  <c r="BD20"/>
  <c r="BC19"/>
  <c r="BC18"/>
  <c r="BD33"/>
  <c r="BC32"/>
  <c r="BC31"/>
  <c r="BC30"/>
  <c r="BD29"/>
  <c r="BD28"/>
  <c r="BD27"/>
  <c r="BD26"/>
  <c r="BD25"/>
  <c r="BC24"/>
  <c r="BC23"/>
  <c r="BC22"/>
  <c r="BC21"/>
  <c r="BC20"/>
  <c r="BD19"/>
  <c r="BD18"/>
  <c r="BD17"/>
  <c r="BD16"/>
  <c r="BL61"/>
  <c r="BK61"/>
  <c r="BK60"/>
  <c r="BL60"/>
  <c r="BK59"/>
  <c r="BL59"/>
  <c r="BL58"/>
  <c r="BL57"/>
  <c r="BL56"/>
  <c r="BL55"/>
  <c r="BK54"/>
  <c r="BK58"/>
  <c r="BK57"/>
  <c r="BK56"/>
  <c r="BK55"/>
  <c r="BL54"/>
  <c r="BL53"/>
  <c r="BL52"/>
  <c r="BL51"/>
  <c r="BL50"/>
  <c r="BK49"/>
  <c r="BK53"/>
  <c r="BK52"/>
  <c r="BK51"/>
  <c r="BK50"/>
  <c r="BL49"/>
  <c r="BL48"/>
  <c r="BK48"/>
  <c r="BL47"/>
  <c r="BL46"/>
  <c r="BL45"/>
  <c r="BK44"/>
  <c r="BK43"/>
  <c r="BK42"/>
  <c r="BK41"/>
  <c r="BK40"/>
  <c r="BK47"/>
  <c r="BK46"/>
  <c r="BK45"/>
  <c r="BL44"/>
  <c r="BL43"/>
  <c r="BL42"/>
  <c r="BL41"/>
  <c r="BL40"/>
  <c r="BK39"/>
  <c r="BK38"/>
  <c r="BK37"/>
  <c r="BK36"/>
  <c r="BK35"/>
  <c r="BL34"/>
  <c r="BL39"/>
  <c r="BL38"/>
  <c r="BL37"/>
  <c r="BL36"/>
  <c r="BL35"/>
  <c r="BK34"/>
  <c r="BK33"/>
  <c r="BL32"/>
  <c r="BL31"/>
  <c r="BL30"/>
  <c r="BK29"/>
  <c r="BK28"/>
  <c r="BK27"/>
  <c r="BK26"/>
  <c r="BK25"/>
  <c r="BL24"/>
  <c r="BL23"/>
  <c r="BL22"/>
  <c r="BL21"/>
  <c r="BL20"/>
  <c r="BK19"/>
  <c r="BK18"/>
  <c r="BL33"/>
  <c r="BK32"/>
  <c r="BK31"/>
  <c r="BK30"/>
  <c r="BL29"/>
  <c r="BL28"/>
  <c r="BL27"/>
  <c r="BL26"/>
  <c r="BL25"/>
  <c r="BK24"/>
  <c r="BK23"/>
  <c r="BK22"/>
  <c r="BK21"/>
  <c r="BK20"/>
  <c r="BL19"/>
  <c r="BL18"/>
  <c r="BL17"/>
  <c r="BL16"/>
  <c r="BT61"/>
  <c r="BS61"/>
  <c r="BS60"/>
  <c r="BT60"/>
  <c r="BS59"/>
  <c r="BS58"/>
  <c r="BT59"/>
  <c r="BT58"/>
  <c r="BT57"/>
  <c r="BT56"/>
  <c r="BT55"/>
  <c r="BS54"/>
  <c r="BS57"/>
  <c r="BS56"/>
  <c r="BS55"/>
  <c r="BT54"/>
  <c r="BT53"/>
  <c r="BT52"/>
  <c r="BT51"/>
  <c r="BT50"/>
  <c r="BS49"/>
  <c r="BS53"/>
  <c r="BS52"/>
  <c r="BS51"/>
  <c r="BS50"/>
  <c r="BT49"/>
  <c r="BT48"/>
  <c r="BS48"/>
  <c r="BT47"/>
  <c r="BT46"/>
  <c r="BT45"/>
  <c r="BS44"/>
  <c r="BS43"/>
  <c r="BS42"/>
  <c r="BS41"/>
  <c r="BS40"/>
  <c r="BS47"/>
  <c r="BS46"/>
  <c r="BS45"/>
  <c r="BT44"/>
  <c r="BT43"/>
  <c r="BT42"/>
  <c r="BT41"/>
  <c r="BT40"/>
  <c r="BS39"/>
  <c r="BS38"/>
  <c r="BS37"/>
  <c r="BS36"/>
  <c r="BS35"/>
  <c r="BT34"/>
  <c r="BT39"/>
  <c r="BT38"/>
  <c r="BT37"/>
  <c r="BT36"/>
  <c r="BT35"/>
  <c r="BS34"/>
  <c r="BS33"/>
  <c r="BT32"/>
  <c r="BT31"/>
  <c r="BT30"/>
  <c r="BS29"/>
  <c r="BS28"/>
  <c r="BS27"/>
  <c r="BS26"/>
  <c r="BS25"/>
  <c r="BT24"/>
  <c r="BT23"/>
  <c r="BT22"/>
  <c r="BT21"/>
  <c r="BT20"/>
  <c r="BS19"/>
  <c r="BS18"/>
  <c r="BT33"/>
  <c r="BS32"/>
  <c r="BS31"/>
  <c r="BS30"/>
  <c r="BT29"/>
  <c r="BT28"/>
  <c r="BT27"/>
  <c r="BT26"/>
  <c r="BT25"/>
  <c r="BS24"/>
  <c r="BS23"/>
  <c r="BS22"/>
  <c r="BS21"/>
  <c r="BS20"/>
  <c r="BT19"/>
  <c r="BT18"/>
  <c r="BT17"/>
  <c r="BT16"/>
  <c r="CB61"/>
  <c r="CA61"/>
  <c r="CA60"/>
  <c r="CB60"/>
  <c r="CA59"/>
  <c r="CA58"/>
  <c r="CB59"/>
  <c r="CB58"/>
  <c r="CB57"/>
  <c r="CB56"/>
  <c r="CB55"/>
  <c r="CA54"/>
  <c r="CA57"/>
  <c r="CA56"/>
  <c r="CA55"/>
  <c r="CB54"/>
  <c r="CB53"/>
  <c r="CB52"/>
  <c r="CB51"/>
  <c r="CB50"/>
  <c r="CA49"/>
  <c r="CA53"/>
  <c r="CA52"/>
  <c r="CA51"/>
  <c r="CA50"/>
  <c r="CB49"/>
  <c r="CB48"/>
  <c r="CA48"/>
  <c r="CB47"/>
  <c r="CB46"/>
  <c r="CB45"/>
  <c r="CA44"/>
  <c r="CA43"/>
  <c r="CA42"/>
  <c r="CA41"/>
  <c r="CA40"/>
  <c r="CA47"/>
  <c r="CA46"/>
  <c r="CA45"/>
  <c r="CB44"/>
  <c r="CB43"/>
  <c r="CB42"/>
  <c r="CB41"/>
  <c r="CB40"/>
  <c r="CA39"/>
  <c r="CA38"/>
  <c r="CA37"/>
  <c r="CA36"/>
  <c r="CA35"/>
  <c r="CB34"/>
  <c r="CB39"/>
  <c r="CB38"/>
  <c r="CB37"/>
  <c r="CB36"/>
  <c r="CB35"/>
  <c r="CA34"/>
  <c r="CA33"/>
  <c r="CB32"/>
  <c r="CB31"/>
  <c r="CB30"/>
  <c r="CA29"/>
  <c r="CA28"/>
  <c r="CA27"/>
  <c r="CA26"/>
  <c r="CA25"/>
  <c r="CB24"/>
  <c r="CB23"/>
  <c r="CB22"/>
  <c r="CB21"/>
  <c r="CB20"/>
  <c r="CA19"/>
  <c r="CA18"/>
  <c r="CB33"/>
  <c r="CA32"/>
  <c r="CA31"/>
  <c r="CA30"/>
  <c r="CB29"/>
  <c r="CB28"/>
  <c r="CB27"/>
  <c r="CB26"/>
  <c r="CB25"/>
  <c r="CA24"/>
  <c r="CA23"/>
  <c r="CA22"/>
  <c r="CA21"/>
  <c r="CA20"/>
  <c r="CB19"/>
  <c r="CB18"/>
  <c r="CB17"/>
  <c r="CB16"/>
  <c r="CJ61"/>
  <c r="CI61"/>
  <c r="CI60"/>
  <c r="CJ60"/>
  <c r="CI59"/>
  <c r="CI58"/>
  <c r="CJ59"/>
  <c r="CJ58"/>
  <c r="CJ57"/>
  <c r="CJ56"/>
  <c r="CJ55"/>
  <c r="CI54"/>
  <c r="CI57"/>
  <c r="CI56"/>
  <c r="CI55"/>
  <c r="CJ54"/>
  <c r="CJ53"/>
  <c r="CI53"/>
  <c r="CJ52"/>
  <c r="CJ51"/>
  <c r="CJ50"/>
  <c r="CI49"/>
  <c r="CI52"/>
  <c r="CI51"/>
  <c r="CI50"/>
  <c r="CJ49"/>
  <c r="CJ48"/>
  <c r="CI48"/>
  <c r="CJ47"/>
  <c r="CJ46"/>
  <c r="CJ45"/>
  <c r="CI44"/>
  <c r="CI43"/>
  <c r="CI42"/>
  <c r="CI41"/>
  <c r="CI40"/>
  <c r="CI47"/>
  <c r="CI46"/>
  <c r="CI45"/>
  <c r="CJ44"/>
  <c r="CJ43"/>
  <c r="CJ42"/>
  <c r="CJ41"/>
  <c r="CJ40"/>
  <c r="CI39"/>
  <c r="CI38"/>
  <c r="CI37"/>
  <c r="CI36"/>
  <c r="CI35"/>
  <c r="CJ34"/>
  <c r="CJ39"/>
  <c r="CJ38"/>
  <c r="CJ37"/>
  <c r="CJ36"/>
  <c r="CJ35"/>
  <c r="CI34"/>
  <c r="CI33"/>
  <c r="CJ32"/>
  <c r="CJ31"/>
  <c r="CJ30"/>
  <c r="CI29"/>
  <c r="CI28"/>
  <c r="CI27"/>
  <c r="CI26"/>
  <c r="CI25"/>
  <c r="CJ24"/>
  <c r="CJ23"/>
  <c r="CJ22"/>
  <c r="CJ21"/>
  <c r="CJ20"/>
  <c r="CI19"/>
  <c r="CI18"/>
  <c r="CI17"/>
  <c r="CJ33"/>
  <c r="CI32"/>
  <c r="CI31"/>
  <c r="CI30"/>
  <c r="CJ29"/>
  <c r="CJ28"/>
  <c r="CJ27"/>
  <c r="CJ26"/>
  <c r="CJ25"/>
  <c r="CI24"/>
  <c r="CI23"/>
  <c r="CI22"/>
  <c r="CI21"/>
  <c r="CI20"/>
  <c r="CJ19"/>
  <c r="CJ18"/>
  <c r="CJ17"/>
  <c r="CJ16"/>
  <c r="CR61"/>
  <c r="CQ61"/>
  <c r="CQ60"/>
  <c r="CR60"/>
  <c r="CQ59"/>
  <c r="CQ58"/>
  <c r="CR59"/>
  <c r="CR58"/>
  <c r="CR57"/>
  <c r="CR56"/>
  <c r="CR55"/>
  <c r="CQ54"/>
  <c r="CQ57"/>
  <c r="CQ56"/>
  <c r="CQ55"/>
  <c r="CR54"/>
  <c r="CR53"/>
  <c r="CQ53"/>
  <c r="CR52"/>
  <c r="CR51"/>
  <c r="CR50"/>
  <c r="CQ49"/>
  <c r="CQ52"/>
  <c r="CQ51"/>
  <c r="CQ50"/>
  <c r="CR49"/>
  <c r="CR48"/>
  <c r="CQ48"/>
  <c r="CR47"/>
  <c r="CR46"/>
  <c r="CR45"/>
  <c r="CQ44"/>
  <c r="CQ43"/>
  <c r="CQ42"/>
  <c r="CQ41"/>
  <c r="CQ40"/>
  <c r="CQ47"/>
  <c r="CQ46"/>
  <c r="CQ45"/>
  <c r="CR44"/>
  <c r="CR43"/>
  <c r="CR42"/>
  <c r="CR41"/>
  <c r="CR40"/>
  <c r="CQ39"/>
  <c r="CQ38"/>
  <c r="CQ37"/>
  <c r="CQ36"/>
  <c r="CQ35"/>
  <c r="CR34"/>
  <c r="CR39"/>
  <c r="CR38"/>
  <c r="CR37"/>
  <c r="CR36"/>
  <c r="CR35"/>
  <c r="CQ34"/>
  <c r="CQ33"/>
  <c r="CR32"/>
  <c r="CR31"/>
  <c r="CR30"/>
  <c r="CQ29"/>
  <c r="CQ28"/>
  <c r="CQ27"/>
  <c r="CQ26"/>
  <c r="CQ25"/>
  <c r="CR24"/>
  <c r="CR23"/>
  <c r="CR22"/>
  <c r="CR21"/>
  <c r="CR20"/>
  <c r="CQ19"/>
  <c r="CQ18"/>
  <c r="CQ17"/>
  <c r="CR33"/>
  <c r="CQ32"/>
  <c r="CQ31"/>
  <c r="CQ30"/>
  <c r="CR29"/>
  <c r="CR28"/>
  <c r="CR27"/>
  <c r="CR26"/>
  <c r="CR25"/>
  <c r="CQ24"/>
  <c r="CQ23"/>
  <c r="CQ22"/>
  <c r="CQ21"/>
  <c r="CQ20"/>
  <c r="CR19"/>
  <c r="CR18"/>
  <c r="CR17"/>
  <c r="CR16"/>
  <c r="CZ61"/>
  <c r="CY61"/>
  <c r="CY60"/>
  <c r="CZ60"/>
  <c r="CY59"/>
  <c r="CY58"/>
  <c r="CZ59"/>
  <c r="CZ58"/>
  <c r="CZ57"/>
  <c r="CZ56"/>
  <c r="CZ55"/>
  <c r="CY54"/>
  <c r="CY57"/>
  <c r="CY56"/>
  <c r="CY55"/>
  <c r="CZ54"/>
  <c r="CZ53"/>
  <c r="CY53"/>
  <c r="CZ52"/>
  <c r="CZ51"/>
  <c r="CZ50"/>
  <c r="CY49"/>
  <c r="CY52"/>
  <c r="CY51"/>
  <c r="CY50"/>
  <c r="CZ49"/>
  <c r="CZ48"/>
  <c r="CY48"/>
  <c r="CZ47"/>
  <c r="CZ46"/>
  <c r="CZ45"/>
  <c r="CY44"/>
  <c r="CY43"/>
  <c r="CY42"/>
  <c r="CY41"/>
  <c r="CY40"/>
  <c r="CY47"/>
  <c r="CY46"/>
  <c r="CY45"/>
  <c r="CZ44"/>
  <c r="CZ43"/>
  <c r="CZ42"/>
  <c r="CZ41"/>
  <c r="CZ40"/>
  <c r="CY39"/>
  <c r="CY38"/>
  <c r="CY37"/>
  <c r="CY36"/>
  <c r="CY35"/>
  <c r="CZ34"/>
  <c r="CZ39"/>
  <c r="CZ38"/>
  <c r="CZ37"/>
  <c r="CZ36"/>
  <c r="CZ35"/>
  <c r="CY34"/>
  <c r="CY33"/>
  <c r="CY32"/>
  <c r="CZ31"/>
  <c r="CZ30"/>
  <c r="CY29"/>
  <c r="CY28"/>
  <c r="CY27"/>
  <c r="CY26"/>
  <c r="CY25"/>
  <c r="CZ24"/>
  <c r="CZ23"/>
  <c r="CZ22"/>
  <c r="CZ21"/>
  <c r="CZ20"/>
  <c r="CY19"/>
  <c r="CY18"/>
  <c r="CY17"/>
  <c r="CZ33"/>
  <c r="CZ32"/>
  <c r="CY31"/>
  <c r="CY30"/>
  <c r="CZ29"/>
  <c r="CZ28"/>
  <c r="CZ27"/>
  <c r="CZ26"/>
  <c r="CZ25"/>
  <c r="CY24"/>
  <c r="CY23"/>
  <c r="CY22"/>
  <c r="CY21"/>
  <c r="CY20"/>
  <c r="CZ19"/>
  <c r="CZ18"/>
  <c r="CZ17"/>
  <c r="CZ16"/>
  <c r="CZ15"/>
  <c r="DH61"/>
  <c r="DG61"/>
  <c r="DG60"/>
  <c r="DH60"/>
  <c r="DG59"/>
  <c r="DG58"/>
  <c r="DH59"/>
  <c r="DH58"/>
  <c r="DH57"/>
  <c r="DH56"/>
  <c r="DH55"/>
  <c r="DG54"/>
  <c r="DG57"/>
  <c r="DG56"/>
  <c r="DG55"/>
  <c r="DH54"/>
  <c r="DH53"/>
  <c r="DG53"/>
  <c r="DH52"/>
  <c r="DH51"/>
  <c r="DH50"/>
  <c r="DG49"/>
  <c r="DG52"/>
  <c r="DG51"/>
  <c r="DG50"/>
  <c r="DH49"/>
  <c r="DH48"/>
  <c r="DG48"/>
  <c r="DH47"/>
  <c r="DH46"/>
  <c r="DH45"/>
  <c r="DG44"/>
  <c r="DG43"/>
  <c r="DG42"/>
  <c r="DG41"/>
  <c r="DG40"/>
  <c r="DG47"/>
  <c r="DG46"/>
  <c r="DG45"/>
  <c r="DH44"/>
  <c r="DH43"/>
  <c r="DH42"/>
  <c r="DH41"/>
  <c r="DH40"/>
  <c r="DG39"/>
  <c r="DG38"/>
  <c r="DG37"/>
  <c r="DG36"/>
  <c r="DG35"/>
  <c r="DH34"/>
  <c r="DH39"/>
  <c r="DH38"/>
  <c r="DH37"/>
  <c r="DH36"/>
  <c r="DH35"/>
  <c r="DG34"/>
  <c r="DG33"/>
  <c r="DG32"/>
  <c r="DH31"/>
  <c r="DH30"/>
  <c r="DG29"/>
  <c r="DG28"/>
  <c r="DG27"/>
  <c r="DG26"/>
  <c r="DG25"/>
  <c r="DH24"/>
  <c r="DH23"/>
  <c r="DH22"/>
  <c r="DH21"/>
  <c r="DH20"/>
  <c r="DG19"/>
  <c r="DG18"/>
  <c r="DG17"/>
  <c r="DH33"/>
  <c r="DH32"/>
  <c r="DG31"/>
  <c r="DG30"/>
  <c r="DH29"/>
  <c r="DH28"/>
  <c r="DH27"/>
  <c r="DH26"/>
  <c r="DH25"/>
  <c r="DG24"/>
  <c r="DG23"/>
  <c r="DG22"/>
  <c r="DG21"/>
  <c r="DG20"/>
  <c r="DH19"/>
  <c r="DH18"/>
  <c r="DH17"/>
  <c r="DH16"/>
  <c r="DH15"/>
  <c r="DP61"/>
  <c r="DO61"/>
  <c r="DO60"/>
  <c r="DP60"/>
  <c r="DO59"/>
  <c r="DO58"/>
  <c r="DP59"/>
  <c r="DP58"/>
  <c r="DP57"/>
  <c r="DP56"/>
  <c r="DP55"/>
  <c r="DO54"/>
  <c r="DO57"/>
  <c r="DO56"/>
  <c r="DO55"/>
  <c r="DP54"/>
  <c r="DP53"/>
  <c r="DO53"/>
  <c r="DP52"/>
  <c r="DP51"/>
  <c r="DP50"/>
  <c r="DO49"/>
  <c r="DO52"/>
  <c r="DO51"/>
  <c r="DO50"/>
  <c r="DP49"/>
  <c r="DP48"/>
  <c r="DO48"/>
  <c r="DP47"/>
  <c r="DP46"/>
  <c r="DP45"/>
  <c r="DO44"/>
  <c r="DO43"/>
  <c r="DO42"/>
  <c r="DO41"/>
  <c r="DO40"/>
  <c r="DO47"/>
  <c r="DO46"/>
  <c r="DO45"/>
  <c r="DP44"/>
  <c r="DP43"/>
  <c r="DP42"/>
  <c r="DP41"/>
  <c r="DP40"/>
  <c r="DO39"/>
  <c r="DO38"/>
  <c r="DO37"/>
  <c r="DO36"/>
  <c r="DO35"/>
  <c r="DP34"/>
  <c r="DP39"/>
  <c r="DP38"/>
  <c r="DP37"/>
  <c r="DP36"/>
  <c r="DP35"/>
  <c r="DO34"/>
  <c r="DO33"/>
  <c r="DO32"/>
  <c r="DP31"/>
  <c r="DP30"/>
  <c r="DO29"/>
  <c r="DO28"/>
  <c r="DO27"/>
  <c r="DO26"/>
  <c r="DO25"/>
  <c r="DP24"/>
  <c r="DP23"/>
  <c r="DP22"/>
  <c r="DP21"/>
  <c r="DP20"/>
  <c r="DO19"/>
  <c r="DO18"/>
  <c r="DO17"/>
  <c r="DP33"/>
  <c r="DP32"/>
  <c r="DO31"/>
  <c r="DO30"/>
  <c r="DP29"/>
  <c r="DP28"/>
  <c r="DP27"/>
  <c r="DP26"/>
  <c r="DP25"/>
  <c r="DO24"/>
  <c r="DO23"/>
  <c r="DO22"/>
  <c r="DO21"/>
  <c r="DO20"/>
  <c r="DP19"/>
  <c r="DP18"/>
  <c r="DP17"/>
  <c r="DP16"/>
  <c r="DP15"/>
  <c r="DX61"/>
  <c r="DW61"/>
  <c r="DW60"/>
  <c r="DX60"/>
  <c r="DW59"/>
  <c r="DW58"/>
  <c r="DX59"/>
  <c r="DX58"/>
  <c r="DX57"/>
  <c r="DX56"/>
  <c r="DX55"/>
  <c r="DW54"/>
  <c r="DW57"/>
  <c r="DW56"/>
  <c r="DW55"/>
  <c r="DX54"/>
  <c r="DX53"/>
  <c r="DW53"/>
  <c r="DX52"/>
  <c r="DX51"/>
  <c r="DX50"/>
  <c r="DW49"/>
  <c r="DW52"/>
  <c r="DW51"/>
  <c r="DW50"/>
  <c r="DX49"/>
  <c r="DX48"/>
  <c r="DW48"/>
  <c r="DX47"/>
  <c r="DX46"/>
  <c r="DX45"/>
  <c r="DW44"/>
  <c r="DW43"/>
  <c r="DW42"/>
  <c r="DW41"/>
  <c r="DW40"/>
  <c r="DW47"/>
  <c r="DW46"/>
  <c r="DW45"/>
  <c r="DX44"/>
  <c r="DX43"/>
  <c r="DX42"/>
  <c r="DX41"/>
  <c r="DX40"/>
  <c r="DW39"/>
  <c r="DW38"/>
  <c r="DW37"/>
  <c r="DW36"/>
  <c r="DW35"/>
  <c r="DX34"/>
  <c r="DX39"/>
  <c r="DX38"/>
  <c r="DX37"/>
  <c r="DX36"/>
  <c r="DX35"/>
  <c r="DW34"/>
  <c r="DW33"/>
  <c r="DW32"/>
  <c r="DX31"/>
  <c r="DX30"/>
  <c r="DW29"/>
  <c r="DW28"/>
  <c r="DW27"/>
  <c r="DW26"/>
  <c r="DW25"/>
  <c r="DX24"/>
  <c r="DX23"/>
  <c r="DX22"/>
  <c r="DX21"/>
  <c r="DX20"/>
  <c r="DW19"/>
  <c r="DW18"/>
  <c r="DW17"/>
  <c r="DX33"/>
  <c r="DX32"/>
  <c r="DW31"/>
  <c r="DW30"/>
  <c r="DX29"/>
  <c r="DX28"/>
  <c r="DX27"/>
  <c r="DX26"/>
  <c r="DX25"/>
  <c r="DW24"/>
  <c r="DW23"/>
  <c r="DW22"/>
  <c r="DW21"/>
  <c r="DW20"/>
  <c r="DX19"/>
  <c r="DX18"/>
  <c r="DX17"/>
  <c r="DX16"/>
  <c r="DX15"/>
  <c r="EF61"/>
  <c r="EE61"/>
  <c r="EE60"/>
  <c r="EF60"/>
  <c r="EE59"/>
  <c r="EE58"/>
  <c r="EF59"/>
  <c r="EF58"/>
  <c r="EF57"/>
  <c r="EF56"/>
  <c r="EF55"/>
  <c r="EE54"/>
  <c r="EE57"/>
  <c r="EE56"/>
  <c r="EE55"/>
  <c r="EF54"/>
  <c r="EF53"/>
  <c r="EE53"/>
  <c r="EF52"/>
  <c r="EF51"/>
  <c r="EF50"/>
  <c r="EE49"/>
  <c r="EE52"/>
  <c r="EE51"/>
  <c r="EE50"/>
  <c r="EF49"/>
  <c r="EF48"/>
  <c r="EE48"/>
  <c r="EF47"/>
  <c r="EF46"/>
  <c r="EF45"/>
  <c r="EE44"/>
  <c r="EE43"/>
  <c r="EE42"/>
  <c r="EE41"/>
  <c r="EE40"/>
  <c r="EE47"/>
  <c r="EE46"/>
  <c r="EE45"/>
  <c r="EF44"/>
  <c r="EF43"/>
  <c r="EF42"/>
  <c r="EF41"/>
  <c r="EF40"/>
  <c r="EE39"/>
  <c r="EE38"/>
  <c r="EE37"/>
  <c r="EE36"/>
  <c r="EE35"/>
  <c r="EF34"/>
  <c r="EF39"/>
  <c r="EF38"/>
  <c r="EF37"/>
  <c r="EF36"/>
  <c r="EF35"/>
  <c r="EE34"/>
  <c r="EE33"/>
  <c r="EE32"/>
  <c r="EF31"/>
  <c r="EF30"/>
  <c r="EE29"/>
  <c r="EE28"/>
  <c r="EE27"/>
  <c r="EE26"/>
  <c r="EE25"/>
  <c r="EF24"/>
  <c r="EF23"/>
  <c r="EF22"/>
  <c r="EF21"/>
  <c r="EF20"/>
  <c r="EE19"/>
  <c r="EE18"/>
  <c r="EE17"/>
  <c r="EF33"/>
  <c r="EF32"/>
  <c r="EE31"/>
  <c r="EE30"/>
  <c r="EF29"/>
  <c r="EF28"/>
  <c r="EF27"/>
  <c r="EF26"/>
  <c r="EF25"/>
  <c r="EE24"/>
  <c r="EE23"/>
  <c r="EE22"/>
  <c r="EE21"/>
  <c r="EE20"/>
  <c r="EF19"/>
  <c r="EF18"/>
  <c r="EF17"/>
  <c r="EF16"/>
  <c r="EF15"/>
  <c r="EN61"/>
  <c r="EM61"/>
  <c r="EM60"/>
  <c r="EN60"/>
  <c r="EM59"/>
  <c r="EM58"/>
  <c r="EN59"/>
  <c r="EN58"/>
  <c r="EN57"/>
  <c r="EN56"/>
  <c r="EN55"/>
  <c r="EM54"/>
  <c r="EM57"/>
  <c r="EM56"/>
  <c r="EM55"/>
  <c r="EN54"/>
  <c r="EN53"/>
  <c r="EM53"/>
  <c r="EN52"/>
  <c r="EN51"/>
  <c r="EN50"/>
  <c r="EM49"/>
  <c r="EM52"/>
  <c r="EM51"/>
  <c r="EM50"/>
  <c r="EN49"/>
  <c r="EN48"/>
  <c r="EM48"/>
  <c r="EN47"/>
  <c r="EN46"/>
  <c r="EN45"/>
  <c r="EM44"/>
  <c r="EM43"/>
  <c r="EM42"/>
  <c r="EM41"/>
  <c r="EM40"/>
  <c r="EM47"/>
  <c r="EM46"/>
  <c r="EM45"/>
  <c r="EN44"/>
  <c r="EN43"/>
  <c r="EN42"/>
  <c r="EN41"/>
  <c r="EN40"/>
  <c r="EM39"/>
  <c r="EM38"/>
  <c r="EM37"/>
  <c r="EM36"/>
  <c r="EM35"/>
  <c r="EN34"/>
  <c r="EN39"/>
  <c r="EN38"/>
  <c r="EN37"/>
  <c r="EN36"/>
  <c r="EN35"/>
  <c r="EM34"/>
  <c r="EM33"/>
  <c r="EM32"/>
  <c r="EN31"/>
  <c r="EN30"/>
  <c r="EM29"/>
  <c r="EM28"/>
  <c r="EM27"/>
  <c r="EM26"/>
  <c r="EM25"/>
  <c r="EN24"/>
  <c r="EN23"/>
  <c r="EN22"/>
  <c r="EN21"/>
  <c r="EN20"/>
  <c r="EM19"/>
  <c r="EM18"/>
  <c r="EM17"/>
  <c r="EN33"/>
  <c r="EN32"/>
  <c r="EM31"/>
  <c r="EM30"/>
  <c r="EN29"/>
  <c r="EN28"/>
  <c r="EN27"/>
  <c r="EN26"/>
  <c r="EN25"/>
  <c r="EM24"/>
  <c r="EM23"/>
  <c r="EM22"/>
  <c r="EM21"/>
  <c r="EM20"/>
  <c r="EN19"/>
  <c r="EN18"/>
  <c r="EN17"/>
  <c r="EN16"/>
  <c r="EN15"/>
  <c r="EV61"/>
  <c r="EU61"/>
  <c r="EU60"/>
  <c r="EV60"/>
  <c r="EU59"/>
  <c r="EU58"/>
  <c r="EV59"/>
  <c r="EV58"/>
  <c r="EV57"/>
  <c r="EV56"/>
  <c r="EV55"/>
  <c r="EU54"/>
  <c r="EU57"/>
  <c r="EU56"/>
  <c r="EU55"/>
  <c r="EV54"/>
  <c r="EV53"/>
  <c r="EU53"/>
  <c r="EV52"/>
  <c r="EV51"/>
  <c r="EV50"/>
  <c r="EU49"/>
  <c r="EU52"/>
  <c r="EU51"/>
  <c r="EU50"/>
  <c r="EV49"/>
  <c r="EV48"/>
  <c r="EV47"/>
  <c r="EU48"/>
  <c r="EU47"/>
  <c r="EV46"/>
  <c r="EV45"/>
  <c r="EU44"/>
  <c r="EU43"/>
  <c r="EU42"/>
  <c r="EU41"/>
  <c r="EU40"/>
  <c r="EV39"/>
  <c r="EU46"/>
  <c r="EU45"/>
  <c r="EV44"/>
  <c r="EV43"/>
  <c r="EV42"/>
  <c r="EV41"/>
  <c r="EV40"/>
  <c r="EU38"/>
  <c r="EU37"/>
  <c r="EU36"/>
  <c r="EU35"/>
  <c r="EV34"/>
  <c r="EU39"/>
  <c r="EV38"/>
  <c r="EV37"/>
  <c r="EV36"/>
  <c r="EV35"/>
  <c r="EU34"/>
  <c r="EU33"/>
  <c r="EU32"/>
  <c r="EV31"/>
  <c r="EV30"/>
  <c r="EU29"/>
  <c r="EU28"/>
  <c r="EU27"/>
  <c r="EU26"/>
  <c r="EU25"/>
  <c r="EV24"/>
  <c r="EV23"/>
  <c r="EV22"/>
  <c r="EV21"/>
  <c r="EV20"/>
  <c r="EU19"/>
  <c r="EU18"/>
  <c r="EU17"/>
  <c r="EV33"/>
  <c r="EV32"/>
  <c r="EU31"/>
  <c r="EU30"/>
  <c r="EV29"/>
  <c r="EV28"/>
  <c r="EV27"/>
  <c r="EV26"/>
  <c r="EV25"/>
  <c r="EU24"/>
  <c r="EU23"/>
  <c r="EU22"/>
  <c r="EU21"/>
  <c r="EU20"/>
  <c r="EV19"/>
  <c r="EV18"/>
  <c r="EV17"/>
  <c r="EV16"/>
  <c r="EV15"/>
  <c r="FD61"/>
  <c r="FC61"/>
  <c r="FC60"/>
  <c r="FD60"/>
  <c r="FC59"/>
  <c r="FC58"/>
  <c r="FD59"/>
  <c r="FD58"/>
  <c r="FD57"/>
  <c r="FD56"/>
  <c r="FD55"/>
  <c r="FC54"/>
  <c r="FC57"/>
  <c r="FC56"/>
  <c r="FC55"/>
  <c r="FD54"/>
  <c r="FD53"/>
  <c r="FC53"/>
  <c r="FD52"/>
  <c r="FD51"/>
  <c r="FD50"/>
  <c r="FC49"/>
  <c r="FC52"/>
  <c r="FC51"/>
  <c r="FC50"/>
  <c r="FD49"/>
  <c r="FD48"/>
  <c r="FD47"/>
  <c r="FC48"/>
  <c r="FC47"/>
  <c r="FD46"/>
  <c r="FD45"/>
  <c r="FC44"/>
  <c r="FC43"/>
  <c r="FC42"/>
  <c r="FC41"/>
  <c r="FC40"/>
  <c r="FD39"/>
  <c r="FC46"/>
  <c r="FC45"/>
  <c r="FD44"/>
  <c r="FD43"/>
  <c r="FD42"/>
  <c r="FD41"/>
  <c r="FD40"/>
  <c r="FC38"/>
  <c r="FC37"/>
  <c r="FC36"/>
  <c r="FC35"/>
  <c r="FD34"/>
  <c r="FC39"/>
  <c r="FD38"/>
  <c r="FD37"/>
  <c r="FD36"/>
  <c r="FD35"/>
  <c r="FC34"/>
  <c r="FC33"/>
  <c r="FC32"/>
  <c r="FD31"/>
  <c r="FD30"/>
  <c r="FC29"/>
  <c r="FC28"/>
  <c r="FC27"/>
  <c r="FC26"/>
  <c r="FC25"/>
  <c r="FD24"/>
  <c r="FD23"/>
  <c r="FD22"/>
  <c r="FD21"/>
  <c r="FD20"/>
  <c r="FC19"/>
  <c r="FC18"/>
  <c r="FC17"/>
  <c r="FD33"/>
  <c r="FD32"/>
  <c r="FC31"/>
  <c r="FC30"/>
  <c r="FD29"/>
  <c r="FD28"/>
  <c r="FD27"/>
  <c r="FD26"/>
  <c r="FD25"/>
  <c r="FC24"/>
  <c r="FC23"/>
  <c r="FC22"/>
  <c r="FC21"/>
  <c r="FC20"/>
  <c r="FD19"/>
  <c r="FD18"/>
  <c r="FD17"/>
  <c r="FD16"/>
  <c r="FD15"/>
  <c r="FL61"/>
  <c r="FK61"/>
  <c r="FK60"/>
  <c r="FL60"/>
  <c r="FK59"/>
  <c r="FK58"/>
  <c r="FL59"/>
  <c r="FL58"/>
  <c r="FL57"/>
  <c r="FL56"/>
  <c r="FL55"/>
  <c r="FK54"/>
  <c r="FK57"/>
  <c r="FK56"/>
  <c r="FK55"/>
  <c r="FL54"/>
  <c r="FL53"/>
  <c r="FK53"/>
  <c r="FL52"/>
  <c r="FL51"/>
  <c r="FL50"/>
  <c r="FK49"/>
  <c r="FK52"/>
  <c r="FK51"/>
  <c r="FK50"/>
  <c r="FL49"/>
  <c r="FL48"/>
  <c r="FL47"/>
  <c r="FK48"/>
  <c r="FK47"/>
  <c r="FL46"/>
  <c r="FL45"/>
  <c r="FK44"/>
  <c r="FK43"/>
  <c r="FK42"/>
  <c r="FK41"/>
  <c r="FK40"/>
  <c r="FL39"/>
  <c r="FK46"/>
  <c r="FK45"/>
  <c r="FL44"/>
  <c r="FL43"/>
  <c r="FL42"/>
  <c r="FL41"/>
  <c r="FL40"/>
  <c r="FK38"/>
  <c r="FK37"/>
  <c r="FK36"/>
  <c r="FK35"/>
  <c r="FL34"/>
  <c r="FK39"/>
  <c r="FL38"/>
  <c r="FL37"/>
  <c r="FL36"/>
  <c r="FL35"/>
  <c r="FK34"/>
  <c r="FK33"/>
  <c r="FK32"/>
  <c r="FL31"/>
  <c r="FL30"/>
  <c r="FK29"/>
  <c r="FK28"/>
  <c r="FK27"/>
  <c r="FK26"/>
  <c r="FK25"/>
  <c r="FL24"/>
  <c r="FL23"/>
  <c r="FL22"/>
  <c r="FL21"/>
  <c r="FL20"/>
  <c r="FK19"/>
  <c r="FK18"/>
  <c r="FK17"/>
  <c r="FL33"/>
  <c r="FL32"/>
  <c r="FK31"/>
  <c r="FK30"/>
  <c r="FL29"/>
  <c r="FL28"/>
  <c r="FL27"/>
  <c r="FL26"/>
  <c r="FL25"/>
  <c r="FK24"/>
  <c r="FK23"/>
  <c r="FK22"/>
  <c r="FK21"/>
  <c r="FK20"/>
  <c r="FL19"/>
  <c r="FL18"/>
  <c r="FL17"/>
  <c r="FL16"/>
  <c r="FL15"/>
  <c r="FT61"/>
  <c r="FS61"/>
  <c r="FS60"/>
  <c r="FT60"/>
  <c r="FS59"/>
  <c r="FS58"/>
  <c r="FT59"/>
  <c r="FT58"/>
  <c r="FT57"/>
  <c r="FT56"/>
  <c r="FT55"/>
  <c r="FS54"/>
  <c r="FS57"/>
  <c r="FS56"/>
  <c r="FS55"/>
  <c r="FT54"/>
  <c r="FT53"/>
  <c r="FS53"/>
  <c r="FT52"/>
  <c r="FT51"/>
  <c r="FT50"/>
  <c r="FS49"/>
  <c r="FS52"/>
  <c r="FS51"/>
  <c r="FS50"/>
  <c r="FT49"/>
  <c r="FT48"/>
  <c r="FT47"/>
  <c r="FS48"/>
  <c r="FS47"/>
  <c r="FT46"/>
  <c r="FT45"/>
  <c r="FS44"/>
  <c r="FS43"/>
  <c r="FS42"/>
  <c r="FS41"/>
  <c r="FS40"/>
  <c r="FT39"/>
  <c r="FS46"/>
  <c r="FS45"/>
  <c r="FT44"/>
  <c r="FT43"/>
  <c r="FT42"/>
  <c r="FT41"/>
  <c r="FT40"/>
  <c r="FS38"/>
  <c r="FS37"/>
  <c r="FS36"/>
  <c r="FS35"/>
  <c r="FT34"/>
  <c r="FT33"/>
  <c r="FS39"/>
  <c r="FT38"/>
  <c r="FT37"/>
  <c r="FT36"/>
  <c r="FT35"/>
  <c r="FS34"/>
  <c r="FS33"/>
  <c r="FS32"/>
  <c r="FT31"/>
  <c r="FT30"/>
  <c r="FS29"/>
  <c r="FS28"/>
  <c r="FS27"/>
  <c r="FS26"/>
  <c r="FS25"/>
  <c r="FT24"/>
  <c r="FT23"/>
  <c r="FT22"/>
  <c r="FT21"/>
  <c r="FT20"/>
  <c r="FS19"/>
  <c r="FS18"/>
  <c r="FS17"/>
  <c r="FT32"/>
  <c r="FS31"/>
  <c r="FS30"/>
  <c r="FT29"/>
  <c r="FT28"/>
  <c r="FT27"/>
  <c r="FT26"/>
  <c r="FT25"/>
  <c r="FS24"/>
  <c r="FS23"/>
  <c r="FS22"/>
  <c r="FS21"/>
  <c r="FS20"/>
  <c r="FT19"/>
  <c r="FT18"/>
  <c r="FT17"/>
  <c r="FT16"/>
  <c r="FT15"/>
  <c r="GB61"/>
  <c r="GA61"/>
  <c r="GA60"/>
  <c r="GB60"/>
  <c r="GA59"/>
  <c r="GA58"/>
  <c r="GB59"/>
  <c r="GB58"/>
  <c r="GB57"/>
  <c r="GB56"/>
  <c r="GB55"/>
  <c r="GA54"/>
  <c r="GA57"/>
  <c r="GA56"/>
  <c r="GA55"/>
  <c r="GB54"/>
  <c r="GB53"/>
  <c r="GA53"/>
  <c r="GB52"/>
  <c r="GB51"/>
  <c r="GB50"/>
  <c r="GA49"/>
  <c r="GA52"/>
  <c r="GA51"/>
  <c r="GA50"/>
  <c r="GB49"/>
  <c r="GB48"/>
  <c r="GB47"/>
  <c r="GA48"/>
  <c r="GA47"/>
  <c r="GB46"/>
  <c r="GB45"/>
  <c r="GA44"/>
  <c r="GA43"/>
  <c r="GA42"/>
  <c r="GA41"/>
  <c r="GA40"/>
  <c r="GB39"/>
  <c r="GA46"/>
  <c r="GA45"/>
  <c r="GB44"/>
  <c r="GB43"/>
  <c r="GB42"/>
  <c r="GB41"/>
  <c r="GB40"/>
  <c r="GA38"/>
  <c r="GA37"/>
  <c r="GA36"/>
  <c r="GA35"/>
  <c r="GB34"/>
  <c r="GB33"/>
  <c r="GA39"/>
  <c r="GB38"/>
  <c r="GB37"/>
  <c r="GB36"/>
  <c r="GB35"/>
  <c r="GA34"/>
  <c r="GA33"/>
  <c r="GA32"/>
  <c r="GB31"/>
  <c r="GB30"/>
  <c r="GA29"/>
  <c r="GA28"/>
  <c r="GA27"/>
  <c r="GA26"/>
  <c r="GA25"/>
  <c r="GB24"/>
  <c r="GB23"/>
  <c r="GB22"/>
  <c r="GB21"/>
  <c r="GB20"/>
  <c r="GA19"/>
  <c r="GA18"/>
  <c r="GA17"/>
  <c r="GB32"/>
  <c r="GA31"/>
  <c r="GA30"/>
  <c r="GB29"/>
  <c r="GB28"/>
  <c r="GB27"/>
  <c r="GB26"/>
  <c r="GB25"/>
  <c r="GA24"/>
  <c r="GA23"/>
  <c r="GA22"/>
  <c r="GA21"/>
  <c r="GA20"/>
  <c r="GB19"/>
  <c r="GB18"/>
  <c r="GB17"/>
  <c r="GB16"/>
  <c r="GB15"/>
  <c r="GJ61"/>
  <c r="GI61"/>
  <c r="GI60"/>
  <c r="GJ60"/>
  <c r="GI59"/>
  <c r="GI58"/>
  <c r="GJ59"/>
  <c r="GJ58"/>
  <c r="GJ57"/>
  <c r="GJ56"/>
  <c r="GJ55"/>
  <c r="GI54"/>
  <c r="GI57"/>
  <c r="GI56"/>
  <c r="GI55"/>
  <c r="GJ54"/>
  <c r="GJ53"/>
  <c r="GI53"/>
  <c r="GJ52"/>
  <c r="GJ51"/>
  <c r="GJ50"/>
  <c r="GI49"/>
  <c r="GI52"/>
  <c r="GI51"/>
  <c r="GI50"/>
  <c r="GJ49"/>
  <c r="GJ48"/>
  <c r="GJ47"/>
  <c r="GI48"/>
  <c r="GI47"/>
  <c r="GJ46"/>
  <c r="GJ45"/>
  <c r="GI44"/>
  <c r="GI43"/>
  <c r="GI42"/>
  <c r="GI41"/>
  <c r="GI40"/>
  <c r="GJ39"/>
  <c r="GI46"/>
  <c r="GI45"/>
  <c r="GJ44"/>
  <c r="GJ43"/>
  <c r="GJ42"/>
  <c r="GJ41"/>
  <c r="GJ40"/>
  <c r="GI38"/>
  <c r="GI37"/>
  <c r="GI36"/>
  <c r="GI35"/>
  <c r="GJ34"/>
  <c r="GJ33"/>
  <c r="GI39"/>
  <c r="GJ38"/>
  <c r="GJ37"/>
  <c r="GJ36"/>
  <c r="GJ35"/>
  <c r="GI34"/>
  <c r="GI33"/>
  <c r="GI32"/>
  <c r="GJ31"/>
  <c r="GJ30"/>
  <c r="GI29"/>
  <c r="GI28"/>
  <c r="GI27"/>
  <c r="GI26"/>
  <c r="GI25"/>
  <c r="GJ24"/>
  <c r="GJ23"/>
  <c r="GJ22"/>
  <c r="GJ21"/>
  <c r="GJ20"/>
  <c r="GI19"/>
  <c r="GI18"/>
  <c r="GI17"/>
  <c r="GJ32"/>
  <c r="GI31"/>
  <c r="GI30"/>
  <c r="GJ29"/>
  <c r="GJ28"/>
  <c r="GJ27"/>
  <c r="GJ26"/>
  <c r="GJ25"/>
  <c r="GI24"/>
  <c r="GI23"/>
  <c r="GI22"/>
  <c r="GI21"/>
  <c r="GI20"/>
  <c r="GJ19"/>
  <c r="GJ18"/>
  <c r="GJ17"/>
  <c r="GJ16"/>
  <c r="GJ15"/>
  <c r="GR61"/>
  <c r="GQ61"/>
  <c r="GQ60"/>
  <c r="GR60"/>
  <c r="GQ59"/>
  <c r="GQ58"/>
  <c r="GR59"/>
  <c r="GR58"/>
  <c r="GR57"/>
  <c r="GR56"/>
  <c r="GR55"/>
  <c r="GQ54"/>
  <c r="GQ57"/>
  <c r="GQ56"/>
  <c r="GQ55"/>
  <c r="GR54"/>
  <c r="GR53"/>
  <c r="GQ53"/>
  <c r="GR52"/>
  <c r="GR51"/>
  <c r="GR50"/>
  <c r="GQ49"/>
  <c r="GQ52"/>
  <c r="GQ51"/>
  <c r="GQ50"/>
  <c r="GR49"/>
  <c r="GR48"/>
  <c r="GR47"/>
  <c r="GQ48"/>
  <c r="GQ47"/>
  <c r="GR46"/>
  <c r="GR45"/>
  <c r="GQ44"/>
  <c r="GQ43"/>
  <c r="GQ42"/>
  <c r="GQ41"/>
  <c r="GQ40"/>
  <c r="GR39"/>
  <c r="GQ46"/>
  <c r="GQ45"/>
  <c r="GR44"/>
  <c r="GR43"/>
  <c r="GR42"/>
  <c r="GR41"/>
  <c r="GR40"/>
  <c r="GQ38"/>
  <c r="GQ37"/>
  <c r="GQ36"/>
  <c r="GQ35"/>
  <c r="GR34"/>
  <c r="GR33"/>
  <c r="GQ39"/>
  <c r="GR38"/>
  <c r="GR37"/>
  <c r="GR36"/>
  <c r="GR35"/>
  <c r="GQ34"/>
  <c r="GQ33"/>
  <c r="GQ32"/>
  <c r="GR31"/>
  <c r="GR30"/>
  <c r="GQ29"/>
  <c r="GQ28"/>
  <c r="GQ27"/>
  <c r="GQ26"/>
  <c r="GQ25"/>
  <c r="GR24"/>
  <c r="GR23"/>
  <c r="GR22"/>
  <c r="GR21"/>
  <c r="GR20"/>
  <c r="GQ19"/>
  <c r="GQ18"/>
  <c r="GQ17"/>
  <c r="GR32"/>
  <c r="GQ31"/>
  <c r="GQ30"/>
  <c r="GR29"/>
  <c r="GR28"/>
  <c r="GR27"/>
  <c r="GR26"/>
  <c r="GR25"/>
  <c r="GQ24"/>
  <c r="GQ23"/>
  <c r="GQ22"/>
  <c r="GQ21"/>
  <c r="GQ20"/>
  <c r="GR19"/>
  <c r="GR18"/>
  <c r="GR17"/>
  <c r="GR16"/>
  <c r="GR15"/>
  <c r="GZ61"/>
  <c r="GY61"/>
  <c r="GY60"/>
  <c r="GZ60"/>
  <c r="GY59"/>
  <c r="GY58"/>
  <c r="GZ59"/>
  <c r="GZ58"/>
  <c r="GZ57"/>
  <c r="GZ56"/>
  <c r="GZ55"/>
  <c r="GY54"/>
  <c r="GY57"/>
  <c r="GY56"/>
  <c r="GY55"/>
  <c r="GZ54"/>
  <c r="GZ53"/>
  <c r="GY53"/>
  <c r="GZ52"/>
  <c r="GZ51"/>
  <c r="GZ50"/>
  <c r="GY49"/>
  <c r="GY52"/>
  <c r="GY51"/>
  <c r="GY50"/>
  <c r="GZ49"/>
  <c r="GZ48"/>
  <c r="GZ47"/>
  <c r="GY48"/>
  <c r="GY47"/>
  <c r="GZ46"/>
  <c r="GZ45"/>
  <c r="GY44"/>
  <c r="GY43"/>
  <c r="GY42"/>
  <c r="GY41"/>
  <c r="GY40"/>
  <c r="GZ39"/>
  <c r="GY46"/>
  <c r="GY45"/>
  <c r="GZ44"/>
  <c r="GZ43"/>
  <c r="GZ42"/>
  <c r="GZ41"/>
  <c r="GZ40"/>
  <c r="GY38"/>
  <c r="GY37"/>
  <c r="GY36"/>
  <c r="GY35"/>
  <c r="GZ34"/>
  <c r="GZ33"/>
  <c r="GY39"/>
  <c r="GZ38"/>
  <c r="GZ37"/>
  <c r="GZ36"/>
  <c r="GZ35"/>
  <c r="GY34"/>
  <c r="GY33"/>
  <c r="GY32"/>
  <c r="GZ31"/>
  <c r="GZ30"/>
  <c r="GY29"/>
  <c r="GY28"/>
  <c r="GY27"/>
  <c r="GY26"/>
  <c r="GY25"/>
  <c r="GZ24"/>
  <c r="GZ23"/>
  <c r="GZ22"/>
  <c r="GZ21"/>
  <c r="GZ20"/>
  <c r="GY19"/>
  <c r="GY18"/>
  <c r="GY17"/>
  <c r="GZ32"/>
  <c r="GY31"/>
  <c r="GY30"/>
  <c r="GZ29"/>
  <c r="GZ28"/>
  <c r="GZ27"/>
  <c r="GZ26"/>
  <c r="GZ25"/>
  <c r="GY24"/>
  <c r="GY23"/>
  <c r="GY22"/>
  <c r="GY21"/>
  <c r="GY20"/>
  <c r="GZ19"/>
  <c r="GZ18"/>
  <c r="GZ17"/>
  <c r="GZ16"/>
  <c r="GZ15"/>
  <c r="HH61"/>
  <c r="HG61"/>
  <c r="HG60"/>
  <c r="HH59"/>
  <c r="HH60"/>
  <c r="HG58"/>
  <c r="HG59"/>
  <c r="HH58"/>
  <c r="HH57"/>
  <c r="HH56"/>
  <c r="HH55"/>
  <c r="HG54"/>
  <c r="HG57"/>
  <c r="HG56"/>
  <c r="HG55"/>
  <c r="HH54"/>
  <c r="HH53"/>
  <c r="HG53"/>
  <c r="HH52"/>
  <c r="HH51"/>
  <c r="HH50"/>
  <c r="HG49"/>
  <c r="HG52"/>
  <c r="HG51"/>
  <c r="HG50"/>
  <c r="HH49"/>
  <c r="HH48"/>
  <c r="HH47"/>
  <c r="HG48"/>
  <c r="HG47"/>
  <c r="HH46"/>
  <c r="HH45"/>
  <c r="HG44"/>
  <c r="HG43"/>
  <c r="HG42"/>
  <c r="HG41"/>
  <c r="HG40"/>
  <c r="HH39"/>
  <c r="HG46"/>
  <c r="HG45"/>
  <c r="HH44"/>
  <c r="HH43"/>
  <c r="HH42"/>
  <c r="HH41"/>
  <c r="HH40"/>
  <c r="HG38"/>
  <c r="HG37"/>
  <c r="HG36"/>
  <c r="HG35"/>
  <c r="HH34"/>
  <c r="HH33"/>
  <c r="HG39"/>
  <c r="HH38"/>
  <c r="HH37"/>
  <c r="HH36"/>
  <c r="HH35"/>
  <c r="HG34"/>
  <c r="HG33"/>
  <c r="HG32"/>
  <c r="HH31"/>
  <c r="HH30"/>
  <c r="HG29"/>
  <c r="HG28"/>
  <c r="HG27"/>
  <c r="HG26"/>
  <c r="HG25"/>
  <c r="HH24"/>
  <c r="HH23"/>
  <c r="HH22"/>
  <c r="HH21"/>
  <c r="HH20"/>
  <c r="HG19"/>
  <c r="HG18"/>
  <c r="HG17"/>
  <c r="HH32"/>
  <c r="HG31"/>
  <c r="HG30"/>
  <c r="HH29"/>
  <c r="HH28"/>
  <c r="HH27"/>
  <c r="HH26"/>
  <c r="HH25"/>
  <c r="HG24"/>
  <c r="HG23"/>
  <c r="HG22"/>
  <c r="HG21"/>
  <c r="HG20"/>
  <c r="HH19"/>
  <c r="HH18"/>
  <c r="HH17"/>
  <c r="HH16"/>
  <c r="HH15"/>
  <c r="HP61"/>
  <c r="HO61"/>
  <c r="HO60"/>
  <c r="HP59"/>
  <c r="HP60"/>
  <c r="HO58"/>
  <c r="HO59"/>
  <c r="HP58"/>
  <c r="HP57"/>
  <c r="HP56"/>
  <c r="HP55"/>
  <c r="HO54"/>
  <c r="HO57"/>
  <c r="HO56"/>
  <c r="HO55"/>
  <c r="HP54"/>
  <c r="HP53"/>
  <c r="HO53"/>
  <c r="HP52"/>
  <c r="HP51"/>
  <c r="HP50"/>
  <c r="HO49"/>
  <c r="HO52"/>
  <c r="HO51"/>
  <c r="HO50"/>
  <c r="HP49"/>
  <c r="HP48"/>
  <c r="HP47"/>
  <c r="HO48"/>
  <c r="HO47"/>
  <c r="HP46"/>
  <c r="HP45"/>
  <c r="HO44"/>
  <c r="HO43"/>
  <c r="HO42"/>
  <c r="HO41"/>
  <c r="HO40"/>
  <c r="HP39"/>
  <c r="HO46"/>
  <c r="HO45"/>
  <c r="HP44"/>
  <c r="HP43"/>
  <c r="HP42"/>
  <c r="HP41"/>
  <c r="HP40"/>
  <c r="HO38"/>
  <c r="HO37"/>
  <c r="HO36"/>
  <c r="HO35"/>
  <c r="HP34"/>
  <c r="HP33"/>
  <c r="HO39"/>
  <c r="HP38"/>
  <c r="HP37"/>
  <c r="HP36"/>
  <c r="HP35"/>
  <c r="HO34"/>
  <c r="HO33"/>
  <c r="HO32"/>
  <c r="HP31"/>
  <c r="HP30"/>
  <c r="HO29"/>
  <c r="HO28"/>
  <c r="HO27"/>
  <c r="HO26"/>
  <c r="HO25"/>
  <c r="HP24"/>
  <c r="HP23"/>
  <c r="HP22"/>
  <c r="HP21"/>
  <c r="HP20"/>
  <c r="HO19"/>
  <c r="HO18"/>
  <c r="HO17"/>
  <c r="HP32"/>
  <c r="HO31"/>
  <c r="HO30"/>
  <c r="HP29"/>
  <c r="HP28"/>
  <c r="HP27"/>
  <c r="HP26"/>
  <c r="HP25"/>
  <c r="HO24"/>
  <c r="HO23"/>
  <c r="HO22"/>
  <c r="HO21"/>
  <c r="HO20"/>
  <c r="HP19"/>
  <c r="HP18"/>
  <c r="HP17"/>
  <c r="HP16"/>
  <c r="HP15"/>
  <c r="HX61"/>
  <c r="HW61"/>
  <c r="HW60"/>
  <c r="HX59"/>
  <c r="HX60"/>
  <c r="HW58"/>
  <c r="HW59"/>
  <c r="HX58"/>
  <c r="HX57"/>
  <c r="HX56"/>
  <c r="HX55"/>
  <c r="HW54"/>
  <c r="HW57"/>
  <c r="HW56"/>
  <c r="HW55"/>
  <c r="HX54"/>
  <c r="HX53"/>
  <c r="HW53"/>
  <c r="HX52"/>
  <c r="HX51"/>
  <c r="HX50"/>
  <c r="HW49"/>
  <c r="HW52"/>
  <c r="HW51"/>
  <c r="HW50"/>
  <c r="HX49"/>
  <c r="HX48"/>
  <c r="HX47"/>
  <c r="HW48"/>
  <c r="HW47"/>
  <c r="HX46"/>
  <c r="HX45"/>
  <c r="HW44"/>
  <c r="HW43"/>
  <c r="HW42"/>
  <c r="HW41"/>
  <c r="HW40"/>
  <c r="HX39"/>
  <c r="HW46"/>
  <c r="HW45"/>
  <c r="HX44"/>
  <c r="HX43"/>
  <c r="HX42"/>
  <c r="HX41"/>
  <c r="HX40"/>
  <c r="HW38"/>
  <c r="HW37"/>
  <c r="HW36"/>
  <c r="HW35"/>
  <c r="HX34"/>
  <c r="HX33"/>
  <c r="HW39"/>
  <c r="HX38"/>
  <c r="HX37"/>
  <c r="HX36"/>
  <c r="HX35"/>
  <c r="HW34"/>
  <c r="HW33"/>
  <c r="HW32"/>
  <c r="HX31"/>
  <c r="HX30"/>
  <c r="HW29"/>
  <c r="HW28"/>
  <c r="HW27"/>
  <c r="HW26"/>
  <c r="HW25"/>
  <c r="HX24"/>
  <c r="HX23"/>
  <c r="HX22"/>
  <c r="HX21"/>
  <c r="HX20"/>
  <c r="HW19"/>
  <c r="HW18"/>
  <c r="HW17"/>
  <c r="HX32"/>
  <c r="HW31"/>
  <c r="HW30"/>
  <c r="HX29"/>
  <c r="HX28"/>
  <c r="HX27"/>
  <c r="HX26"/>
  <c r="HX25"/>
  <c r="HW24"/>
  <c r="HW23"/>
  <c r="HW22"/>
  <c r="HW21"/>
  <c r="HW20"/>
  <c r="HX19"/>
  <c r="HX18"/>
  <c r="HX17"/>
  <c r="HX16"/>
  <c r="HX15"/>
  <c r="IF61"/>
  <c r="IE61"/>
  <c r="IE60"/>
  <c r="IF59"/>
  <c r="IF60"/>
  <c r="IE58"/>
  <c r="IE59"/>
  <c r="IF58"/>
  <c r="IF57"/>
  <c r="IF56"/>
  <c r="IF55"/>
  <c r="IE54"/>
  <c r="IE53"/>
  <c r="IE57"/>
  <c r="IE56"/>
  <c r="IE55"/>
  <c r="IF54"/>
  <c r="IF53"/>
  <c r="IF52"/>
  <c r="IF51"/>
  <c r="IF50"/>
  <c r="IE49"/>
  <c r="IE52"/>
  <c r="IE51"/>
  <c r="IE50"/>
  <c r="IF49"/>
  <c r="IF48"/>
  <c r="IF47"/>
  <c r="IE48"/>
  <c r="IE47"/>
  <c r="IF46"/>
  <c r="IF45"/>
  <c r="IE44"/>
  <c r="IE43"/>
  <c r="IE42"/>
  <c r="IE41"/>
  <c r="IE40"/>
  <c r="IF39"/>
  <c r="IE46"/>
  <c r="IE45"/>
  <c r="IF44"/>
  <c r="IF43"/>
  <c r="IF42"/>
  <c r="IF41"/>
  <c r="IF40"/>
  <c r="IE38"/>
  <c r="IE37"/>
  <c r="IE36"/>
  <c r="IE35"/>
  <c r="IF34"/>
  <c r="IF33"/>
  <c r="IE39"/>
  <c r="IF38"/>
  <c r="IF37"/>
  <c r="IF36"/>
  <c r="IF35"/>
  <c r="IE34"/>
  <c r="IE33"/>
  <c r="IE32"/>
  <c r="IF31"/>
  <c r="IF30"/>
  <c r="IE29"/>
  <c r="IE28"/>
  <c r="IE27"/>
  <c r="IE26"/>
  <c r="IE25"/>
  <c r="IF24"/>
  <c r="IF23"/>
  <c r="IF22"/>
  <c r="IF21"/>
  <c r="IF20"/>
  <c r="IE19"/>
  <c r="IE18"/>
  <c r="IE17"/>
  <c r="IF32"/>
  <c r="IE31"/>
  <c r="IE30"/>
  <c r="IF29"/>
  <c r="IF28"/>
  <c r="IF27"/>
  <c r="IF26"/>
  <c r="IF25"/>
  <c r="IE24"/>
  <c r="IE23"/>
  <c r="IE22"/>
  <c r="IE21"/>
  <c r="IE20"/>
  <c r="IF19"/>
  <c r="IF18"/>
  <c r="IF17"/>
  <c r="IF16"/>
  <c r="IF15"/>
  <c r="IN61"/>
  <c r="IM61"/>
  <c r="IM60"/>
  <c r="IN59"/>
  <c r="IN60"/>
  <c r="IM58"/>
  <c r="IM59"/>
  <c r="IN58"/>
  <c r="IN57"/>
  <c r="IN56"/>
  <c r="IN55"/>
  <c r="IM54"/>
  <c r="IM53"/>
  <c r="IM57"/>
  <c r="IM56"/>
  <c r="IM55"/>
  <c r="IN54"/>
  <c r="IN53"/>
  <c r="IN52"/>
  <c r="IN51"/>
  <c r="IN50"/>
  <c r="IM49"/>
  <c r="IM52"/>
  <c r="IM51"/>
  <c r="IM50"/>
  <c r="IN49"/>
  <c r="IN48"/>
  <c r="IN47"/>
  <c r="IM48"/>
  <c r="IM47"/>
  <c r="IN46"/>
  <c r="IN45"/>
  <c r="IM44"/>
  <c r="IM43"/>
  <c r="IM42"/>
  <c r="IM41"/>
  <c r="IM40"/>
  <c r="IN39"/>
  <c r="IM46"/>
  <c r="IM45"/>
  <c r="IN44"/>
  <c r="IN43"/>
  <c r="IN42"/>
  <c r="IN41"/>
  <c r="IN40"/>
  <c r="IM38"/>
  <c r="IM37"/>
  <c r="IM36"/>
  <c r="IM35"/>
  <c r="IN34"/>
  <c r="IN33"/>
  <c r="IM39"/>
  <c r="IN38"/>
  <c r="IN37"/>
  <c r="IN36"/>
  <c r="IN35"/>
  <c r="IM34"/>
  <c r="IM33"/>
  <c r="IM32"/>
  <c r="IN31"/>
  <c r="IN30"/>
  <c r="IM29"/>
  <c r="IM28"/>
  <c r="IM27"/>
  <c r="IM26"/>
  <c r="IM25"/>
  <c r="IN24"/>
  <c r="IN23"/>
  <c r="IN22"/>
  <c r="IN21"/>
  <c r="IN20"/>
  <c r="IM19"/>
  <c r="IM18"/>
  <c r="IM17"/>
  <c r="IN32"/>
  <c r="IM31"/>
  <c r="IM30"/>
  <c r="IN29"/>
  <c r="IN28"/>
  <c r="IN27"/>
  <c r="IN26"/>
  <c r="IN25"/>
  <c r="IM24"/>
  <c r="IM23"/>
  <c r="IM22"/>
  <c r="IM21"/>
  <c r="IM20"/>
  <c r="IN19"/>
  <c r="IN18"/>
  <c r="IN17"/>
  <c r="IN16"/>
  <c r="IN15"/>
  <c r="IV61"/>
  <c r="IU61"/>
  <c r="IU60"/>
  <c r="IV59"/>
  <c r="IV60"/>
  <c r="IU58"/>
  <c r="IU59"/>
  <c r="IV58"/>
  <c r="IV57"/>
  <c r="IV56"/>
  <c r="IV55"/>
  <c r="IU54"/>
  <c r="IU53"/>
  <c r="IU57"/>
  <c r="IU56"/>
  <c r="IU55"/>
  <c r="IV54"/>
  <c r="IV53"/>
  <c r="IV52"/>
  <c r="IV51"/>
  <c r="IV50"/>
  <c r="IU49"/>
  <c r="IU52"/>
  <c r="IU51"/>
  <c r="IU50"/>
  <c r="IV49"/>
  <c r="IV48"/>
  <c r="IV47"/>
  <c r="IU48"/>
  <c r="IU47"/>
  <c r="IV46"/>
  <c r="IV45"/>
  <c r="IU44"/>
  <c r="IU43"/>
  <c r="IU42"/>
  <c r="IU41"/>
  <c r="IU40"/>
  <c r="IV39"/>
  <c r="IU46"/>
  <c r="IU45"/>
  <c r="IV44"/>
  <c r="IV43"/>
  <c r="IV42"/>
  <c r="IV41"/>
  <c r="IV40"/>
  <c r="IU38"/>
  <c r="IU37"/>
  <c r="IU36"/>
  <c r="IU35"/>
  <c r="IV34"/>
  <c r="IV33"/>
  <c r="IU39"/>
  <c r="IV38"/>
  <c r="IV37"/>
  <c r="IV36"/>
  <c r="IV35"/>
  <c r="IU34"/>
  <c r="IU33"/>
  <c r="IU32"/>
  <c r="IV31"/>
  <c r="IV30"/>
  <c r="IU29"/>
  <c r="IU28"/>
  <c r="IU27"/>
  <c r="IU26"/>
  <c r="IU25"/>
  <c r="IV24"/>
  <c r="IV23"/>
  <c r="IV22"/>
  <c r="IV21"/>
  <c r="IV20"/>
  <c r="IU19"/>
  <c r="IU18"/>
  <c r="IU17"/>
  <c r="IV32"/>
  <c r="IU31"/>
  <c r="IU30"/>
  <c r="IV29"/>
  <c r="IV28"/>
  <c r="IV27"/>
  <c r="IV26"/>
  <c r="IV25"/>
  <c r="IU24"/>
  <c r="IU23"/>
  <c r="IU22"/>
  <c r="IU21"/>
  <c r="IU20"/>
  <c r="IV19"/>
  <c r="IV18"/>
  <c r="IV17"/>
  <c r="IV16"/>
  <c r="IV15"/>
  <c r="AC6"/>
  <c r="Y8"/>
  <c r="AG8"/>
  <c r="AO8"/>
  <c r="AW8"/>
  <c r="BE8"/>
  <c r="BM8"/>
  <c r="BU8"/>
  <c r="CC8"/>
  <c r="CK8"/>
  <c r="CS8"/>
  <c r="DA8"/>
  <c r="DI8"/>
  <c r="DQ8"/>
  <c r="DY8"/>
  <c r="EG8"/>
  <c r="EO8"/>
  <c r="EW8"/>
  <c r="FE8"/>
  <c r="FM8"/>
  <c r="FU8"/>
  <c r="GC8"/>
  <c r="GK8"/>
  <c r="GS8"/>
  <c r="HA8"/>
  <c r="HI8"/>
  <c r="HQ8"/>
  <c r="HY8"/>
  <c r="IG8"/>
  <c r="IO8"/>
  <c r="AB12"/>
  <c r="AD12"/>
  <c r="AF12"/>
  <c r="AJ12"/>
  <c r="AN12"/>
  <c r="AR12"/>
  <c r="AV12"/>
  <c r="AZ12"/>
  <c r="BD12"/>
  <c r="BH12"/>
  <c r="BL12"/>
  <c r="BP12"/>
  <c r="BT12"/>
  <c r="BX12"/>
  <c r="CB12"/>
  <c r="CF12"/>
  <c r="CJ12"/>
  <c r="CN12"/>
  <c r="CR12"/>
  <c r="CV12"/>
  <c r="CZ12"/>
  <c r="DD12"/>
  <c r="DH12"/>
  <c r="DL12"/>
  <c r="DP12"/>
  <c r="DT12"/>
  <c r="DX12"/>
  <c r="EB12"/>
  <c r="EF12"/>
  <c r="EJ12"/>
  <c r="EN12"/>
  <c r="ER12"/>
  <c r="EV12"/>
  <c r="EZ12"/>
  <c r="FD12"/>
  <c r="FH12"/>
  <c r="FL12"/>
  <c r="FP12"/>
  <c r="FT12"/>
  <c r="FX12"/>
  <c r="GB12"/>
  <c r="GF12"/>
  <c r="GJ12"/>
  <c r="GN12"/>
  <c r="GR12"/>
  <c r="GV12"/>
  <c r="GZ12"/>
  <c r="HD12"/>
  <c r="HH12"/>
  <c r="HL12"/>
  <c r="HP12"/>
  <c r="HT12"/>
  <c r="HX12"/>
  <c r="IB12"/>
  <c r="IF12"/>
  <c r="IJ12"/>
  <c r="IN12"/>
  <c r="IR12"/>
  <c r="IV12"/>
  <c r="Z13"/>
  <c r="AB13"/>
  <c r="AD13"/>
  <c r="AF13"/>
  <c r="AJ13"/>
  <c r="AN13"/>
  <c r="AR13"/>
  <c r="AV13"/>
  <c r="AZ13"/>
  <c r="BD13"/>
  <c r="BH13"/>
  <c r="BL13"/>
  <c r="BP13"/>
  <c r="BT13"/>
  <c r="BX13"/>
  <c r="CB13"/>
  <c r="CF13"/>
  <c r="CJ13"/>
  <c r="CN13"/>
  <c r="CR13"/>
  <c r="CV13"/>
  <c r="CZ13"/>
  <c r="DD13"/>
  <c r="DH13"/>
  <c r="DL13"/>
  <c r="DP13"/>
  <c r="DT13"/>
  <c r="DX13"/>
  <c r="EB13"/>
  <c r="EF13"/>
  <c r="EJ13"/>
  <c r="EN13"/>
  <c r="ER13"/>
  <c r="EV13"/>
  <c r="EZ13"/>
  <c r="FD13"/>
  <c r="FH13"/>
  <c r="FL13"/>
  <c r="FP13"/>
  <c r="FT13"/>
  <c r="FX13"/>
  <c r="GB13"/>
  <c r="GF13"/>
  <c r="GJ13"/>
  <c r="GN13"/>
  <c r="GR13"/>
  <c r="GV13"/>
  <c r="GZ13"/>
  <c r="HD13"/>
  <c r="HH13"/>
  <c r="HL13"/>
  <c r="HP13"/>
  <c r="HT13"/>
  <c r="HX13"/>
  <c r="IB13"/>
  <c r="IF13"/>
  <c r="IJ13"/>
  <c r="IN13"/>
  <c r="IR13"/>
  <c r="IV13"/>
  <c r="Z14"/>
  <c r="AB14"/>
  <c r="AD14"/>
  <c r="AF14"/>
  <c r="AJ14"/>
  <c r="AN14"/>
  <c r="AR14"/>
  <c r="AV14"/>
  <c r="AZ14"/>
  <c r="BD14"/>
  <c r="BH14"/>
  <c r="BL14"/>
  <c r="BP14"/>
  <c r="BT14"/>
  <c r="BX14"/>
  <c r="CB14"/>
  <c r="CF14"/>
  <c r="CJ14"/>
  <c r="CN14"/>
  <c r="CR14"/>
  <c r="CV14"/>
  <c r="CZ14"/>
  <c r="DD14"/>
  <c r="DH14"/>
  <c r="DL14"/>
  <c r="DP14"/>
  <c r="DT14"/>
  <c r="DX14"/>
  <c r="EB14"/>
  <c r="EF14"/>
  <c r="EJ14"/>
  <c r="EN14"/>
  <c r="ER14"/>
  <c r="EV14"/>
  <c r="EZ14"/>
  <c r="FD14"/>
  <c r="FH14"/>
  <c r="FL14"/>
  <c r="FP14"/>
  <c r="FT14"/>
  <c r="FX14"/>
  <c r="GB14"/>
  <c r="GF14"/>
  <c r="GJ14"/>
  <c r="GN14"/>
  <c r="GR14"/>
  <c r="GV14"/>
  <c r="GZ14"/>
  <c r="HD14"/>
  <c r="HH14"/>
  <c r="HL14"/>
  <c r="HP14"/>
  <c r="HT14"/>
  <c r="HX14"/>
  <c r="IB14"/>
  <c r="IF14"/>
  <c r="IJ14"/>
  <c r="IN14"/>
  <c r="IR14"/>
  <c r="IV14"/>
  <c r="Y15"/>
  <c r="AA15"/>
  <c r="AC15"/>
  <c r="AE15"/>
  <c r="AI15"/>
  <c r="AM15"/>
  <c r="AQ15"/>
  <c r="AU15"/>
  <c r="AY15"/>
  <c r="BC15"/>
  <c r="BG15"/>
  <c r="BK15"/>
  <c r="BO15"/>
  <c r="BS15"/>
  <c r="BW15"/>
  <c r="CA15"/>
  <c r="CE15"/>
  <c r="CI15"/>
  <c r="CM15"/>
  <c r="CQ15"/>
  <c r="CU15"/>
  <c r="Y16"/>
  <c r="AC16"/>
  <c r="Y17"/>
  <c r="AC17"/>
  <c r="AH61" l="1"/>
  <c r="AG61"/>
  <c r="AG60"/>
  <c r="AG59"/>
  <c r="AH60"/>
  <c r="AH59"/>
  <c r="AH58"/>
  <c r="AG58"/>
  <c r="AH57"/>
  <c r="AH56"/>
  <c r="AH55"/>
  <c r="AG54"/>
  <c r="AG57"/>
  <c r="AG56"/>
  <c r="AG55"/>
  <c r="AH54"/>
  <c r="AH53"/>
  <c r="AH52"/>
  <c r="AH51"/>
  <c r="AH50"/>
  <c r="AG53"/>
  <c r="AG52"/>
  <c r="AG51"/>
  <c r="AG50"/>
  <c r="AH49"/>
  <c r="AH48"/>
  <c r="AH47"/>
  <c r="AH46"/>
  <c r="AH45"/>
  <c r="AG44"/>
  <c r="AG43"/>
  <c r="AG42"/>
  <c r="AG41"/>
  <c r="AG40"/>
  <c r="AG49"/>
  <c r="AG48"/>
  <c r="AG47"/>
  <c r="AG46"/>
  <c r="AG45"/>
  <c r="AH44"/>
  <c r="AH43"/>
  <c r="AG39"/>
  <c r="AG38"/>
  <c r="AG37"/>
  <c r="AG36"/>
  <c r="AG35"/>
  <c r="AH34"/>
  <c r="AH42"/>
  <c r="AH41"/>
  <c r="AH40"/>
  <c r="AH39"/>
  <c r="AH38"/>
  <c r="AH37"/>
  <c r="AH36"/>
  <c r="AH35"/>
  <c r="AG34"/>
  <c r="AG33"/>
  <c r="AH33"/>
  <c r="AH32"/>
  <c r="AH31"/>
  <c r="AH30"/>
  <c r="AG29"/>
  <c r="AG28"/>
  <c r="AG27"/>
  <c r="AG26"/>
  <c r="AG25"/>
  <c r="AH24"/>
  <c r="AH23"/>
  <c r="AH22"/>
  <c r="AH21"/>
  <c r="AH20"/>
  <c r="AG19"/>
  <c r="AG18"/>
  <c r="AG32"/>
  <c r="AG31"/>
  <c r="AG30"/>
  <c r="AH29"/>
  <c r="AH28"/>
  <c r="AH27"/>
  <c r="AH26"/>
  <c r="AH25"/>
  <c r="AG24"/>
  <c r="AG23"/>
  <c r="AG22"/>
  <c r="AG21"/>
  <c r="AG20"/>
  <c r="AH19"/>
  <c r="AH18"/>
  <c r="AH17"/>
  <c r="AH16"/>
  <c r="AG17"/>
  <c r="AG16"/>
  <c r="AG15"/>
  <c r="AH14"/>
  <c r="AH13"/>
  <c r="AH12"/>
  <c r="AK5"/>
  <c r="AH15"/>
  <c r="AG14"/>
  <c r="AG13"/>
  <c r="AG12"/>
  <c r="AG6"/>
  <c r="AL61" l="1"/>
  <c r="AK61"/>
  <c r="AK60"/>
  <c r="AK59"/>
  <c r="AL60"/>
  <c r="AL59"/>
  <c r="AL58"/>
  <c r="AK58"/>
  <c r="AL57"/>
  <c r="AL56"/>
  <c r="AL55"/>
  <c r="AK54"/>
  <c r="AK57"/>
  <c r="AK56"/>
  <c r="AK55"/>
  <c r="AL54"/>
  <c r="AL53"/>
  <c r="AL52"/>
  <c r="AL51"/>
  <c r="AL50"/>
  <c r="AK53"/>
  <c r="AK52"/>
  <c r="AK51"/>
  <c r="AK50"/>
  <c r="AL49"/>
  <c r="AL48"/>
  <c r="AL47"/>
  <c r="AL46"/>
  <c r="AL45"/>
  <c r="AK44"/>
  <c r="AK43"/>
  <c r="AK42"/>
  <c r="AK41"/>
  <c r="AK40"/>
  <c r="AK49"/>
  <c r="AK48"/>
  <c r="AK47"/>
  <c r="AK46"/>
  <c r="AK45"/>
  <c r="AL44"/>
  <c r="AL43"/>
  <c r="AK39"/>
  <c r="AK38"/>
  <c r="AK37"/>
  <c r="AK36"/>
  <c r="AK35"/>
  <c r="AL34"/>
  <c r="AL42"/>
  <c r="AL41"/>
  <c r="AL40"/>
  <c r="AL39"/>
  <c r="AL38"/>
  <c r="AL37"/>
  <c r="AL36"/>
  <c r="AL35"/>
  <c r="AK34"/>
  <c r="AK33"/>
  <c r="AL33"/>
  <c r="AL32"/>
  <c r="AL31"/>
  <c r="AL30"/>
  <c r="AK29"/>
  <c r="AK28"/>
  <c r="AK27"/>
  <c r="AK26"/>
  <c r="AK25"/>
  <c r="AL24"/>
  <c r="AL23"/>
  <c r="AL22"/>
  <c r="AL21"/>
  <c r="AL20"/>
  <c r="AK19"/>
  <c r="AK18"/>
  <c r="AK32"/>
  <c r="AK31"/>
  <c r="AK30"/>
  <c r="AL29"/>
  <c r="AL28"/>
  <c r="AL27"/>
  <c r="AL26"/>
  <c r="AL25"/>
  <c r="AK24"/>
  <c r="AK23"/>
  <c r="AK22"/>
  <c r="AK21"/>
  <c r="AK20"/>
  <c r="AL19"/>
  <c r="AL18"/>
  <c r="AL17"/>
  <c r="AL16"/>
  <c r="AK17"/>
  <c r="AK16"/>
  <c r="AK15"/>
  <c r="AL14"/>
  <c r="AL13"/>
  <c r="AL12"/>
  <c r="AK6"/>
  <c r="AL15"/>
  <c r="AK14"/>
  <c r="AK13"/>
  <c r="AK12"/>
  <c r="AO5"/>
  <c r="AP61" l="1"/>
  <c r="AO61"/>
  <c r="AO60"/>
  <c r="AO59"/>
  <c r="AP60"/>
  <c r="AP59"/>
  <c r="AP58"/>
  <c r="AO58"/>
  <c r="AP57"/>
  <c r="AP56"/>
  <c r="AP55"/>
  <c r="AO54"/>
  <c r="AO57"/>
  <c r="AO56"/>
  <c r="AO55"/>
  <c r="AP54"/>
  <c r="AP53"/>
  <c r="AP52"/>
  <c r="AP51"/>
  <c r="AP50"/>
  <c r="AO53"/>
  <c r="AO52"/>
  <c r="AO51"/>
  <c r="AO50"/>
  <c r="AP49"/>
  <c r="AP48"/>
  <c r="AP47"/>
  <c r="AP46"/>
  <c r="AP45"/>
  <c r="AO44"/>
  <c r="AO43"/>
  <c r="AO42"/>
  <c r="AO41"/>
  <c r="AO40"/>
  <c r="AO49"/>
  <c r="AO48"/>
  <c r="AO47"/>
  <c r="AO46"/>
  <c r="AO45"/>
  <c r="AP44"/>
  <c r="AP43"/>
  <c r="AO39"/>
  <c r="AO38"/>
  <c r="AO37"/>
  <c r="AO36"/>
  <c r="AO35"/>
  <c r="AP34"/>
  <c r="AP42"/>
  <c r="AP41"/>
  <c r="AP40"/>
  <c r="AP39"/>
  <c r="AP38"/>
  <c r="AP37"/>
  <c r="AP36"/>
  <c r="AP35"/>
  <c r="AO34"/>
  <c r="AO33"/>
  <c r="AP33"/>
  <c r="AP32"/>
  <c r="AP31"/>
  <c r="AP30"/>
  <c r="AO29"/>
  <c r="AO28"/>
  <c r="AO27"/>
  <c r="AO26"/>
  <c r="AO25"/>
  <c r="AP24"/>
  <c r="AP23"/>
  <c r="AP22"/>
  <c r="AP21"/>
  <c r="AP20"/>
  <c r="AO19"/>
  <c r="AO18"/>
  <c r="AO32"/>
  <c r="AO31"/>
  <c r="AO30"/>
  <c r="AP29"/>
  <c r="AP28"/>
  <c r="AP27"/>
  <c r="AP26"/>
  <c r="AP25"/>
  <c r="AO24"/>
  <c r="AO23"/>
  <c r="AO22"/>
  <c r="AO21"/>
  <c r="AO20"/>
  <c r="AP19"/>
  <c r="AP18"/>
  <c r="AP17"/>
  <c r="AP16"/>
  <c r="AO17"/>
  <c r="AO16"/>
  <c r="AO15"/>
  <c r="AP14"/>
  <c r="AP13"/>
  <c r="AP12"/>
  <c r="AS5"/>
  <c r="AP15"/>
  <c r="AO14"/>
  <c r="AO13"/>
  <c r="AO12"/>
  <c r="AO6"/>
  <c r="AT61" l="1"/>
  <c r="AS61"/>
  <c r="AS60"/>
  <c r="AS59"/>
  <c r="AT60"/>
  <c r="AT59"/>
  <c r="AT58"/>
  <c r="AS58"/>
  <c r="AT57"/>
  <c r="AT56"/>
  <c r="AT55"/>
  <c r="AS54"/>
  <c r="AS57"/>
  <c r="AS56"/>
  <c r="AS55"/>
  <c r="AT54"/>
  <c r="AT53"/>
  <c r="AT52"/>
  <c r="AT51"/>
  <c r="AT50"/>
  <c r="AS53"/>
  <c r="AS52"/>
  <c r="AS51"/>
  <c r="AS50"/>
  <c r="AT49"/>
  <c r="AT48"/>
  <c r="AT47"/>
  <c r="AT46"/>
  <c r="AT45"/>
  <c r="AS44"/>
  <c r="AS43"/>
  <c r="AS42"/>
  <c r="AS41"/>
  <c r="AS40"/>
  <c r="AS49"/>
  <c r="AS48"/>
  <c r="AS47"/>
  <c r="AS46"/>
  <c r="AS45"/>
  <c r="AT44"/>
  <c r="AT43"/>
  <c r="AS39"/>
  <c r="AS38"/>
  <c r="AS37"/>
  <c r="AS36"/>
  <c r="AS35"/>
  <c r="AT34"/>
  <c r="AT42"/>
  <c r="AT41"/>
  <c r="AT40"/>
  <c r="AT39"/>
  <c r="AT38"/>
  <c r="AT37"/>
  <c r="AT36"/>
  <c r="AT35"/>
  <c r="AS34"/>
  <c r="AS33"/>
  <c r="AT33"/>
  <c r="AT32"/>
  <c r="AT31"/>
  <c r="AT30"/>
  <c r="AS29"/>
  <c r="AS28"/>
  <c r="AS27"/>
  <c r="AS26"/>
  <c r="AS25"/>
  <c r="AT24"/>
  <c r="AT23"/>
  <c r="AT22"/>
  <c r="AT21"/>
  <c r="AT20"/>
  <c r="AS19"/>
  <c r="AS18"/>
  <c r="AS32"/>
  <c r="AS31"/>
  <c r="AS30"/>
  <c r="AT29"/>
  <c r="AT28"/>
  <c r="AT27"/>
  <c r="AT26"/>
  <c r="AT25"/>
  <c r="AS24"/>
  <c r="AS23"/>
  <c r="AS22"/>
  <c r="AS21"/>
  <c r="AS20"/>
  <c r="AT19"/>
  <c r="AT18"/>
  <c r="AT17"/>
  <c r="AT16"/>
  <c r="AS17"/>
  <c r="AS16"/>
  <c r="AS15"/>
  <c r="AT14"/>
  <c r="AT13"/>
  <c r="AT12"/>
  <c r="AS6"/>
  <c r="AT15"/>
  <c r="AS14"/>
  <c r="AS13"/>
  <c r="AS12"/>
  <c r="AW5"/>
  <c r="AX61" l="1"/>
  <c r="AW61"/>
  <c r="AW60"/>
  <c r="AW59"/>
  <c r="AX60"/>
  <c r="AX59"/>
  <c r="AX58"/>
  <c r="AW58"/>
  <c r="AX57"/>
  <c r="AX56"/>
  <c r="AX55"/>
  <c r="AW54"/>
  <c r="AW57"/>
  <c r="AW56"/>
  <c r="AW55"/>
  <c r="AX54"/>
  <c r="AX53"/>
  <c r="AX52"/>
  <c r="AX51"/>
  <c r="AX50"/>
  <c r="AW53"/>
  <c r="AW52"/>
  <c r="AW51"/>
  <c r="AW50"/>
  <c r="AX49"/>
  <c r="AX48"/>
  <c r="AX47"/>
  <c r="AX46"/>
  <c r="AX45"/>
  <c r="AW44"/>
  <c r="AW43"/>
  <c r="AW42"/>
  <c r="AW41"/>
  <c r="AW40"/>
  <c r="AW49"/>
  <c r="AW48"/>
  <c r="AW47"/>
  <c r="AW46"/>
  <c r="AW45"/>
  <c r="AX44"/>
  <c r="AX43"/>
  <c r="AW39"/>
  <c r="AW38"/>
  <c r="AW37"/>
  <c r="AW36"/>
  <c r="AW35"/>
  <c r="AX34"/>
  <c r="AX42"/>
  <c r="AX41"/>
  <c r="AX40"/>
  <c r="AX39"/>
  <c r="AX38"/>
  <c r="AX37"/>
  <c r="AX36"/>
  <c r="AX35"/>
  <c r="AW34"/>
  <c r="AW33"/>
  <c r="AX33"/>
  <c r="AX32"/>
  <c r="AX31"/>
  <c r="AX30"/>
  <c r="AW29"/>
  <c r="AW28"/>
  <c r="AW27"/>
  <c r="AW26"/>
  <c r="AW25"/>
  <c r="AX24"/>
  <c r="AX23"/>
  <c r="AX22"/>
  <c r="AX21"/>
  <c r="AX20"/>
  <c r="AW19"/>
  <c r="AW18"/>
  <c r="AW32"/>
  <c r="AW31"/>
  <c r="AW30"/>
  <c r="AX29"/>
  <c r="AX28"/>
  <c r="AX27"/>
  <c r="AX26"/>
  <c r="AX25"/>
  <c r="AW24"/>
  <c r="AW23"/>
  <c r="AW22"/>
  <c r="AW21"/>
  <c r="AW20"/>
  <c r="AX19"/>
  <c r="AX18"/>
  <c r="AX17"/>
  <c r="AX16"/>
  <c r="AW17"/>
  <c r="AW16"/>
  <c r="AW15"/>
  <c r="AX14"/>
  <c r="AX13"/>
  <c r="AX12"/>
  <c r="BA5"/>
  <c r="AX15"/>
  <c r="AW14"/>
  <c r="AW13"/>
  <c r="AW12"/>
  <c r="AW6"/>
  <c r="BB61" l="1"/>
  <c r="BA61"/>
  <c r="BA60"/>
  <c r="BA59"/>
  <c r="BB60"/>
  <c r="BB59"/>
  <c r="BB58"/>
  <c r="BB57"/>
  <c r="BA58"/>
  <c r="BA57"/>
  <c r="BB56"/>
  <c r="BB55"/>
  <c r="BA54"/>
  <c r="BA56"/>
  <c r="BA55"/>
  <c r="BB54"/>
  <c r="BB53"/>
  <c r="BB52"/>
  <c r="BB51"/>
  <c r="BB50"/>
  <c r="BA53"/>
  <c r="BA52"/>
  <c r="BA51"/>
  <c r="BA50"/>
  <c r="BB49"/>
  <c r="BB48"/>
  <c r="BB47"/>
  <c r="BB46"/>
  <c r="BB45"/>
  <c r="BA44"/>
  <c r="BA43"/>
  <c r="BA42"/>
  <c r="BA41"/>
  <c r="BA40"/>
  <c r="BA49"/>
  <c r="BA48"/>
  <c r="BA47"/>
  <c r="BA46"/>
  <c r="BA45"/>
  <c r="BB44"/>
  <c r="BB43"/>
  <c r="BA39"/>
  <c r="BA38"/>
  <c r="BA37"/>
  <c r="BA36"/>
  <c r="BA35"/>
  <c r="BB34"/>
  <c r="BB42"/>
  <c r="BB41"/>
  <c r="BB40"/>
  <c r="BB39"/>
  <c r="BB38"/>
  <c r="BB37"/>
  <c r="BB36"/>
  <c r="BB35"/>
  <c r="BA34"/>
  <c r="BA33"/>
  <c r="BB33"/>
  <c r="BB32"/>
  <c r="BB31"/>
  <c r="BB30"/>
  <c r="BA29"/>
  <c r="BA28"/>
  <c r="BA27"/>
  <c r="BA26"/>
  <c r="BA25"/>
  <c r="BB24"/>
  <c r="BB23"/>
  <c r="BB22"/>
  <c r="BB21"/>
  <c r="BB20"/>
  <c r="BA19"/>
  <c r="BA18"/>
  <c r="BA32"/>
  <c r="BA31"/>
  <c r="BA30"/>
  <c r="BB29"/>
  <c r="BB28"/>
  <c r="BB27"/>
  <c r="BB26"/>
  <c r="BB25"/>
  <c r="BA24"/>
  <c r="BA23"/>
  <c r="BA22"/>
  <c r="BA21"/>
  <c r="BA20"/>
  <c r="BB19"/>
  <c r="BB18"/>
  <c r="BB17"/>
  <c r="BB16"/>
  <c r="BA17"/>
  <c r="BA16"/>
  <c r="BA15"/>
  <c r="BB14"/>
  <c r="BB13"/>
  <c r="BB12"/>
  <c r="BA6"/>
  <c r="BB15"/>
  <c r="BA14"/>
  <c r="BA13"/>
  <c r="BA12"/>
  <c r="BE5"/>
  <c r="BF61" l="1"/>
  <c r="BE61"/>
  <c r="BE60"/>
  <c r="BE59"/>
  <c r="BF60"/>
  <c r="BF59"/>
  <c r="BF58"/>
  <c r="BF57"/>
  <c r="BE58"/>
  <c r="BE57"/>
  <c r="BF56"/>
  <c r="BF55"/>
  <c r="BE54"/>
  <c r="BE56"/>
  <c r="BE55"/>
  <c r="BF54"/>
  <c r="BF53"/>
  <c r="BF52"/>
  <c r="BF51"/>
  <c r="BF50"/>
  <c r="BE53"/>
  <c r="BE52"/>
  <c r="BE51"/>
  <c r="BE50"/>
  <c r="BF49"/>
  <c r="BF48"/>
  <c r="BF47"/>
  <c r="BF46"/>
  <c r="BF45"/>
  <c r="BE44"/>
  <c r="BE43"/>
  <c r="BE42"/>
  <c r="BE41"/>
  <c r="BE40"/>
  <c r="BE49"/>
  <c r="BE48"/>
  <c r="BE47"/>
  <c r="BE46"/>
  <c r="BE45"/>
  <c r="BF44"/>
  <c r="BF43"/>
  <c r="BE39"/>
  <c r="BE38"/>
  <c r="BE37"/>
  <c r="BE36"/>
  <c r="BE35"/>
  <c r="BF34"/>
  <c r="BF42"/>
  <c r="BF41"/>
  <c r="BF40"/>
  <c r="BF39"/>
  <c r="BF38"/>
  <c r="BF37"/>
  <c r="BF36"/>
  <c r="BF35"/>
  <c r="BE34"/>
  <c r="BE33"/>
  <c r="BF33"/>
  <c r="BF32"/>
  <c r="BF31"/>
  <c r="BF30"/>
  <c r="BE29"/>
  <c r="BE28"/>
  <c r="BE27"/>
  <c r="BE26"/>
  <c r="BE25"/>
  <c r="BF24"/>
  <c r="BF23"/>
  <c r="BF22"/>
  <c r="BF21"/>
  <c r="BF20"/>
  <c r="BE19"/>
  <c r="BE18"/>
  <c r="BE32"/>
  <c r="BE31"/>
  <c r="BE30"/>
  <c r="BF29"/>
  <c r="BF28"/>
  <c r="BF27"/>
  <c r="BF26"/>
  <c r="BF25"/>
  <c r="BE24"/>
  <c r="BE23"/>
  <c r="BE22"/>
  <c r="BE21"/>
  <c r="BE20"/>
  <c r="BF19"/>
  <c r="BF18"/>
  <c r="BF17"/>
  <c r="BF16"/>
  <c r="BE17"/>
  <c r="BE16"/>
  <c r="BE15"/>
  <c r="BF14"/>
  <c r="BF13"/>
  <c r="BF12"/>
  <c r="BI5"/>
  <c r="BF15"/>
  <c r="BE14"/>
  <c r="BE13"/>
  <c r="BE12"/>
  <c r="BE6"/>
  <c r="BJ61" l="1"/>
  <c r="BI61"/>
  <c r="BI60"/>
  <c r="BI59"/>
  <c r="BJ60"/>
  <c r="BJ59"/>
  <c r="BJ58"/>
  <c r="BJ57"/>
  <c r="BI58"/>
  <c r="BI57"/>
  <c r="BJ56"/>
  <c r="BJ55"/>
  <c r="BI54"/>
  <c r="BI56"/>
  <c r="BI55"/>
  <c r="BJ54"/>
  <c r="BJ53"/>
  <c r="BJ52"/>
  <c r="BJ51"/>
  <c r="BJ50"/>
  <c r="BI53"/>
  <c r="BI52"/>
  <c r="BI51"/>
  <c r="BI50"/>
  <c r="BJ49"/>
  <c r="BJ48"/>
  <c r="BJ47"/>
  <c r="BJ46"/>
  <c r="BJ45"/>
  <c r="BI44"/>
  <c r="BI43"/>
  <c r="BI42"/>
  <c r="BI41"/>
  <c r="BI40"/>
  <c r="BI49"/>
  <c r="BI48"/>
  <c r="BI47"/>
  <c r="BI46"/>
  <c r="BI45"/>
  <c r="BJ44"/>
  <c r="BJ43"/>
  <c r="BI39"/>
  <c r="BI38"/>
  <c r="BI37"/>
  <c r="BI36"/>
  <c r="BI35"/>
  <c r="BJ34"/>
  <c r="BJ42"/>
  <c r="BJ41"/>
  <c r="BJ40"/>
  <c r="BJ39"/>
  <c r="BJ38"/>
  <c r="BJ37"/>
  <c r="BJ36"/>
  <c r="BJ35"/>
  <c r="BI34"/>
  <c r="BI33"/>
  <c r="BJ33"/>
  <c r="BJ32"/>
  <c r="BJ31"/>
  <c r="BJ30"/>
  <c r="BI29"/>
  <c r="BI28"/>
  <c r="BI27"/>
  <c r="BI26"/>
  <c r="BI25"/>
  <c r="BJ24"/>
  <c r="BJ23"/>
  <c r="BJ22"/>
  <c r="BJ21"/>
  <c r="BJ20"/>
  <c r="BI19"/>
  <c r="BI18"/>
  <c r="BI32"/>
  <c r="BI31"/>
  <c r="BI30"/>
  <c r="BJ29"/>
  <c r="BJ28"/>
  <c r="BJ27"/>
  <c r="BJ26"/>
  <c r="BJ25"/>
  <c r="BI24"/>
  <c r="BI23"/>
  <c r="BI22"/>
  <c r="BI21"/>
  <c r="BI20"/>
  <c r="BJ19"/>
  <c r="BJ18"/>
  <c r="BJ17"/>
  <c r="BJ16"/>
  <c r="BI17"/>
  <c r="BI16"/>
  <c r="BI15"/>
  <c r="BJ14"/>
  <c r="BJ13"/>
  <c r="BJ12"/>
  <c r="BI6"/>
  <c r="BJ15"/>
  <c r="BI14"/>
  <c r="BI13"/>
  <c r="BI12"/>
  <c r="BM5"/>
  <c r="BN61" l="1"/>
  <c r="BM61"/>
  <c r="BM60"/>
  <c r="BM59"/>
  <c r="BN60"/>
  <c r="BN59"/>
  <c r="BN58"/>
  <c r="BN57"/>
  <c r="BM58"/>
  <c r="BM57"/>
  <c r="BN56"/>
  <c r="BN55"/>
  <c r="BM54"/>
  <c r="BM56"/>
  <c r="BM55"/>
  <c r="BN54"/>
  <c r="BN53"/>
  <c r="BN52"/>
  <c r="BN51"/>
  <c r="BN50"/>
  <c r="BM49"/>
  <c r="BM53"/>
  <c r="BM52"/>
  <c r="BM51"/>
  <c r="BM50"/>
  <c r="BN49"/>
  <c r="BN48"/>
  <c r="BN47"/>
  <c r="BN46"/>
  <c r="BN45"/>
  <c r="BM44"/>
  <c r="BM43"/>
  <c r="BM42"/>
  <c r="BM41"/>
  <c r="BM40"/>
  <c r="BM48"/>
  <c r="BM47"/>
  <c r="BM46"/>
  <c r="BM45"/>
  <c r="BN44"/>
  <c r="BN43"/>
  <c r="BM39"/>
  <c r="BM38"/>
  <c r="BM37"/>
  <c r="BM36"/>
  <c r="BM35"/>
  <c r="BN34"/>
  <c r="BN42"/>
  <c r="BN41"/>
  <c r="BN40"/>
  <c r="BN39"/>
  <c r="BN38"/>
  <c r="BN37"/>
  <c r="BN36"/>
  <c r="BN35"/>
  <c r="BM34"/>
  <c r="BM33"/>
  <c r="BN33"/>
  <c r="BN32"/>
  <c r="BN31"/>
  <c r="BN30"/>
  <c r="BM29"/>
  <c r="BM28"/>
  <c r="BM27"/>
  <c r="BM26"/>
  <c r="BM25"/>
  <c r="BN24"/>
  <c r="BN23"/>
  <c r="BN22"/>
  <c r="BN21"/>
  <c r="BN20"/>
  <c r="BM19"/>
  <c r="BM18"/>
  <c r="BM32"/>
  <c r="BM31"/>
  <c r="BM30"/>
  <c r="BN29"/>
  <c r="BN28"/>
  <c r="BN27"/>
  <c r="BN26"/>
  <c r="BN25"/>
  <c r="BM24"/>
  <c r="BM23"/>
  <c r="BM22"/>
  <c r="BM21"/>
  <c r="BM20"/>
  <c r="BN19"/>
  <c r="BN18"/>
  <c r="BN17"/>
  <c r="BN16"/>
  <c r="BM17"/>
  <c r="BM16"/>
  <c r="BM15"/>
  <c r="BN14"/>
  <c r="BN13"/>
  <c r="BN12"/>
  <c r="BQ5"/>
  <c r="BN15"/>
  <c r="BM14"/>
  <c r="BM13"/>
  <c r="BM12"/>
  <c r="BM6"/>
  <c r="BR61" l="1"/>
  <c r="BQ61"/>
  <c r="BQ60"/>
  <c r="BQ59"/>
  <c r="BQ58"/>
  <c r="BR60"/>
  <c r="BR59"/>
  <c r="BR58"/>
  <c r="BR57"/>
  <c r="BQ57"/>
  <c r="BR56"/>
  <c r="BR55"/>
  <c r="BQ54"/>
  <c r="BQ56"/>
  <c r="BQ55"/>
  <c r="BR54"/>
  <c r="BR53"/>
  <c r="BR52"/>
  <c r="BR51"/>
  <c r="BR50"/>
  <c r="BQ49"/>
  <c r="BQ53"/>
  <c r="BQ52"/>
  <c r="BQ51"/>
  <c r="BQ50"/>
  <c r="BR49"/>
  <c r="BR48"/>
  <c r="BR47"/>
  <c r="BR46"/>
  <c r="BR45"/>
  <c r="BQ44"/>
  <c r="BQ43"/>
  <c r="BQ42"/>
  <c r="BQ41"/>
  <c r="BQ40"/>
  <c r="BQ48"/>
  <c r="BQ47"/>
  <c r="BQ46"/>
  <c r="BQ45"/>
  <c r="BR44"/>
  <c r="BR43"/>
  <c r="BQ39"/>
  <c r="BQ38"/>
  <c r="BQ37"/>
  <c r="BQ36"/>
  <c r="BQ35"/>
  <c r="BR34"/>
  <c r="BR42"/>
  <c r="BR41"/>
  <c r="BR40"/>
  <c r="BR39"/>
  <c r="BR38"/>
  <c r="BR37"/>
  <c r="BR36"/>
  <c r="BR35"/>
  <c r="BQ34"/>
  <c r="BQ33"/>
  <c r="BR33"/>
  <c r="BR32"/>
  <c r="BR31"/>
  <c r="BR30"/>
  <c r="BQ29"/>
  <c r="BQ28"/>
  <c r="BQ27"/>
  <c r="BQ26"/>
  <c r="BQ25"/>
  <c r="BR24"/>
  <c r="BR23"/>
  <c r="BR22"/>
  <c r="BR21"/>
  <c r="BR20"/>
  <c r="BQ19"/>
  <c r="BQ18"/>
  <c r="BQ32"/>
  <c r="BQ31"/>
  <c r="BQ30"/>
  <c r="BR29"/>
  <c r="BR28"/>
  <c r="BR27"/>
  <c r="BR26"/>
  <c r="BR25"/>
  <c r="BQ24"/>
  <c r="BQ23"/>
  <c r="BQ22"/>
  <c r="BQ21"/>
  <c r="BQ20"/>
  <c r="BR19"/>
  <c r="BR18"/>
  <c r="BR17"/>
  <c r="BR16"/>
  <c r="BQ17"/>
  <c r="BQ16"/>
  <c r="BQ15"/>
  <c r="BR14"/>
  <c r="BR13"/>
  <c r="BR12"/>
  <c r="BQ6"/>
  <c r="BR15"/>
  <c r="BQ14"/>
  <c r="BQ13"/>
  <c r="BQ12"/>
  <c r="BU5"/>
  <c r="BV61" l="1"/>
  <c r="BU61"/>
  <c r="BU60"/>
  <c r="BU59"/>
  <c r="BU58"/>
  <c r="BV60"/>
  <c r="BV59"/>
  <c r="BV58"/>
  <c r="BV57"/>
  <c r="BU57"/>
  <c r="BV56"/>
  <c r="BV55"/>
  <c r="BU54"/>
  <c r="BU56"/>
  <c r="BU55"/>
  <c r="BV54"/>
  <c r="BV53"/>
  <c r="BV52"/>
  <c r="BV51"/>
  <c r="BV50"/>
  <c r="BU49"/>
  <c r="BU53"/>
  <c r="BU52"/>
  <c r="BU51"/>
  <c r="BU50"/>
  <c r="BV49"/>
  <c r="BV48"/>
  <c r="BV47"/>
  <c r="BV46"/>
  <c r="BV45"/>
  <c r="BU44"/>
  <c r="BU43"/>
  <c r="BU42"/>
  <c r="BU41"/>
  <c r="BU40"/>
  <c r="BU48"/>
  <c r="BU47"/>
  <c r="BU46"/>
  <c r="BU45"/>
  <c r="BV44"/>
  <c r="BV43"/>
  <c r="BU39"/>
  <c r="BU38"/>
  <c r="BU37"/>
  <c r="BU36"/>
  <c r="BU35"/>
  <c r="BV34"/>
  <c r="BV42"/>
  <c r="BV41"/>
  <c r="BV40"/>
  <c r="BV39"/>
  <c r="BV38"/>
  <c r="BV37"/>
  <c r="BV36"/>
  <c r="BV35"/>
  <c r="BU34"/>
  <c r="BU33"/>
  <c r="BV33"/>
  <c r="BV32"/>
  <c r="BV31"/>
  <c r="BV30"/>
  <c r="BU29"/>
  <c r="BU28"/>
  <c r="BU27"/>
  <c r="BU26"/>
  <c r="BU25"/>
  <c r="BV24"/>
  <c r="BV23"/>
  <c r="BV22"/>
  <c r="BV21"/>
  <c r="BV20"/>
  <c r="BU19"/>
  <c r="BU18"/>
  <c r="BU32"/>
  <c r="BU31"/>
  <c r="BU30"/>
  <c r="BV29"/>
  <c r="BV28"/>
  <c r="BV27"/>
  <c r="BV26"/>
  <c r="BV25"/>
  <c r="BU24"/>
  <c r="BU23"/>
  <c r="BU22"/>
  <c r="BU21"/>
  <c r="BU20"/>
  <c r="BV19"/>
  <c r="BV18"/>
  <c r="BV17"/>
  <c r="BV16"/>
  <c r="BU17"/>
  <c r="BU16"/>
  <c r="BU15"/>
  <c r="BV14"/>
  <c r="BV13"/>
  <c r="BV12"/>
  <c r="BY5"/>
  <c r="BV15"/>
  <c r="BU14"/>
  <c r="BU13"/>
  <c r="BU12"/>
  <c r="BU6"/>
  <c r="BZ61" l="1"/>
  <c r="BY61"/>
  <c r="BY60"/>
  <c r="BY59"/>
  <c r="BY58"/>
  <c r="BZ60"/>
  <c r="BZ59"/>
  <c r="BZ58"/>
  <c r="BZ57"/>
  <c r="BY57"/>
  <c r="BZ56"/>
  <c r="BZ55"/>
  <c r="BY54"/>
  <c r="BY56"/>
  <c r="BY55"/>
  <c r="BZ54"/>
  <c r="BZ53"/>
  <c r="BZ52"/>
  <c r="BZ51"/>
  <c r="BZ50"/>
  <c r="BY49"/>
  <c r="BY53"/>
  <c r="BY52"/>
  <c r="BY51"/>
  <c r="BY50"/>
  <c r="BZ49"/>
  <c r="BZ48"/>
  <c r="BZ47"/>
  <c r="BZ46"/>
  <c r="BZ45"/>
  <c r="BY44"/>
  <c r="BY43"/>
  <c r="BY42"/>
  <c r="BY41"/>
  <c r="BY40"/>
  <c r="BY48"/>
  <c r="BY47"/>
  <c r="BY46"/>
  <c r="BY45"/>
  <c r="BZ44"/>
  <c r="BZ43"/>
  <c r="BY39"/>
  <c r="BY38"/>
  <c r="BY37"/>
  <c r="BY36"/>
  <c r="BY35"/>
  <c r="BZ34"/>
  <c r="BZ42"/>
  <c r="BZ41"/>
  <c r="BZ40"/>
  <c r="BZ39"/>
  <c r="BZ38"/>
  <c r="BZ37"/>
  <c r="BZ36"/>
  <c r="BZ35"/>
  <c r="BY34"/>
  <c r="BY33"/>
  <c r="BZ33"/>
  <c r="BZ32"/>
  <c r="BZ31"/>
  <c r="BZ30"/>
  <c r="BY29"/>
  <c r="BY28"/>
  <c r="BY27"/>
  <c r="BY26"/>
  <c r="BY25"/>
  <c r="BZ24"/>
  <c r="BZ23"/>
  <c r="BZ22"/>
  <c r="BZ21"/>
  <c r="BZ20"/>
  <c r="BY19"/>
  <c r="BY18"/>
  <c r="BY32"/>
  <c r="BY31"/>
  <c r="BY30"/>
  <c r="BZ29"/>
  <c r="BZ28"/>
  <c r="BZ27"/>
  <c r="BZ26"/>
  <c r="BZ25"/>
  <c r="BY24"/>
  <c r="BY23"/>
  <c r="BY22"/>
  <c r="BY21"/>
  <c r="BY20"/>
  <c r="BZ19"/>
  <c r="BZ18"/>
  <c r="BZ17"/>
  <c r="BZ16"/>
  <c r="BY17"/>
  <c r="BY16"/>
  <c r="BY15"/>
  <c r="BZ14"/>
  <c r="BZ13"/>
  <c r="BZ12"/>
  <c r="BY6"/>
  <c r="BZ15"/>
  <c r="BY14"/>
  <c r="BY13"/>
  <c r="BY12"/>
  <c r="CC5"/>
  <c r="CD61" l="1"/>
  <c r="CC61"/>
  <c r="CC60"/>
  <c r="CC59"/>
  <c r="CC58"/>
  <c r="CD60"/>
  <c r="CD59"/>
  <c r="CD58"/>
  <c r="CD57"/>
  <c r="CC57"/>
  <c r="CD56"/>
  <c r="CD55"/>
  <c r="CC54"/>
  <c r="CC56"/>
  <c r="CC55"/>
  <c r="CD54"/>
  <c r="CD53"/>
  <c r="CD52"/>
  <c r="CD51"/>
  <c r="CD50"/>
  <c r="CC49"/>
  <c r="CC53"/>
  <c r="CC52"/>
  <c r="CC51"/>
  <c r="CC50"/>
  <c r="CD49"/>
  <c r="CD48"/>
  <c r="CD47"/>
  <c r="CD46"/>
  <c r="CD45"/>
  <c r="CC44"/>
  <c r="CC43"/>
  <c r="CC42"/>
  <c r="CC41"/>
  <c r="CC40"/>
  <c r="CC48"/>
  <c r="CC47"/>
  <c r="CC46"/>
  <c r="CC45"/>
  <c r="CD44"/>
  <c r="CD43"/>
  <c r="CC39"/>
  <c r="CC38"/>
  <c r="CC37"/>
  <c r="CC36"/>
  <c r="CC35"/>
  <c r="CD34"/>
  <c r="CD42"/>
  <c r="CD41"/>
  <c r="CD40"/>
  <c r="CD39"/>
  <c r="CD38"/>
  <c r="CD37"/>
  <c r="CD36"/>
  <c r="CD35"/>
  <c r="CC34"/>
  <c r="CC33"/>
  <c r="CD33"/>
  <c r="CD32"/>
  <c r="CD31"/>
  <c r="CD30"/>
  <c r="CC29"/>
  <c r="CC28"/>
  <c r="CC27"/>
  <c r="CC26"/>
  <c r="CC25"/>
  <c r="CD24"/>
  <c r="CD23"/>
  <c r="CD22"/>
  <c r="CD21"/>
  <c r="CD20"/>
  <c r="CC19"/>
  <c r="CC18"/>
  <c r="CC17"/>
  <c r="CC32"/>
  <c r="CC31"/>
  <c r="CC30"/>
  <c r="CD29"/>
  <c r="CD28"/>
  <c r="CD27"/>
  <c r="CD26"/>
  <c r="CD25"/>
  <c r="CC24"/>
  <c r="CC23"/>
  <c r="CC22"/>
  <c r="CC21"/>
  <c r="CC20"/>
  <c r="CD19"/>
  <c r="CD18"/>
  <c r="CD17"/>
  <c r="CD16"/>
  <c r="CC16"/>
  <c r="CC15"/>
  <c r="CD14"/>
  <c r="CD13"/>
  <c r="CD12"/>
  <c r="CG5"/>
  <c r="CD15"/>
  <c r="CC14"/>
  <c r="CC13"/>
  <c r="CC12"/>
  <c r="CC6"/>
  <c r="CH61" l="1"/>
  <c r="CG61"/>
  <c r="CG60"/>
  <c r="CG59"/>
  <c r="CG58"/>
  <c r="CH60"/>
  <c r="CH59"/>
  <c r="CH58"/>
  <c r="CH57"/>
  <c r="CG57"/>
  <c r="CH56"/>
  <c r="CH55"/>
  <c r="CG54"/>
  <c r="CG56"/>
  <c r="CG55"/>
  <c r="CH54"/>
  <c r="CH53"/>
  <c r="CH52"/>
  <c r="CH51"/>
  <c r="CH50"/>
  <c r="CG49"/>
  <c r="CG53"/>
  <c r="CG52"/>
  <c r="CG51"/>
  <c r="CG50"/>
  <c r="CH49"/>
  <c r="CH48"/>
  <c r="CH47"/>
  <c r="CH46"/>
  <c r="CH45"/>
  <c r="CG44"/>
  <c r="CG43"/>
  <c r="CG42"/>
  <c r="CG41"/>
  <c r="CG40"/>
  <c r="CG48"/>
  <c r="CG47"/>
  <c r="CG46"/>
  <c r="CG45"/>
  <c r="CH44"/>
  <c r="CH43"/>
  <c r="CG39"/>
  <c r="CG38"/>
  <c r="CG37"/>
  <c r="CG36"/>
  <c r="CG35"/>
  <c r="CH34"/>
  <c r="CH42"/>
  <c r="CH41"/>
  <c r="CH40"/>
  <c r="CH39"/>
  <c r="CH38"/>
  <c r="CH37"/>
  <c r="CH36"/>
  <c r="CH35"/>
  <c r="CG34"/>
  <c r="CG33"/>
  <c r="CH33"/>
  <c r="CH32"/>
  <c r="CH31"/>
  <c r="CH30"/>
  <c r="CG29"/>
  <c r="CG28"/>
  <c r="CG27"/>
  <c r="CG26"/>
  <c r="CG25"/>
  <c r="CH24"/>
  <c r="CH23"/>
  <c r="CH22"/>
  <c r="CH21"/>
  <c r="CH20"/>
  <c r="CG19"/>
  <c r="CG18"/>
  <c r="CG17"/>
  <c r="CG32"/>
  <c r="CG31"/>
  <c r="CG30"/>
  <c r="CH29"/>
  <c r="CH28"/>
  <c r="CH27"/>
  <c r="CH26"/>
  <c r="CH25"/>
  <c r="CG24"/>
  <c r="CG23"/>
  <c r="CG22"/>
  <c r="CG21"/>
  <c r="CG20"/>
  <c r="CH19"/>
  <c r="CH18"/>
  <c r="CH17"/>
  <c r="CH16"/>
  <c r="CG16"/>
  <c r="CG15"/>
  <c r="CH14"/>
  <c r="CH13"/>
  <c r="CH12"/>
  <c r="CG6"/>
  <c r="CH15"/>
  <c r="CG14"/>
  <c r="CG13"/>
  <c r="CG12"/>
  <c r="CK5"/>
  <c r="CL61" l="1"/>
  <c r="CK61"/>
  <c r="CK60"/>
  <c r="CK59"/>
  <c r="CK58"/>
  <c r="CL60"/>
  <c r="CL59"/>
  <c r="CL58"/>
  <c r="CL57"/>
  <c r="CK57"/>
  <c r="CL56"/>
  <c r="CL55"/>
  <c r="CK54"/>
  <c r="CK56"/>
  <c r="CK55"/>
  <c r="CL54"/>
  <c r="CL53"/>
  <c r="CL52"/>
  <c r="CL51"/>
  <c r="CL50"/>
  <c r="CK49"/>
  <c r="CK53"/>
  <c r="CK52"/>
  <c r="CK51"/>
  <c r="CK50"/>
  <c r="CL49"/>
  <c r="CL48"/>
  <c r="CL47"/>
  <c r="CL46"/>
  <c r="CL45"/>
  <c r="CK44"/>
  <c r="CK43"/>
  <c r="CK42"/>
  <c r="CK41"/>
  <c r="CK40"/>
  <c r="CK48"/>
  <c r="CK47"/>
  <c r="CK46"/>
  <c r="CK45"/>
  <c r="CL44"/>
  <c r="CL43"/>
  <c r="CK39"/>
  <c r="CK38"/>
  <c r="CK37"/>
  <c r="CK36"/>
  <c r="CK35"/>
  <c r="CL34"/>
  <c r="CL42"/>
  <c r="CL41"/>
  <c r="CL40"/>
  <c r="CL39"/>
  <c r="CL38"/>
  <c r="CL37"/>
  <c r="CL36"/>
  <c r="CL35"/>
  <c r="CK34"/>
  <c r="CK33"/>
  <c r="CL33"/>
  <c r="CL32"/>
  <c r="CL31"/>
  <c r="CL30"/>
  <c r="CK29"/>
  <c r="CK28"/>
  <c r="CK27"/>
  <c r="CK26"/>
  <c r="CK25"/>
  <c r="CL24"/>
  <c r="CL23"/>
  <c r="CL22"/>
  <c r="CL21"/>
  <c r="CL20"/>
  <c r="CK19"/>
  <c r="CK18"/>
  <c r="CK17"/>
  <c r="CK32"/>
  <c r="CK31"/>
  <c r="CK30"/>
  <c r="CL29"/>
  <c r="CL28"/>
  <c r="CL27"/>
  <c r="CL26"/>
  <c r="CL25"/>
  <c r="CK24"/>
  <c r="CK23"/>
  <c r="CK22"/>
  <c r="CK21"/>
  <c r="CK20"/>
  <c r="CL19"/>
  <c r="CL18"/>
  <c r="CL17"/>
  <c r="CL16"/>
  <c r="CK16"/>
  <c r="CK15"/>
  <c r="CL14"/>
  <c r="CL13"/>
  <c r="CL12"/>
  <c r="CO5"/>
  <c r="CL15"/>
  <c r="CK14"/>
  <c r="CK13"/>
  <c r="CK12"/>
  <c r="CK6"/>
  <c r="CP61" l="1"/>
  <c r="CO61"/>
  <c r="CO60"/>
  <c r="CO59"/>
  <c r="CO58"/>
  <c r="CP60"/>
  <c r="CP59"/>
  <c r="CP58"/>
  <c r="CP57"/>
  <c r="CO57"/>
  <c r="CP56"/>
  <c r="CP55"/>
  <c r="CO54"/>
  <c r="CO56"/>
  <c r="CO55"/>
  <c r="CP54"/>
  <c r="CP53"/>
  <c r="CP52"/>
  <c r="CP51"/>
  <c r="CP50"/>
  <c r="CO49"/>
  <c r="CO53"/>
  <c r="CO52"/>
  <c r="CO51"/>
  <c r="CO50"/>
  <c r="CP49"/>
  <c r="CP48"/>
  <c r="CP47"/>
  <c r="CP46"/>
  <c r="CP45"/>
  <c r="CO44"/>
  <c r="CO43"/>
  <c r="CO42"/>
  <c r="CO41"/>
  <c r="CO40"/>
  <c r="CO48"/>
  <c r="CO47"/>
  <c r="CO46"/>
  <c r="CO45"/>
  <c r="CP44"/>
  <c r="CP43"/>
  <c r="CO39"/>
  <c r="CO38"/>
  <c r="CO37"/>
  <c r="CO36"/>
  <c r="CO35"/>
  <c r="CP34"/>
  <c r="CP42"/>
  <c r="CP41"/>
  <c r="CP40"/>
  <c r="CP39"/>
  <c r="CP38"/>
  <c r="CP37"/>
  <c r="CP36"/>
  <c r="CP35"/>
  <c r="CO34"/>
  <c r="CO33"/>
  <c r="CP33"/>
  <c r="CP32"/>
  <c r="CP31"/>
  <c r="CP30"/>
  <c r="CO29"/>
  <c r="CO28"/>
  <c r="CO27"/>
  <c r="CO26"/>
  <c r="CO25"/>
  <c r="CP24"/>
  <c r="CP23"/>
  <c r="CP22"/>
  <c r="CP21"/>
  <c r="CP20"/>
  <c r="CO19"/>
  <c r="CO18"/>
  <c r="CO17"/>
  <c r="CO32"/>
  <c r="CO31"/>
  <c r="CO30"/>
  <c r="CP29"/>
  <c r="CP28"/>
  <c r="CP27"/>
  <c r="CP26"/>
  <c r="CP25"/>
  <c r="CO24"/>
  <c r="CO23"/>
  <c r="CO22"/>
  <c r="CO21"/>
  <c r="CO20"/>
  <c r="CP19"/>
  <c r="CP18"/>
  <c r="CP17"/>
  <c r="CP16"/>
  <c r="CO16"/>
  <c r="CO15"/>
  <c r="CP14"/>
  <c r="CP13"/>
  <c r="CP12"/>
  <c r="CO6"/>
  <c r="CP15"/>
  <c r="CO14"/>
  <c r="CO13"/>
  <c r="CO12"/>
  <c r="CS5"/>
  <c r="CT61" l="1"/>
  <c r="CS61"/>
  <c r="CS60"/>
  <c r="CS59"/>
  <c r="CS58"/>
  <c r="CT60"/>
  <c r="CT59"/>
  <c r="CT58"/>
  <c r="CT57"/>
  <c r="CS57"/>
  <c r="CT56"/>
  <c r="CT55"/>
  <c r="CS54"/>
  <c r="CS56"/>
  <c r="CS55"/>
  <c r="CT54"/>
  <c r="CT53"/>
  <c r="CT52"/>
  <c r="CT51"/>
  <c r="CT50"/>
  <c r="CS49"/>
  <c r="CS53"/>
  <c r="CS52"/>
  <c r="CS51"/>
  <c r="CS50"/>
  <c r="CT49"/>
  <c r="CT48"/>
  <c r="CT47"/>
  <c r="CT46"/>
  <c r="CT45"/>
  <c r="CS44"/>
  <c r="CS43"/>
  <c r="CS42"/>
  <c r="CS41"/>
  <c r="CS40"/>
  <c r="CS48"/>
  <c r="CS47"/>
  <c r="CS46"/>
  <c r="CS45"/>
  <c r="CT44"/>
  <c r="CT43"/>
  <c r="CS39"/>
  <c r="CS38"/>
  <c r="CS37"/>
  <c r="CS36"/>
  <c r="CS35"/>
  <c r="CT34"/>
  <c r="CT42"/>
  <c r="CT41"/>
  <c r="CT40"/>
  <c r="CT39"/>
  <c r="CT38"/>
  <c r="CT37"/>
  <c r="CT36"/>
  <c r="CT35"/>
  <c r="CS34"/>
  <c r="CS33"/>
  <c r="CT33"/>
  <c r="CT32"/>
  <c r="CT31"/>
  <c r="CT30"/>
  <c r="CS29"/>
  <c r="CS28"/>
  <c r="CS27"/>
  <c r="CS26"/>
  <c r="CS25"/>
  <c r="CT24"/>
  <c r="CT23"/>
  <c r="CT22"/>
  <c r="CT21"/>
  <c r="CT20"/>
  <c r="CS19"/>
  <c r="CS18"/>
  <c r="CS17"/>
  <c r="CS32"/>
  <c r="CS31"/>
  <c r="CS30"/>
  <c r="CT29"/>
  <c r="CT28"/>
  <c r="CT27"/>
  <c r="CT26"/>
  <c r="CT25"/>
  <c r="CS24"/>
  <c r="CS23"/>
  <c r="CS22"/>
  <c r="CS21"/>
  <c r="CS20"/>
  <c r="CT19"/>
  <c r="CT18"/>
  <c r="CT17"/>
  <c r="CT16"/>
  <c r="CS16"/>
  <c r="CS15"/>
  <c r="CT14"/>
  <c r="CT13"/>
  <c r="CT12"/>
  <c r="CW5"/>
  <c r="CT15"/>
  <c r="CS14"/>
  <c r="CS13"/>
  <c r="CS12"/>
  <c r="CS6"/>
  <c r="CX61" l="1"/>
  <c r="CW61"/>
  <c r="CW60"/>
  <c r="CW59"/>
  <c r="CW58"/>
  <c r="CX60"/>
  <c r="CX59"/>
  <c r="CX58"/>
  <c r="CX57"/>
  <c r="CW57"/>
  <c r="CX56"/>
  <c r="CX55"/>
  <c r="CW54"/>
  <c r="CW56"/>
  <c r="CW55"/>
  <c r="CX54"/>
  <c r="CX53"/>
  <c r="CX52"/>
  <c r="CX51"/>
  <c r="CX50"/>
  <c r="CW49"/>
  <c r="CW53"/>
  <c r="CW52"/>
  <c r="CW51"/>
  <c r="CW50"/>
  <c r="CX49"/>
  <c r="CX48"/>
  <c r="CX47"/>
  <c r="CX46"/>
  <c r="CX45"/>
  <c r="CW44"/>
  <c r="CW43"/>
  <c r="CW42"/>
  <c r="CW41"/>
  <c r="CW40"/>
  <c r="CW48"/>
  <c r="CW47"/>
  <c r="CW46"/>
  <c r="CW45"/>
  <c r="CX44"/>
  <c r="CX43"/>
  <c r="CW39"/>
  <c r="CW38"/>
  <c r="CW37"/>
  <c r="CW36"/>
  <c r="CW35"/>
  <c r="CX34"/>
  <c r="CX42"/>
  <c r="CX41"/>
  <c r="CX40"/>
  <c r="CX39"/>
  <c r="CX38"/>
  <c r="CX37"/>
  <c r="CX36"/>
  <c r="CX35"/>
  <c r="CW34"/>
  <c r="CW33"/>
  <c r="CW32"/>
  <c r="CX33"/>
  <c r="CX32"/>
  <c r="CX31"/>
  <c r="CX30"/>
  <c r="CW29"/>
  <c r="CW28"/>
  <c r="CW27"/>
  <c r="CW26"/>
  <c r="CW25"/>
  <c r="CX24"/>
  <c r="CX23"/>
  <c r="CX22"/>
  <c r="CX21"/>
  <c r="CX20"/>
  <c r="CW19"/>
  <c r="CW18"/>
  <c r="CW17"/>
  <c r="CW31"/>
  <c r="CW30"/>
  <c r="CX29"/>
  <c r="CX28"/>
  <c r="CX27"/>
  <c r="CX26"/>
  <c r="CX25"/>
  <c r="CW24"/>
  <c r="CW23"/>
  <c r="CW22"/>
  <c r="CW21"/>
  <c r="CW20"/>
  <c r="CX19"/>
  <c r="CX18"/>
  <c r="CX17"/>
  <c r="CX16"/>
  <c r="CX15"/>
  <c r="CW16"/>
  <c r="CW15"/>
  <c r="CX14"/>
  <c r="CX13"/>
  <c r="CX12"/>
  <c r="CW6"/>
  <c r="CW14"/>
  <c r="CW13"/>
  <c r="CW12"/>
  <c r="DA5"/>
  <c r="DB61" l="1"/>
  <c r="DA61"/>
  <c r="DA60"/>
  <c r="DA59"/>
  <c r="DA58"/>
  <c r="DB60"/>
  <c r="DB59"/>
  <c r="DB58"/>
  <c r="DB57"/>
  <c r="DA57"/>
  <c r="DB56"/>
  <c r="DB55"/>
  <c r="DA54"/>
  <c r="DA56"/>
  <c r="DA55"/>
  <c r="DB54"/>
  <c r="DB53"/>
  <c r="DB52"/>
  <c r="DB51"/>
  <c r="DB50"/>
  <c r="DA49"/>
  <c r="DA53"/>
  <c r="DA52"/>
  <c r="DA51"/>
  <c r="DA50"/>
  <c r="DB49"/>
  <c r="DB48"/>
  <c r="DB47"/>
  <c r="DB46"/>
  <c r="DB45"/>
  <c r="DA44"/>
  <c r="DA43"/>
  <c r="DA42"/>
  <c r="DA41"/>
  <c r="DA40"/>
  <c r="DA48"/>
  <c r="DA47"/>
  <c r="DA46"/>
  <c r="DA45"/>
  <c r="DB44"/>
  <c r="DB43"/>
  <c r="DA39"/>
  <c r="DA38"/>
  <c r="DA37"/>
  <c r="DA36"/>
  <c r="DA35"/>
  <c r="DB34"/>
  <c r="DB42"/>
  <c r="DB41"/>
  <c r="DB40"/>
  <c r="DB39"/>
  <c r="DB38"/>
  <c r="DB37"/>
  <c r="DB36"/>
  <c r="DB35"/>
  <c r="DA34"/>
  <c r="DA33"/>
  <c r="DA32"/>
  <c r="DB33"/>
  <c r="DB32"/>
  <c r="DB31"/>
  <c r="DB30"/>
  <c r="DA29"/>
  <c r="DA28"/>
  <c r="DA27"/>
  <c r="DA26"/>
  <c r="DA25"/>
  <c r="DB24"/>
  <c r="DB23"/>
  <c r="DB22"/>
  <c r="DB21"/>
  <c r="DB20"/>
  <c r="DA19"/>
  <c r="DA18"/>
  <c r="DA17"/>
  <c r="DA31"/>
  <c r="DA30"/>
  <c r="DB29"/>
  <c r="DB28"/>
  <c r="DB27"/>
  <c r="DB26"/>
  <c r="DB25"/>
  <c r="DA24"/>
  <c r="DA23"/>
  <c r="DA22"/>
  <c r="DA21"/>
  <c r="DA20"/>
  <c r="DB19"/>
  <c r="DB18"/>
  <c r="DB17"/>
  <c r="DB16"/>
  <c r="DB15"/>
  <c r="DA16"/>
  <c r="DA15"/>
  <c r="DB14"/>
  <c r="DB13"/>
  <c r="DB12"/>
  <c r="DE5"/>
  <c r="DA14"/>
  <c r="DA13"/>
  <c r="DA12"/>
  <c r="DA6"/>
  <c r="DF61" l="1"/>
  <c r="DE61"/>
  <c r="DE60"/>
  <c r="DE59"/>
  <c r="DE58"/>
  <c r="DF60"/>
  <c r="DF59"/>
  <c r="DF58"/>
  <c r="DF57"/>
  <c r="DE57"/>
  <c r="DF56"/>
  <c r="DF55"/>
  <c r="DE54"/>
  <c r="DE56"/>
  <c r="DE55"/>
  <c r="DF54"/>
  <c r="DF53"/>
  <c r="DF52"/>
  <c r="DF51"/>
  <c r="DF50"/>
  <c r="DE49"/>
  <c r="DE53"/>
  <c r="DE52"/>
  <c r="DE51"/>
  <c r="DE50"/>
  <c r="DF49"/>
  <c r="DF48"/>
  <c r="DF47"/>
  <c r="DF46"/>
  <c r="DF45"/>
  <c r="DE44"/>
  <c r="DE43"/>
  <c r="DE42"/>
  <c r="DE41"/>
  <c r="DE40"/>
  <c r="DE48"/>
  <c r="DE47"/>
  <c r="DE46"/>
  <c r="DE45"/>
  <c r="DF44"/>
  <c r="DF43"/>
  <c r="DE39"/>
  <c r="DE38"/>
  <c r="DE37"/>
  <c r="DE36"/>
  <c r="DE35"/>
  <c r="DF34"/>
  <c r="DF42"/>
  <c r="DF41"/>
  <c r="DF40"/>
  <c r="DF39"/>
  <c r="DF38"/>
  <c r="DF37"/>
  <c r="DF36"/>
  <c r="DF35"/>
  <c r="DE34"/>
  <c r="DE33"/>
  <c r="DE32"/>
  <c r="DF33"/>
  <c r="DF32"/>
  <c r="DF31"/>
  <c r="DF30"/>
  <c r="DE29"/>
  <c r="DE28"/>
  <c r="DE27"/>
  <c r="DE26"/>
  <c r="DE25"/>
  <c r="DF24"/>
  <c r="DF23"/>
  <c r="DF22"/>
  <c r="DF21"/>
  <c r="DF20"/>
  <c r="DE19"/>
  <c r="DE18"/>
  <c r="DE17"/>
  <c r="DE31"/>
  <c r="DE30"/>
  <c r="DF29"/>
  <c r="DF28"/>
  <c r="DF27"/>
  <c r="DF26"/>
  <c r="DF25"/>
  <c r="DE24"/>
  <c r="DE23"/>
  <c r="DE22"/>
  <c r="DE21"/>
  <c r="DE20"/>
  <c r="DF19"/>
  <c r="DF18"/>
  <c r="DF17"/>
  <c r="DF16"/>
  <c r="DF15"/>
  <c r="DE16"/>
  <c r="DE15"/>
  <c r="DF14"/>
  <c r="DF13"/>
  <c r="DF12"/>
  <c r="DE6"/>
  <c r="DE14"/>
  <c r="DE13"/>
  <c r="DE12"/>
  <c r="DI5"/>
  <c r="DJ61" l="1"/>
  <c r="DI61"/>
  <c r="DI60"/>
  <c r="DI59"/>
  <c r="DI58"/>
  <c r="DJ60"/>
  <c r="DJ59"/>
  <c r="DJ58"/>
  <c r="DJ57"/>
  <c r="DI57"/>
  <c r="DJ56"/>
  <c r="DJ55"/>
  <c r="DI54"/>
  <c r="DI56"/>
  <c r="DI55"/>
  <c r="DJ54"/>
  <c r="DJ53"/>
  <c r="DJ52"/>
  <c r="DJ51"/>
  <c r="DJ50"/>
  <c r="DI49"/>
  <c r="DI53"/>
  <c r="DI52"/>
  <c r="DI51"/>
  <c r="DI50"/>
  <c r="DJ49"/>
  <c r="DJ48"/>
  <c r="DJ47"/>
  <c r="DJ46"/>
  <c r="DJ45"/>
  <c r="DI44"/>
  <c r="DI43"/>
  <c r="DI42"/>
  <c r="DI41"/>
  <c r="DI40"/>
  <c r="DI48"/>
  <c r="DI47"/>
  <c r="DI46"/>
  <c r="DI45"/>
  <c r="DJ44"/>
  <c r="DJ43"/>
  <c r="DI39"/>
  <c r="DI38"/>
  <c r="DI37"/>
  <c r="DI36"/>
  <c r="DI35"/>
  <c r="DJ34"/>
  <c r="DJ42"/>
  <c r="DJ41"/>
  <c r="DJ40"/>
  <c r="DJ39"/>
  <c r="DJ38"/>
  <c r="DJ37"/>
  <c r="DJ36"/>
  <c r="DJ35"/>
  <c r="DI34"/>
  <c r="DI33"/>
  <c r="DI32"/>
  <c r="DJ33"/>
  <c r="DJ32"/>
  <c r="DJ31"/>
  <c r="DJ30"/>
  <c r="DI29"/>
  <c r="DI28"/>
  <c r="DI27"/>
  <c r="DI26"/>
  <c r="DI25"/>
  <c r="DJ24"/>
  <c r="DJ23"/>
  <c r="DJ22"/>
  <c r="DJ21"/>
  <c r="DJ20"/>
  <c r="DI19"/>
  <c r="DI18"/>
  <c r="DI17"/>
  <c r="DI31"/>
  <c r="DI30"/>
  <c r="DJ29"/>
  <c r="DJ28"/>
  <c r="DJ27"/>
  <c r="DJ26"/>
  <c r="DJ25"/>
  <c r="DI24"/>
  <c r="DI23"/>
  <c r="DI22"/>
  <c r="DI21"/>
  <c r="DI20"/>
  <c r="DJ19"/>
  <c r="DJ18"/>
  <c r="DJ17"/>
  <c r="DJ16"/>
  <c r="DJ15"/>
  <c r="DI16"/>
  <c r="DI15"/>
  <c r="DJ14"/>
  <c r="DJ13"/>
  <c r="DJ12"/>
  <c r="DM5"/>
  <c r="DI14"/>
  <c r="DI13"/>
  <c r="DI12"/>
  <c r="DI6"/>
  <c r="DN61" l="1"/>
  <c r="DM61"/>
  <c r="DM60"/>
  <c r="DM59"/>
  <c r="DM58"/>
  <c r="DN60"/>
  <c r="DN59"/>
  <c r="DN58"/>
  <c r="DN57"/>
  <c r="DM57"/>
  <c r="DN56"/>
  <c r="DN55"/>
  <c r="DM54"/>
  <c r="DM56"/>
  <c r="DM55"/>
  <c r="DN54"/>
  <c r="DN53"/>
  <c r="DN52"/>
  <c r="DN51"/>
  <c r="DN50"/>
  <c r="DM49"/>
  <c r="DM53"/>
  <c r="DM52"/>
  <c r="DM51"/>
  <c r="DM50"/>
  <c r="DN49"/>
  <c r="DN48"/>
  <c r="DN47"/>
  <c r="DN46"/>
  <c r="DN45"/>
  <c r="DM44"/>
  <c r="DM43"/>
  <c r="DM42"/>
  <c r="DM41"/>
  <c r="DM40"/>
  <c r="DM48"/>
  <c r="DM47"/>
  <c r="DM46"/>
  <c r="DM45"/>
  <c r="DN44"/>
  <c r="DN43"/>
  <c r="DM39"/>
  <c r="DM38"/>
  <c r="DM37"/>
  <c r="DM36"/>
  <c r="DM35"/>
  <c r="DN34"/>
  <c r="DN42"/>
  <c r="DN41"/>
  <c r="DN40"/>
  <c r="DN39"/>
  <c r="DN38"/>
  <c r="DN37"/>
  <c r="DN36"/>
  <c r="DN35"/>
  <c r="DM34"/>
  <c r="DM33"/>
  <c r="DM32"/>
  <c r="DN33"/>
  <c r="DN32"/>
  <c r="DN31"/>
  <c r="DN30"/>
  <c r="DM29"/>
  <c r="DM28"/>
  <c r="DM27"/>
  <c r="DM26"/>
  <c r="DM25"/>
  <c r="DN24"/>
  <c r="DN23"/>
  <c r="DN22"/>
  <c r="DN21"/>
  <c r="DN20"/>
  <c r="DM19"/>
  <c r="DM18"/>
  <c r="DM17"/>
  <c r="DM31"/>
  <c r="DM30"/>
  <c r="DN29"/>
  <c r="DN28"/>
  <c r="DN27"/>
  <c r="DN26"/>
  <c r="DN25"/>
  <c r="DM24"/>
  <c r="DM23"/>
  <c r="DM22"/>
  <c r="DM21"/>
  <c r="DM20"/>
  <c r="DN19"/>
  <c r="DN18"/>
  <c r="DN17"/>
  <c r="DN16"/>
  <c r="DN15"/>
  <c r="DM16"/>
  <c r="DM15"/>
  <c r="DN14"/>
  <c r="DN13"/>
  <c r="DN12"/>
  <c r="DM6"/>
  <c r="DM14"/>
  <c r="DM13"/>
  <c r="DM12"/>
  <c r="DQ5"/>
  <c r="DR61" l="1"/>
  <c r="DQ61"/>
  <c r="DQ60"/>
  <c r="DQ59"/>
  <c r="DQ58"/>
  <c r="DR60"/>
  <c r="DR59"/>
  <c r="DR58"/>
  <c r="DR57"/>
  <c r="DQ57"/>
  <c r="DR56"/>
  <c r="DR55"/>
  <c r="DQ54"/>
  <c r="DQ56"/>
  <c r="DQ55"/>
  <c r="DR54"/>
  <c r="DR53"/>
  <c r="DR52"/>
  <c r="DR51"/>
  <c r="DR50"/>
  <c r="DQ49"/>
  <c r="DQ53"/>
  <c r="DQ52"/>
  <c r="DQ51"/>
  <c r="DQ50"/>
  <c r="DR49"/>
  <c r="DR48"/>
  <c r="DR47"/>
  <c r="DR46"/>
  <c r="DR45"/>
  <c r="DQ44"/>
  <c r="DQ43"/>
  <c r="DQ42"/>
  <c r="DQ41"/>
  <c r="DQ40"/>
  <c r="DQ48"/>
  <c r="DQ47"/>
  <c r="DQ46"/>
  <c r="DQ45"/>
  <c r="DR44"/>
  <c r="DR43"/>
  <c r="DQ39"/>
  <c r="DQ38"/>
  <c r="DQ37"/>
  <c r="DQ36"/>
  <c r="DQ35"/>
  <c r="DR34"/>
  <c r="DR42"/>
  <c r="DR41"/>
  <c r="DR40"/>
  <c r="DR39"/>
  <c r="DR38"/>
  <c r="DR37"/>
  <c r="DR36"/>
  <c r="DR35"/>
  <c r="DQ34"/>
  <c r="DQ33"/>
  <c r="DQ32"/>
  <c r="DR33"/>
  <c r="DR32"/>
  <c r="DR31"/>
  <c r="DR30"/>
  <c r="DQ29"/>
  <c r="DQ28"/>
  <c r="DQ27"/>
  <c r="DQ26"/>
  <c r="DQ25"/>
  <c r="DR24"/>
  <c r="DR23"/>
  <c r="DR22"/>
  <c r="DR21"/>
  <c r="DR20"/>
  <c r="DQ19"/>
  <c r="DQ18"/>
  <c r="DQ17"/>
  <c r="DQ31"/>
  <c r="DQ30"/>
  <c r="DR29"/>
  <c r="DR28"/>
  <c r="DR27"/>
  <c r="DR26"/>
  <c r="DR25"/>
  <c r="DQ24"/>
  <c r="DQ23"/>
  <c r="DQ22"/>
  <c r="DQ21"/>
  <c r="DQ20"/>
  <c r="DR19"/>
  <c r="DR18"/>
  <c r="DR17"/>
  <c r="DR16"/>
  <c r="DR15"/>
  <c r="DQ16"/>
  <c r="DQ15"/>
  <c r="DR14"/>
  <c r="DR13"/>
  <c r="DR12"/>
  <c r="DU5"/>
  <c r="DQ14"/>
  <c r="DQ13"/>
  <c r="DQ12"/>
  <c r="DQ6"/>
  <c r="DV61" l="1"/>
  <c r="DU61"/>
  <c r="DU60"/>
  <c r="DU59"/>
  <c r="DU58"/>
  <c r="DV60"/>
  <c r="DV59"/>
  <c r="DV58"/>
  <c r="DV57"/>
  <c r="DU57"/>
  <c r="DV56"/>
  <c r="DV55"/>
  <c r="DU54"/>
  <c r="DU56"/>
  <c r="DU55"/>
  <c r="DV54"/>
  <c r="DV53"/>
  <c r="DV52"/>
  <c r="DV51"/>
  <c r="DV50"/>
  <c r="DU49"/>
  <c r="DU53"/>
  <c r="DU52"/>
  <c r="DU51"/>
  <c r="DU50"/>
  <c r="DV49"/>
  <c r="DV48"/>
  <c r="DV47"/>
  <c r="DV46"/>
  <c r="DV45"/>
  <c r="DU44"/>
  <c r="DU43"/>
  <c r="DU42"/>
  <c r="DU41"/>
  <c r="DU40"/>
  <c r="DU48"/>
  <c r="DU47"/>
  <c r="DU46"/>
  <c r="DU45"/>
  <c r="DV44"/>
  <c r="DV43"/>
  <c r="DU39"/>
  <c r="DU38"/>
  <c r="DU37"/>
  <c r="DU36"/>
  <c r="DU35"/>
  <c r="DV34"/>
  <c r="DV42"/>
  <c r="DV41"/>
  <c r="DV40"/>
  <c r="DV39"/>
  <c r="DV38"/>
  <c r="DV37"/>
  <c r="DV36"/>
  <c r="DV35"/>
  <c r="DU34"/>
  <c r="DU33"/>
  <c r="DU32"/>
  <c r="DV33"/>
  <c r="DV32"/>
  <c r="DV31"/>
  <c r="DV30"/>
  <c r="DU29"/>
  <c r="DU28"/>
  <c r="DU27"/>
  <c r="DU26"/>
  <c r="DU25"/>
  <c r="DV24"/>
  <c r="DV23"/>
  <c r="DV22"/>
  <c r="DV21"/>
  <c r="DV20"/>
  <c r="DU19"/>
  <c r="DU18"/>
  <c r="DU17"/>
  <c r="DU31"/>
  <c r="DU30"/>
  <c r="DV29"/>
  <c r="DV28"/>
  <c r="DV27"/>
  <c r="DV26"/>
  <c r="DV25"/>
  <c r="DU24"/>
  <c r="DU23"/>
  <c r="DU22"/>
  <c r="DU21"/>
  <c r="DU20"/>
  <c r="DV19"/>
  <c r="DV18"/>
  <c r="DV17"/>
  <c r="DV16"/>
  <c r="DV15"/>
  <c r="DU16"/>
  <c r="DU15"/>
  <c r="DV14"/>
  <c r="DV13"/>
  <c r="DV12"/>
  <c r="DU6"/>
  <c r="DU14"/>
  <c r="DU13"/>
  <c r="DU12"/>
  <c r="DY5"/>
  <c r="DZ61" l="1"/>
  <c r="DY61"/>
  <c r="DY60"/>
  <c r="DY59"/>
  <c r="DY58"/>
  <c r="DZ60"/>
  <c r="DZ59"/>
  <c r="DZ58"/>
  <c r="DZ57"/>
  <c r="DY57"/>
  <c r="DZ56"/>
  <c r="DZ55"/>
  <c r="DY54"/>
  <c r="DY56"/>
  <c r="DY55"/>
  <c r="DZ54"/>
  <c r="DZ53"/>
  <c r="DZ52"/>
  <c r="DZ51"/>
  <c r="DZ50"/>
  <c r="DY49"/>
  <c r="DY53"/>
  <c r="DY52"/>
  <c r="DY51"/>
  <c r="DY50"/>
  <c r="DZ49"/>
  <c r="DZ48"/>
  <c r="DZ47"/>
  <c r="DZ46"/>
  <c r="DZ45"/>
  <c r="DY44"/>
  <c r="DY43"/>
  <c r="DY42"/>
  <c r="DY41"/>
  <c r="DY40"/>
  <c r="DY48"/>
  <c r="DY47"/>
  <c r="DY46"/>
  <c r="DY45"/>
  <c r="DZ44"/>
  <c r="DZ43"/>
  <c r="DY39"/>
  <c r="DY38"/>
  <c r="DY37"/>
  <c r="DY36"/>
  <c r="DY35"/>
  <c r="DZ34"/>
  <c r="DZ42"/>
  <c r="DZ41"/>
  <c r="DZ40"/>
  <c r="DZ39"/>
  <c r="DZ38"/>
  <c r="DZ37"/>
  <c r="DZ36"/>
  <c r="DZ35"/>
  <c r="DY34"/>
  <c r="DY33"/>
  <c r="DY32"/>
  <c r="DZ33"/>
  <c r="DZ32"/>
  <c r="DZ31"/>
  <c r="DZ30"/>
  <c r="DY29"/>
  <c r="DY28"/>
  <c r="DY27"/>
  <c r="DY26"/>
  <c r="DY25"/>
  <c r="DZ24"/>
  <c r="DZ23"/>
  <c r="DZ22"/>
  <c r="DZ21"/>
  <c r="DZ20"/>
  <c r="DY19"/>
  <c r="DY18"/>
  <c r="DY17"/>
  <c r="DY31"/>
  <c r="DY30"/>
  <c r="DZ29"/>
  <c r="DZ28"/>
  <c r="DZ27"/>
  <c r="DZ26"/>
  <c r="DZ25"/>
  <c r="DY24"/>
  <c r="DY23"/>
  <c r="DY22"/>
  <c r="DY21"/>
  <c r="DY20"/>
  <c r="DZ19"/>
  <c r="DZ18"/>
  <c r="DZ17"/>
  <c r="DZ16"/>
  <c r="DZ15"/>
  <c r="DY16"/>
  <c r="DY15"/>
  <c r="DZ14"/>
  <c r="DZ13"/>
  <c r="DZ12"/>
  <c r="EC5"/>
  <c r="DY14"/>
  <c r="DY13"/>
  <c r="DY12"/>
  <c r="DY6"/>
  <c r="ED61" l="1"/>
  <c r="EC61"/>
  <c r="EC60"/>
  <c r="EC59"/>
  <c r="EC58"/>
  <c r="ED60"/>
  <c r="ED59"/>
  <c r="ED58"/>
  <c r="ED57"/>
  <c r="EC57"/>
  <c r="ED56"/>
  <c r="ED55"/>
  <c r="EC54"/>
  <c r="EC56"/>
  <c r="EC55"/>
  <c r="ED54"/>
  <c r="ED53"/>
  <c r="ED52"/>
  <c r="ED51"/>
  <c r="ED50"/>
  <c r="EC49"/>
  <c r="EC53"/>
  <c r="EC52"/>
  <c r="EC51"/>
  <c r="EC50"/>
  <c r="ED49"/>
  <c r="ED48"/>
  <c r="ED47"/>
  <c r="ED46"/>
  <c r="ED45"/>
  <c r="EC44"/>
  <c r="EC43"/>
  <c r="EC42"/>
  <c r="EC41"/>
  <c r="EC40"/>
  <c r="EC48"/>
  <c r="EC47"/>
  <c r="EC46"/>
  <c r="EC45"/>
  <c r="ED44"/>
  <c r="ED43"/>
  <c r="EC39"/>
  <c r="EC38"/>
  <c r="EC37"/>
  <c r="EC36"/>
  <c r="EC35"/>
  <c r="ED34"/>
  <c r="ED42"/>
  <c r="ED41"/>
  <c r="ED40"/>
  <c r="ED39"/>
  <c r="ED38"/>
  <c r="ED37"/>
  <c r="ED36"/>
  <c r="ED35"/>
  <c r="EC34"/>
  <c r="EC33"/>
  <c r="EC32"/>
  <c r="ED33"/>
  <c r="ED32"/>
  <c r="ED31"/>
  <c r="ED30"/>
  <c r="EC29"/>
  <c r="EC28"/>
  <c r="EC27"/>
  <c r="EC26"/>
  <c r="EC25"/>
  <c r="ED24"/>
  <c r="ED23"/>
  <c r="ED22"/>
  <c r="ED21"/>
  <c r="ED20"/>
  <c r="EC19"/>
  <c r="EC18"/>
  <c r="EC17"/>
  <c r="EC31"/>
  <c r="EC30"/>
  <c r="ED29"/>
  <c r="ED28"/>
  <c r="ED27"/>
  <c r="ED26"/>
  <c r="ED25"/>
  <c r="EC24"/>
  <c r="EC23"/>
  <c r="EC22"/>
  <c r="EC21"/>
  <c r="EC20"/>
  <c r="ED19"/>
  <c r="ED18"/>
  <c r="ED17"/>
  <c r="ED16"/>
  <c r="ED15"/>
  <c r="EC16"/>
  <c r="EC15"/>
  <c r="ED14"/>
  <c r="ED13"/>
  <c r="ED12"/>
  <c r="EC6"/>
  <c r="EC14"/>
  <c r="EC13"/>
  <c r="EC12"/>
  <c r="EG5"/>
  <c r="EH61" l="1"/>
  <c r="EG61"/>
  <c r="EG60"/>
  <c r="EG59"/>
  <c r="EG58"/>
  <c r="EH60"/>
  <c r="EH59"/>
  <c r="EH58"/>
  <c r="EH57"/>
  <c r="EG57"/>
  <c r="EH56"/>
  <c r="EH55"/>
  <c r="EG54"/>
  <c r="EG56"/>
  <c r="EG55"/>
  <c r="EH54"/>
  <c r="EH53"/>
  <c r="EH52"/>
  <c r="EH51"/>
  <c r="EH50"/>
  <c r="EG49"/>
  <c r="EG53"/>
  <c r="EG52"/>
  <c r="EG51"/>
  <c r="EG50"/>
  <c r="EH49"/>
  <c r="EH48"/>
  <c r="EH47"/>
  <c r="EH46"/>
  <c r="EH45"/>
  <c r="EG44"/>
  <c r="EG43"/>
  <c r="EG42"/>
  <c r="EG41"/>
  <c r="EG40"/>
  <c r="EG48"/>
  <c r="EG47"/>
  <c r="EG46"/>
  <c r="EG45"/>
  <c r="EH44"/>
  <c r="EH43"/>
  <c r="EG39"/>
  <c r="EG38"/>
  <c r="EG37"/>
  <c r="EG36"/>
  <c r="EG35"/>
  <c r="EH34"/>
  <c r="EH42"/>
  <c r="EH41"/>
  <c r="EH40"/>
  <c r="EH39"/>
  <c r="EH38"/>
  <c r="EH37"/>
  <c r="EH36"/>
  <c r="EH35"/>
  <c r="EG34"/>
  <c r="EG33"/>
  <c r="EG32"/>
  <c r="EH33"/>
  <c r="EH32"/>
  <c r="EH31"/>
  <c r="EH30"/>
  <c r="EG29"/>
  <c r="EG28"/>
  <c r="EG27"/>
  <c r="EG26"/>
  <c r="EG25"/>
  <c r="EH24"/>
  <c r="EH23"/>
  <c r="EH22"/>
  <c r="EH21"/>
  <c r="EH20"/>
  <c r="EG19"/>
  <c r="EG18"/>
  <c r="EG17"/>
  <c r="EG31"/>
  <c r="EG30"/>
  <c r="EH29"/>
  <c r="EH28"/>
  <c r="EH27"/>
  <c r="EH26"/>
  <c r="EH25"/>
  <c r="EG24"/>
  <c r="EG23"/>
  <c r="EG22"/>
  <c r="EG21"/>
  <c r="EG20"/>
  <c r="EH19"/>
  <c r="EH18"/>
  <c r="EH17"/>
  <c r="EH16"/>
  <c r="EH15"/>
  <c r="EG16"/>
  <c r="EG15"/>
  <c r="EH14"/>
  <c r="EH13"/>
  <c r="EH12"/>
  <c r="EK5"/>
  <c r="EG14"/>
  <c r="EG13"/>
  <c r="EG12"/>
  <c r="EG6"/>
  <c r="EL61" l="1"/>
  <c r="EK61"/>
  <c r="EK60"/>
  <c r="EK59"/>
  <c r="EK58"/>
  <c r="EL60"/>
  <c r="EL59"/>
  <c r="EL58"/>
  <c r="EL57"/>
  <c r="EK57"/>
  <c r="EL56"/>
  <c r="EL55"/>
  <c r="EK54"/>
  <c r="EK56"/>
  <c r="EK55"/>
  <c r="EL54"/>
  <c r="EL53"/>
  <c r="EL52"/>
  <c r="EL51"/>
  <c r="EL50"/>
  <c r="EK49"/>
  <c r="EK53"/>
  <c r="EK52"/>
  <c r="EK51"/>
  <c r="EK50"/>
  <c r="EL49"/>
  <c r="EL48"/>
  <c r="EL47"/>
  <c r="EL46"/>
  <c r="EL45"/>
  <c r="EK44"/>
  <c r="EK43"/>
  <c r="EK42"/>
  <c r="EK41"/>
  <c r="EK40"/>
  <c r="EK48"/>
  <c r="EK47"/>
  <c r="EK46"/>
  <c r="EK45"/>
  <c r="EL44"/>
  <c r="EL43"/>
  <c r="EK39"/>
  <c r="EK38"/>
  <c r="EK37"/>
  <c r="EK36"/>
  <c r="EK35"/>
  <c r="EL34"/>
  <c r="EL42"/>
  <c r="EL41"/>
  <c r="EL40"/>
  <c r="EL39"/>
  <c r="EL38"/>
  <c r="EL37"/>
  <c r="EL36"/>
  <c r="EL35"/>
  <c r="EK34"/>
  <c r="EK33"/>
  <c r="EK32"/>
  <c r="EL33"/>
  <c r="EL32"/>
  <c r="EL31"/>
  <c r="EL30"/>
  <c r="EK29"/>
  <c r="EK28"/>
  <c r="EK27"/>
  <c r="EK26"/>
  <c r="EK25"/>
  <c r="EL24"/>
  <c r="EL23"/>
  <c r="EL22"/>
  <c r="EL21"/>
  <c r="EL20"/>
  <c r="EK19"/>
  <c r="EK18"/>
  <c r="EK17"/>
  <c r="EK31"/>
  <c r="EK30"/>
  <c r="EL29"/>
  <c r="EL28"/>
  <c r="EL27"/>
  <c r="EL26"/>
  <c r="EL25"/>
  <c r="EK24"/>
  <c r="EK23"/>
  <c r="EK22"/>
  <c r="EK21"/>
  <c r="EK20"/>
  <c r="EL19"/>
  <c r="EL18"/>
  <c r="EL17"/>
  <c r="EL16"/>
  <c r="EL15"/>
  <c r="EK16"/>
  <c r="EK15"/>
  <c r="EL14"/>
  <c r="EL13"/>
  <c r="EL12"/>
  <c r="EK6"/>
  <c r="EK14"/>
  <c r="EK13"/>
  <c r="EK12"/>
  <c r="EO5"/>
  <c r="EP61" l="1"/>
  <c r="EO61"/>
  <c r="EO60"/>
  <c r="EO59"/>
  <c r="EO58"/>
  <c r="EP60"/>
  <c r="EP59"/>
  <c r="EP58"/>
  <c r="EP57"/>
  <c r="EO57"/>
  <c r="EP56"/>
  <c r="EP55"/>
  <c r="EO54"/>
  <c r="EO56"/>
  <c r="EO55"/>
  <c r="EP54"/>
  <c r="EP53"/>
  <c r="EP52"/>
  <c r="EP51"/>
  <c r="EP50"/>
  <c r="EO49"/>
  <c r="EO53"/>
  <c r="EO52"/>
  <c r="EO51"/>
  <c r="EO50"/>
  <c r="EP49"/>
  <c r="EP48"/>
  <c r="EP47"/>
  <c r="EP46"/>
  <c r="EP45"/>
  <c r="EO44"/>
  <c r="EO43"/>
  <c r="EO42"/>
  <c r="EO41"/>
  <c r="EO40"/>
  <c r="EP39"/>
  <c r="EO48"/>
  <c r="EO47"/>
  <c r="EO46"/>
  <c r="EO45"/>
  <c r="EP44"/>
  <c r="EP43"/>
  <c r="EO39"/>
  <c r="EO38"/>
  <c r="EO37"/>
  <c r="EO36"/>
  <c r="EO35"/>
  <c r="EP34"/>
  <c r="EP42"/>
  <c r="EP41"/>
  <c r="EP40"/>
  <c r="EP38"/>
  <c r="EP37"/>
  <c r="EP36"/>
  <c r="EP35"/>
  <c r="EO34"/>
  <c r="EO33"/>
  <c r="EO32"/>
  <c r="EP33"/>
  <c r="EP32"/>
  <c r="EP31"/>
  <c r="EP30"/>
  <c r="EO29"/>
  <c r="EO28"/>
  <c r="EO27"/>
  <c r="EO26"/>
  <c r="EO25"/>
  <c r="EP24"/>
  <c r="EP23"/>
  <c r="EP22"/>
  <c r="EP21"/>
  <c r="EP20"/>
  <c r="EO19"/>
  <c r="EO18"/>
  <c r="EO17"/>
  <c r="EO31"/>
  <c r="EO30"/>
  <c r="EP29"/>
  <c r="EP28"/>
  <c r="EP27"/>
  <c r="EP26"/>
  <c r="EP25"/>
  <c r="EO24"/>
  <c r="EO23"/>
  <c r="EO22"/>
  <c r="EO21"/>
  <c r="EO20"/>
  <c r="EP19"/>
  <c r="EP18"/>
  <c r="EP17"/>
  <c r="EP16"/>
  <c r="EP15"/>
  <c r="EO16"/>
  <c r="EO15"/>
  <c r="EP14"/>
  <c r="EP13"/>
  <c r="EP12"/>
  <c r="ES5"/>
  <c r="EO14"/>
  <c r="EO13"/>
  <c r="EO12"/>
  <c r="EO6"/>
  <c r="ET61" l="1"/>
  <c r="ES61"/>
  <c r="ES60"/>
  <c r="ES59"/>
  <c r="ES58"/>
  <c r="ET60"/>
  <c r="ET59"/>
  <c r="ET58"/>
  <c r="ET57"/>
  <c r="ES57"/>
  <c r="ET56"/>
  <c r="ET55"/>
  <c r="ES54"/>
  <c r="ES56"/>
  <c r="ES55"/>
  <c r="ET54"/>
  <c r="ET53"/>
  <c r="ET52"/>
  <c r="ET51"/>
  <c r="ET50"/>
  <c r="ES49"/>
  <c r="ES53"/>
  <c r="ES52"/>
  <c r="ES51"/>
  <c r="ES50"/>
  <c r="ET49"/>
  <c r="ET48"/>
  <c r="ET47"/>
  <c r="ET46"/>
  <c r="ET45"/>
  <c r="ES44"/>
  <c r="ES43"/>
  <c r="ES42"/>
  <c r="ES41"/>
  <c r="ES40"/>
  <c r="ET39"/>
  <c r="ES48"/>
  <c r="ES47"/>
  <c r="ES46"/>
  <c r="ES45"/>
  <c r="ET44"/>
  <c r="ET43"/>
  <c r="ES39"/>
  <c r="ES38"/>
  <c r="ES37"/>
  <c r="ES36"/>
  <c r="ES35"/>
  <c r="ET34"/>
  <c r="ET42"/>
  <c r="ET41"/>
  <c r="ET40"/>
  <c r="ET38"/>
  <c r="ET37"/>
  <c r="ET36"/>
  <c r="ET35"/>
  <c r="ES34"/>
  <c r="ES33"/>
  <c r="ES32"/>
  <c r="ET33"/>
  <c r="ET32"/>
  <c r="ET31"/>
  <c r="ET30"/>
  <c r="ES29"/>
  <c r="ES28"/>
  <c r="ES27"/>
  <c r="ES26"/>
  <c r="ES25"/>
  <c r="ET24"/>
  <c r="ET23"/>
  <c r="ET22"/>
  <c r="ET21"/>
  <c r="ET20"/>
  <c r="ES19"/>
  <c r="ES18"/>
  <c r="ES17"/>
  <c r="ES31"/>
  <c r="ES30"/>
  <c r="ET29"/>
  <c r="ET28"/>
  <c r="ET27"/>
  <c r="ET26"/>
  <c r="ET25"/>
  <c r="ES24"/>
  <c r="ES23"/>
  <c r="ES22"/>
  <c r="ES21"/>
  <c r="ES20"/>
  <c r="ET19"/>
  <c r="ET18"/>
  <c r="ET17"/>
  <c r="ET16"/>
  <c r="ET15"/>
  <c r="ES16"/>
  <c r="ES15"/>
  <c r="ET14"/>
  <c r="ET13"/>
  <c r="ET12"/>
  <c r="ES6"/>
  <c r="ES14"/>
  <c r="ES13"/>
  <c r="ES12"/>
  <c r="EW5"/>
  <c r="EX61" l="1"/>
  <c r="EW61"/>
  <c r="EW60"/>
  <c r="EW59"/>
  <c r="EW58"/>
  <c r="EX60"/>
  <c r="EX59"/>
  <c r="EX58"/>
  <c r="EX57"/>
  <c r="EW57"/>
  <c r="EX56"/>
  <c r="EX55"/>
  <c r="EW54"/>
  <c r="EW56"/>
  <c r="EW55"/>
  <c r="EX54"/>
  <c r="EX53"/>
  <c r="EX52"/>
  <c r="EX51"/>
  <c r="EX50"/>
  <c r="EW49"/>
  <c r="EW53"/>
  <c r="EW52"/>
  <c r="EW51"/>
  <c r="EW50"/>
  <c r="EX49"/>
  <c r="EX48"/>
  <c r="EX47"/>
  <c r="EX46"/>
  <c r="EX45"/>
  <c r="EW44"/>
  <c r="EW43"/>
  <c r="EW42"/>
  <c r="EW41"/>
  <c r="EW40"/>
  <c r="EX39"/>
  <c r="EW48"/>
  <c r="EW47"/>
  <c r="EW46"/>
  <c r="EW45"/>
  <c r="EX44"/>
  <c r="EX43"/>
  <c r="EW39"/>
  <c r="EW38"/>
  <c r="EW37"/>
  <c r="EW36"/>
  <c r="EW35"/>
  <c r="EX34"/>
  <c r="EX42"/>
  <c r="EX41"/>
  <c r="EX40"/>
  <c r="EX38"/>
  <c r="EX37"/>
  <c r="EX36"/>
  <c r="EX35"/>
  <c r="EW34"/>
  <c r="EW33"/>
  <c r="EW32"/>
  <c r="EX33"/>
  <c r="EX32"/>
  <c r="EX31"/>
  <c r="EX30"/>
  <c r="EW29"/>
  <c r="EW28"/>
  <c r="EW27"/>
  <c r="EW26"/>
  <c r="EW25"/>
  <c r="EX24"/>
  <c r="EX23"/>
  <c r="EX22"/>
  <c r="EX21"/>
  <c r="EX20"/>
  <c r="EW19"/>
  <c r="EW18"/>
  <c r="EW17"/>
  <c r="EW31"/>
  <c r="EW30"/>
  <c r="EX29"/>
  <c r="EX28"/>
  <c r="EX27"/>
  <c r="EX26"/>
  <c r="EX25"/>
  <c r="EW24"/>
  <c r="EW23"/>
  <c r="EW22"/>
  <c r="EW21"/>
  <c r="EW20"/>
  <c r="EX19"/>
  <c r="EX18"/>
  <c r="EX17"/>
  <c r="EX16"/>
  <c r="EX15"/>
  <c r="EW16"/>
  <c r="EW15"/>
  <c r="EX14"/>
  <c r="EX13"/>
  <c r="EX12"/>
  <c r="FA5"/>
  <c r="EW14"/>
  <c r="EW13"/>
  <c r="EW12"/>
  <c r="EW6"/>
  <c r="FB61" l="1"/>
  <c r="FA61"/>
  <c r="FA60"/>
  <c r="FA59"/>
  <c r="FA58"/>
  <c r="FB60"/>
  <c r="FB59"/>
  <c r="FB58"/>
  <c r="FB57"/>
  <c r="FA57"/>
  <c r="FB56"/>
  <c r="FB55"/>
  <c r="FA54"/>
  <c r="FA56"/>
  <c r="FA55"/>
  <c r="FB54"/>
  <c r="FB53"/>
  <c r="FB52"/>
  <c r="FB51"/>
  <c r="FB50"/>
  <c r="FA49"/>
  <c r="FA53"/>
  <c r="FA52"/>
  <c r="FA51"/>
  <c r="FA50"/>
  <c r="FB49"/>
  <c r="FB48"/>
  <c r="FB47"/>
  <c r="FB46"/>
  <c r="FB45"/>
  <c r="FA44"/>
  <c r="FA43"/>
  <c r="FA42"/>
  <c r="FA41"/>
  <c r="FA40"/>
  <c r="FB39"/>
  <c r="FA48"/>
  <c r="FA47"/>
  <c r="FA46"/>
  <c r="FA45"/>
  <c r="FB44"/>
  <c r="FB43"/>
  <c r="FA39"/>
  <c r="FA38"/>
  <c r="FA37"/>
  <c r="FA36"/>
  <c r="FA35"/>
  <c r="FB34"/>
  <c r="FB42"/>
  <c r="FB41"/>
  <c r="FB40"/>
  <c r="FB38"/>
  <c r="FB37"/>
  <c r="FB36"/>
  <c r="FB35"/>
  <c r="FA34"/>
  <c r="FA33"/>
  <c r="FA32"/>
  <c r="FB33"/>
  <c r="FB32"/>
  <c r="FB31"/>
  <c r="FB30"/>
  <c r="FA29"/>
  <c r="FA28"/>
  <c r="FA27"/>
  <c r="FA26"/>
  <c r="FA25"/>
  <c r="FB24"/>
  <c r="FB23"/>
  <c r="FB22"/>
  <c r="FB21"/>
  <c r="FB20"/>
  <c r="FA19"/>
  <c r="FA18"/>
  <c r="FA17"/>
  <c r="FA31"/>
  <c r="FA30"/>
  <c r="FB29"/>
  <c r="FB28"/>
  <c r="FB27"/>
  <c r="FB26"/>
  <c r="FB25"/>
  <c r="FA24"/>
  <c r="FA23"/>
  <c r="FA22"/>
  <c r="FA21"/>
  <c r="FA20"/>
  <c r="FB19"/>
  <c r="FB18"/>
  <c r="FB17"/>
  <c r="FB16"/>
  <c r="FB15"/>
  <c r="FA16"/>
  <c r="FA15"/>
  <c r="FB14"/>
  <c r="FB13"/>
  <c r="FB12"/>
  <c r="FA6"/>
  <c r="FA14"/>
  <c r="FA13"/>
  <c r="FA12"/>
  <c r="FE5"/>
  <c r="FF61" l="1"/>
  <c r="FE61"/>
  <c r="FE60"/>
  <c r="FE59"/>
  <c r="FE58"/>
  <c r="FF60"/>
  <c r="FF59"/>
  <c r="FF58"/>
  <c r="FF57"/>
  <c r="FE57"/>
  <c r="FF56"/>
  <c r="FF55"/>
  <c r="FE54"/>
  <c r="FE56"/>
  <c r="FE55"/>
  <c r="FF54"/>
  <c r="FF53"/>
  <c r="FF52"/>
  <c r="FF51"/>
  <c r="FF50"/>
  <c r="FE49"/>
  <c r="FE53"/>
  <c r="FE52"/>
  <c r="FE51"/>
  <c r="FE50"/>
  <c r="FF49"/>
  <c r="FF48"/>
  <c r="FF47"/>
  <c r="FF46"/>
  <c r="FF45"/>
  <c r="FE44"/>
  <c r="FE43"/>
  <c r="FE42"/>
  <c r="FE41"/>
  <c r="FE40"/>
  <c r="FF39"/>
  <c r="FE48"/>
  <c r="FE47"/>
  <c r="FE46"/>
  <c r="FE45"/>
  <c r="FF44"/>
  <c r="FF43"/>
  <c r="FE39"/>
  <c r="FE38"/>
  <c r="FE37"/>
  <c r="FE36"/>
  <c r="FE35"/>
  <c r="FF34"/>
  <c r="FF42"/>
  <c r="FF41"/>
  <c r="FF40"/>
  <c r="FF38"/>
  <c r="FF37"/>
  <c r="FF36"/>
  <c r="FF35"/>
  <c r="FE34"/>
  <c r="FE33"/>
  <c r="FE32"/>
  <c r="FF33"/>
  <c r="FF32"/>
  <c r="FF31"/>
  <c r="FF30"/>
  <c r="FE29"/>
  <c r="FE28"/>
  <c r="FE27"/>
  <c r="FE26"/>
  <c r="FE25"/>
  <c r="FF24"/>
  <c r="FF23"/>
  <c r="FF22"/>
  <c r="FF21"/>
  <c r="FF20"/>
  <c r="FE19"/>
  <c r="FE18"/>
  <c r="FE17"/>
  <c r="FE31"/>
  <c r="FE30"/>
  <c r="FF29"/>
  <c r="FF28"/>
  <c r="FF27"/>
  <c r="FF26"/>
  <c r="FF25"/>
  <c r="FE24"/>
  <c r="FE23"/>
  <c r="FE22"/>
  <c r="FE21"/>
  <c r="FE20"/>
  <c r="FF19"/>
  <c r="FF18"/>
  <c r="FF17"/>
  <c r="FF16"/>
  <c r="FF15"/>
  <c r="FE16"/>
  <c r="FE15"/>
  <c r="FF14"/>
  <c r="FF13"/>
  <c r="FF12"/>
  <c r="FI5"/>
  <c r="FE14"/>
  <c r="FE13"/>
  <c r="FE12"/>
  <c r="FE6"/>
  <c r="FJ61" l="1"/>
  <c r="FI61"/>
  <c r="FI60"/>
  <c r="FI59"/>
  <c r="FI58"/>
  <c r="FJ60"/>
  <c r="FJ59"/>
  <c r="FJ58"/>
  <c r="FJ57"/>
  <c r="FI57"/>
  <c r="FJ56"/>
  <c r="FJ55"/>
  <c r="FI54"/>
  <c r="FI56"/>
  <c r="FI55"/>
  <c r="FJ54"/>
  <c r="FJ53"/>
  <c r="FJ52"/>
  <c r="FJ51"/>
  <c r="FJ50"/>
  <c r="FI49"/>
  <c r="FI53"/>
  <c r="FI52"/>
  <c r="FI51"/>
  <c r="FI50"/>
  <c r="FJ49"/>
  <c r="FJ48"/>
  <c r="FJ47"/>
  <c r="FJ46"/>
  <c r="FJ45"/>
  <c r="FI44"/>
  <c r="FI43"/>
  <c r="FI42"/>
  <c r="FI41"/>
  <c r="FI40"/>
  <c r="FJ39"/>
  <c r="FI48"/>
  <c r="FI47"/>
  <c r="FI46"/>
  <c r="FI45"/>
  <c r="FJ44"/>
  <c r="FJ43"/>
  <c r="FI39"/>
  <c r="FI38"/>
  <c r="FI37"/>
  <c r="FI36"/>
  <c r="FI35"/>
  <c r="FJ34"/>
  <c r="FJ42"/>
  <c r="FJ41"/>
  <c r="FJ40"/>
  <c r="FJ38"/>
  <c r="FJ37"/>
  <c r="FJ36"/>
  <c r="FJ35"/>
  <c r="FI34"/>
  <c r="FI33"/>
  <c r="FI32"/>
  <c r="FJ33"/>
  <c r="FJ32"/>
  <c r="FJ31"/>
  <c r="FJ30"/>
  <c r="FI29"/>
  <c r="FI28"/>
  <c r="FI27"/>
  <c r="FI26"/>
  <c r="FI25"/>
  <c r="FJ24"/>
  <c r="FJ23"/>
  <c r="FJ22"/>
  <c r="FJ21"/>
  <c r="FJ20"/>
  <c r="FI19"/>
  <c r="FI18"/>
  <c r="FI17"/>
  <c r="FI31"/>
  <c r="FI30"/>
  <c r="FJ29"/>
  <c r="FJ28"/>
  <c r="FJ27"/>
  <c r="FJ26"/>
  <c r="FJ25"/>
  <c r="FI24"/>
  <c r="FI23"/>
  <c r="FI22"/>
  <c r="FI21"/>
  <c r="FI20"/>
  <c r="FJ19"/>
  <c r="FJ18"/>
  <c r="FJ17"/>
  <c r="FJ16"/>
  <c r="FJ15"/>
  <c r="FI16"/>
  <c r="FI15"/>
  <c r="FJ14"/>
  <c r="FJ13"/>
  <c r="FJ12"/>
  <c r="FI6"/>
  <c r="FI14"/>
  <c r="FI13"/>
  <c r="FI12"/>
  <c r="FM5"/>
  <c r="FN61" l="1"/>
  <c r="FM61"/>
  <c r="FM60"/>
  <c r="FM59"/>
  <c r="FM58"/>
  <c r="FN60"/>
  <c r="FN59"/>
  <c r="FN58"/>
  <c r="FN57"/>
  <c r="FM57"/>
  <c r="FN56"/>
  <c r="FN55"/>
  <c r="FM54"/>
  <c r="FM56"/>
  <c r="FM55"/>
  <c r="FN54"/>
  <c r="FN53"/>
  <c r="FN52"/>
  <c r="FN51"/>
  <c r="FN50"/>
  <c r="FM49"/>
  <c r="FM53"/>
  <c r="FM52"/>
  <c r="FM51"/>
  <c r="FM50"/>
  <c r="FN49"/>
  <c r="FN48"/>
  <c r="FN47"/>
  <c r="FN46"/>
  <c r="FN45"/>
  <c r="FM44"/>
  <c r="FM43"/>
  <c r="FM42"/>
  <c r="FM41"/>
  <c r="FM40"/>
  <c r="FN39"/>
  <c r="FM48"/>
  <c r="FM47"/>
  <c r="FM46"/>
  <c r="FM45"/>
  <c r="FN44"/>
  <c r="FN43"/>
  <c r="FM39"/>
  <c r="FM38"/>
  <c r="FM37"/>
  <c r="FM36"/>
  <c r="FM35"/>
  <c r="FN34"/>
  <c r="FN42"/>
  <c r="FN41"/>
  <c r="FN40"/>
  <c r="FN38"/>
  <c r="FN37"/>
  <c r="FN36"/>
  <c r="FN35"/>
  <c r="FM34"/>
  <c r="FM33"/>
  <c r="FM32"/>
  <c r="FN33"/>
  <c r="FN32"/>
  <c r="FN31"/>
  <c r="FN30"/>
  <c r="FM29"/>
  <c r="FM28"/>
  <c r="FM27"/>
  <c r="FM26"/>
  <c r="FM25"/>
  <c r="FN24"/>
  <c r="FN23"/>
  <c r="FN22"/>
  <c r="FN21"/>
  <c r="FN20"/>
  <c r="FM19"/>
  <c r="FM18"/>
  <c r="FM17"/>
  <c r="FM31"/>
  <c r="FM30"/>
  <c r="FN29"/>
  <c r="FN28"/>
  <c r="FN27"/>
  <c r="FN26"/>
  <c r="FN25"/>
  <c r="FM24"/>
  <c r="FM23"/>
  <c r="FM22"/>
  <c r="FM21"/>
  <c r="FM20"/>
  <c r="FN19"/>
  <c r="FN18"/>
  <c r="FN17"/>
  <c r="FN16"/>
  <c r="FN15"/>
  <c r="FM16"/>
  <c r="FM15"/>
  <c r="FN14"/>
  <c r="FN13"/>
  <c r="FN12"/>
  <c r="FQ5"/>
  <c r="FM14"/>
  <c r="FM13"/>
  <c r="FM12"/>
  <c r="FM6"/>
  <c r="FR61" l="1"/>
  <c r="FQ61"/>
  <c r="FQ60"/>
  <c r="FQ59"/>
  <c r="FQ58"/>
  <c r="FR60"/>
  <c r="FR59"/>
  <c r="FR58"/>
  <c r="FR57"/>
  <c r="FQ57"/>
  <c r="FR56"/>
  <c r="FR55"/>
  <c r="FQ54"/>
  <c r="FQ56"/>
  <c r="FQ55"/>
  <c r="FR54"/>
  <c r="FR53"/>
  <c r="FR52"/>
  <c r="FR51"/>
  <c r="FR50"/>
  <c r="FQ49"/>
  <c r="FQ53"/>
  <c r="FQ52"/>
  <c r="FQ51"/>
  <c r="FQ50"/>
  <c r="FR49"/>
  <c r="FR48"/>
  <c r="FR47"/>
  <c r="FR46"/>
  <c r="FR45"/>
  <c r="FQ44"/>
  <c r="FQ43"/>
  <c r="FQ42"/>
  <c r="FQ41"/>
  <c r="FQ40"/>
  <c r="FR39"/>
  <c r="FQ48"/>
  <c r="FQ47"/>
  <c r="FQ46"/>
  <c r="FQ45"/>
  <c r="FR44"/>
  <c r="FR43"/>
  <c r="FQ39"/>
  <c r="FQ38"/>
  <c r="FQ37"/>
  <c r="FQ36"/>
  <c r="FQ35"/>
  <c r="FR34"/>
  <c r="FR42"/>
  <c r="FR41"/>
  <c r="FR40"/>
  <c r="FR38"/>
  <c r="FR37"/>
  <c r="FR36"/>
  <c r="FR35"/>
  <c r="FQ34"/>
  <c r="FQ33"/>
  <c r="FQ32"/>
  <c r="FR33"/>
  <c r="FR32"/>
  <c r="FR31"/>
  <c r="FR30"/>
  <c r="FQ29"/>
  <c r="FQ28"/>
  <c r="FQ27"/>
  <c r="FQ26"/>
  <c r="FQ25"/>
  <c r="FR24"/>
  <c r="FR23"/>
  <c r="FR22"/>
  <c r="FR21"/>
  <c r="FR20"/>
  <c r="FQ19"/>
  <c r="FQ18"/>
  <c r="FQ17"/>
  <c r="FQ31"/>
  <c r="FQ30"/>
  <c r="FR29"/>
  <c r="FR28"/>
  <c r="FR27"/>
  <c r="FR26"/>
  <c r="FR25"/>
  <c r="FQ24"/>
  <c r="FQ23"/>
  <c r="FQ22"/>
  <c r="FQ21"/>
  <c r="FQ20"/>
  <c r="FR19"/>
  <c r="FR18"/>
  <c r="FR17"/>
  <c r="FR16"/>
  <c r="FR15"/>
  <c r="FQ16"/>
  <c r="FQ15"/>
  <c r="FR14"/>
  <c r="FR13"/>
  <c r="FR12"/>
  <c r="FQ6"/>
  <c r="FQ14"/>
  <c r="FQ13"/>
  <c r="FQ12"/>
  <c r="FU5"/>
  <c r="FV61" l="1"/>
  <c r="FU61"/>
  <c r="FU60"/>
  <c r="FU59"/>
  <c r="FU58"/>
  <c r="FV60"/>
  <c r="FV59"/>
  <c r="FV58"/>
  <c r="FV57"/>
  <c r="FU57"/>
  <c r="FV56"/>
  <c r="FV55"/>
  <c r="FU54"/>
  <c r="FU56"/>
  <c r="FU55"/>
  <c r="FV54"/>
  <c r="FV53"/>
  <c r="FV52"/>
  <c r="FV51"/>
  <c r="FV50"/>
  <c r="FU49"/>
  <c r="FU53"/>
  <c r="FU52"/>
  <c r="FU51"/>
  <c r="FU50"/>
  <c r="FV49"/>
  <c r="FV48"/>
  <c r="FV47"/>
  <c r="FV46"/>
  <c r="FV45"/>
  <c r="FU44"/>
  <c r="FU43"/>
  <c r="FU42"/>
  <c r="FU41"/>
  <c r="FU40"/>
  <c r="FV39"/>
  <c r="FU48"/>
  <c r="FU47"/>
  <c r="FU46"/>
  <c r="FU45"/>
  <c r="FV44"/>
  <c r="FV43"/>
  <c r="FU39"/>
  <c r="FU38"/>
  <c r="FU37"/>
  <c r="FU36"/>
  <c r="FU35"/>
  <c r="FV34"/>
  <c r="FV33"/>
  <c r="FV42"/>
  <c r="FV41"/>
  <c r="FV40"/>
  <c r="FV38"/>
  <c r="FV37"/>
  <c r="FV36"/>
  <c r="FV35"/>
  <c r="FU34"/>
  <c r="FU33"/>
  <c r="FU32"/>
  <c r="FV32"/>
  <c r="FV31"/>
  <c r="FV30"/>
  <c r="FU29"/>
  <c r="FU28"/>
  <c r="FU27"/>
  <c r="FU26"/>
  <c r="FU25"/>
  <c r="FV24"/>
  <c r="FV23"/>
  <c r="FV22"/>
  <c r="FV21"/>
  <c r="FV20"/>
  <c r="FU19"/>
  <c r="FU18"/>
  <c r="FU17"/>
  <c r="FU31"/>
  <c r="FU30"/>
  <c r="FV29"/>
  <c r="FV28"/>
  <c r="FV27"/>
  <c r="FV26"/>
  <c r="FV25"/>
  <c r="FU24"/>
  <c r="FU23"/>
  <c r="FU22"/>
  <c r="FU21"/>
  <c r="FU20"/>
  <c r="FV19"/>
  <c r="FV18"/>
  <c r="FV17"/>
  <c r="FV16"/>
  <c r="FV15"/>
  <c r="FU16"/>
  <c r="FU15"/>
  <c r="FV14"/>
  <c r="FV13"/>
  <c r="FV12"/>
  <c r="FY5"/>
  <c r="FU14"/>
  <c r="FU13"/>
  <c r="FU12"/>
  <c r="FU6"/>
  <c r="FZ61" l="1"/>
  <c r="FY61"/>
  <c r="FY60"/>
  <c r="FY59"/>
  <c r="FY58"/>
  <c r="FZ60"/>
  <c r="FZ59"/>
  <c r="FZ58"/>
  <c r="FZ57"/>
  <c r="FY57"/>
  <c r="FZ56"/>
  <c r="FZ55"/>
  <c r="FY54"/>
  <c r="FY56"/>
  <c r="FY55"/>
  <c r="FZ54"/>
  <c r="FZ53"/>
  <c r="FZ52"/>
  <c r="FZ51"/>
  <c r="FZ50"/>
  <c r="FY49"/>
  <c r="FY53"/>
  <c r="FY52"/>
  <c r="FY51"/>
  <c r="FY50"/>
  <c r="FZ49"/>
  <c r="FZ48"/>
  <c r="FZ47"/>
  <c r="FZ46"/>
  <c r="FZ45"/>
  <c r="FY44"/>
  <c r="FY43"/>
  <c r="FY42"/>
  <c r="FY41"/>
  <c r="FY40"/>
  <c r="FZ39"/>
  <c r="FY48"/>
  <c r="FY47"/>
  <c r="FY46"/>
  <c r="FY45"/>
  <c r="FZ44"/>
  <c r="FZ43"/>
  <c r="FY39"/>
  <c r="FY38"/>
  <c r="FY37"/>
  <c r="FY36"/>
  <c r="FY35"/>
  <c r="FZ34"/>
  <c r="FZ33"/>
  <c r="FZ42"/>
  <c r="FZ41"/>
  <c r="FZ40"/>
  <c r="FZ38"/>
  <c r="FZ37"/>
  <c r="FZ36"/>
  <c r="FZ35"/>
  <c r="FY34"/>
  <c r="FY33"/>
  <c r="FY32"/>
  <c r="FZ32"/>
  <c r="FZ31"/>
  <c r="FZ30"/>
  <c r="FY29"/>
  <c r="FY28"/>
  <c r="FY27"/>
  <c r="FY26"/>
  <c r="FY25"/>
  <c r="FZ24"/>
  <c r="FZ23"/>
  <c r="FZ22"/>
  <c r="FZ21"/>
  <c r="FZ20"/>
  <c r="FY19"/>
  <c r="FY18"/>
  <c r="FY17"/>
  <c r="FY31"/>
  <c r="FY30"/>
  <c r="FZ29"/>
  <c r="FZ28"/>
  <c r="FZ27"/>
  <c r="FZ26"/>
  <c r="FZ25"/>
  <c r="FY24"/>
  <c r="FY23"/>
  <c r="FY22"/>
  <c r="FY21"/>
  <c r="FY20"/>
  <c r="FZ19"/>
  <c r="FZ18"/>
  <c r="FZ17"/>
  <c r="FZ16"/>
  <c r="FZ15"/>
  <c r="FY16"/>
  <c r="FY15"/>
  <c r="FZ14"/>
  <c r="FZ13"/>
  <c r="FZ12"/>
  <c r="FY6"/>
  <c r="FY14"/>
  <c r="FY13"/>
  <c r="FY12"/>
  <c r="GC5"/>
  <c r="GD61" l="1"/>
  <c r="GC61"/>
  <c r="GC60"/>
  <c r="GC59"/>
  <c r="GC58"/>
  <c r="GD60"/>
  <c r="GD59"/>
  <c r="GD58"/>
  <c r="GD57"/>
  <c r="GC57"/>
  <c r="GD56"/>
  <c r="GD55"/>
  <c r="GC54"/>
  <c r="GC56"/>
  <c r="GC55"/>
  <c r="GD54"/>
  <c r="GD53"/>
  <c r="GD52"/>
  <c r="GD51"/>
  <c r="GD50"/>
  <c r="GC49"/>
  <c r="GC53"/>
  <c r="GC52"/>
  <c r="GC51"/>
  <c r="GC50"/>
  <c r="GD49"/>
  <c r="GD48"/>
  <c r="GD47"/>
  <c r="GD46"/>
  <c r="GD45"/>
  <c r="GC44"/>
  <c r="GC43"/>
  <c r="GC42"/>
  <c r="GC41"/>
  <c r="GC40"/>
  <c r="GD39"/>
  <c r="GC48"/>
  <c r="GC47"/>
  <c r="GC46"/>
  <c r="GC45"/>
  <c r="GD44"/>
  <c r="GD43"/>
  <c r="GC39"/>
  <c r="GC38"/>
  <c r="GC37"/>
  <c r="GC36"/>
  <c r="GC35"/>
  <c r="GD34"/>
  <c r="GD33"/>
  <c r="GD42"/>
  <c r="GD41"/>
  <c r="GD40"/>
  <c r="GD38"/>
  <c r="GD37"/>
  <c r="GD36"/>
  <c r="GD35"/>
  <c r="GC34"/>
  <c r="GC33"/>
  <c r="GC32"/>
  <c r="GD32"/>
  <c r="GD31"/>
  <c r="GD30"/>
  <c r="GC29"/>
  <c r="GC28"/>
  <c r="GC27"/>
  <c r="GC26"/>
  <c r="GC25"/>
  <c r="GD24"/>
  <c r="GD23"/>
  <c r="GD22"/>
  <c r="GD21"/>
  <c r="GD20"/>
  <c r="GC19"/>
  <c r="GC18"/>
  <c r="GC17"/>
  <c r="GC31"/>
  <c r="GC30"/>
  <c r="GD29"/>
  <c r="GD28"/>
  <c r="GD27"/>
  <c r="GD26"/>
  <c r="GD25"/>
  <c r="GC24"/>
  <c r="GC23"/>
  <c r="GC22"/>
  <c r="GC21"/>
  <c r="GC20"/>
  <c r="GD19"/>
  <c r="GD18"/>
  <c r="GD17"/>
  <c r="GD16"/>
  <c r="GD15"/>
  <c r="GC16"/>
  <c r="GC15"/>
  <c r="GD14"/>
  <c r="GD13"/>
  <c r="GD12"/>
  <c r="GG5"/>
  <c r="GC14"/>
  <c r="GC13"/>
  <c r="GC12"/>
  <c r="GC6"/>
  <c r="GH61" l="1"/>
  <c r="GG61"/>
  <c r="GG60"/>
  <c r="GG59"/>
  <c r="GG58"/>
  <c r="GH60"/>
  <c r="GH59"/>
  <c r="GH58"/>
  <c r="GH57"/>
  <c r="GG57"/>
  <c r="GH56"/>
  <c r="GH55"/>
  <c r="GG54"/>
  <c r="GG56"/>
  <c r="GG55"/>
  <c r="GH54"/>
  <c r="GH53"/>
  <c r="GH52"/>
  <c r="GH51"/>
  <c r="GH50"/>
  <c r="GG49"/>
  <c r="GG53"/>
  <c r="GG52"/>
  <c r="GG51"/>
  <c r="GG50"/>
  <c r="GH49"/>
  <c r="GH48"/>
  <c r="GH47"/>
  <c r="GH46"/>
  <c r="GH45"/>
  <c r="GG44"/>
  <c r="GG43"/>
  <c r="GG42"/>
  <c r="GG41"/>
  <c r="GG40"/>
  <c r="GH39"/>
  <c r="GG48"/>
  <c r="GG47"/>
  <c r="GG46"/>
  <c r="GG45"/>
  <c r="GH44"/>
  <c r="GH43"/>
  <c r="GG39"/>
  <c r="GG38"/>
  <c r="GG37"/>
  <c r="GG36"/>
  <c r="GG35"/>
  <c r="GH34"/>
  <c r="GH33"/>
  <c r="GH42"/>
  <c r="GH41"/>
  <c r="GH40"/>
  <c r="GH38"/>
  <c r="GH37"/>
  <c r="GH36"/>
  <c r="GH35"/>
  <c r="GG34"/>
  <c r="GG33"/>
  <c r="GG32"/>
  <c r="GH32"/>
  <c r="GH31"/>
  <c r="GH30"/>
  <c r="GG29"/>
  <c r="GG28"/>
  <c r="GG27"/>
  <c r="GG26"/>
  <c r="GG25"/>
  <c r="GH24"/>
  <c r="GH23"/>
  <c r="GH22"/>
  <c r="GH21"/>
  <c r="GH20"/>
  <c r="GG19"/>
  <c r="GG18"/>
  <c r="GG17"/>
  <c r="GG31"/>
  <c r="GG30"/>
  <c r="GH29"/>
  <c r="GH28"/>
  <c r="GH27"/>
  <c r="GH26"/>
  <c r="GH25"/>
  <c r="GG24"/>
  <c r="GG23"/>
  <c r="GG22"/>
  <c r="GG21"/>
  <c r="GG20"/>
  <c r="GH19"/>
  <c r="GH18"/>
  <c r="GH17"/>
  <c r="GH16"/>
  <c r="GH15"/>
  <c r="GG16"/>
  <c r="GG15"/>
  <c r="GH14"/>
  <c r="GH13"/>
  <c r="GH12"/>
  <c r="GG6"/>
  <c r="GG14"/>
  <c r="GG13"/>
  <c r="GG12"/>
  <c r="GK5"/>
  <c r="GL61" l="1"/>
  <c r="GK61"/>
  <c r="GK60"/>
  <c r="GK59"/>
  <c r="GK58"/>
  <c r="GL60"/>
  <c r="GL59"/>
  <c r="GL58"/>
  <c r="GL57"/>
  <c r="GK57"/>
  <c r="GL56"/>
  <c r="GL55"/>
  <c r="GK54"/>
  <c r="GK56"/>
  <c r="GK55"/>
  <c r="GL54"/>
  <c r="GL53"/>
  <c r="GL52"/>
  <c r="GL51"/>
  <c r="GL50"/>
  <c r="GK49"/>
  <c r="GK53"/>
  <c r="GK52"/>
  <c r="GK51"/>
  <c r="GK50"/>
  <c r="GL49"/>
  <c r="GL48"/>
  <c r="GL47"/>
  <c r="GL46"/>
  <c r="GL45"/>
  <c r="GK44"/>
  <c r="GK43"/>
  <c r="GK42"/>
  <c r="GK41"/>
  <c r="GK40"/>
  <c r="GL39"/>
  <c r="GK48"/>
  <c r="GK47"/>
  <c r="GK46"/>
  <c r="GK45"/>
  <c r="GL44"/>
  <c r="GL43"/>
  <c r="GK39"/>
  <c r="GK38"/>
  <c r="GK37"/>
  <c r="GK36"/>
  <c r="GK35"/>
  <c r="GL34"/>
  <c r="GL33"/>
  <c r="GL42"/>
  <c r="GL41"/>
  <c r="GL40"/>
  <c r="GL38"/>
  <c r="GL37"/>
  <c r="GL36"/>
  <c r="GL35"/>
  <c r="GK34"/>
  <c r="GK33"/>
  <c r="GK32"/>
  <c r="GL32"/>
  <c r="GL31"/>
  <c r="GL30"/>
  <c r="GK29"/>
  <c r="GK28"/>
  <c r="GK27"/>
  <c r="GK26"/>
  <c r="GK25"/>
  <c r="GL24"/>
  <c r="GL23"/>
  <c r="GL22"/>
  <c r="GL21"/>
  <c r="GL20"/>
  <c r="GK19"/>
  <c r="GK18"/>
  <c r="GK17"/>
  <c r="GK31"/>
  <c r="GK30"/>
  <c r="GL29"/>
  <c r="GL28"/>
  <c r="GL27"/>
  <c r="GL26"/>
  <c r="GL25"/>
  <c r="GK24"/>
  <c r="GK23"/>
  <c r="GK22"/>
  <c r="GK21"/>
  <c r="GK20"/>
  <c r="GL19"/>
  <c r="GL18"/>
  <c r="GL17"/>
  <c r="GL16"/>
  <c r="GL15"/>
  <c r="GK16"/>
  <c r="GK15"/>
  <c r="GL14"/>
  <c r="GL13"/>
  <c r="GL12"/>
  <c r="GO5"/>
  <c r="GK14"/>
  <c r="GK13"/>
  <c r="GK12"/>
  <c r="GK6"/>
  <c r="GP61" l="1"/>
  <c r="GO61"/>
  <c r="GO60"/>
  <c r="GO59"/>
  <c r="GO58"/>
  <c r="GP60"/>
  <c r="GP59"/>
  <c r="GP58"/>
  <c r="GP57"/>
  <c r="GO57"/>
  <c r="GP56"/>
  <c r="GP55"/>
  <c r="GO54"/>
  <c r="GO56"/>
  <c r="GO55"/>
  <c r="GP54"/>
  <c r="GP53"/>
  <c r="GP52"/>
  <c r="GP51"/>
  <c r="GP50"/>
  <c r="GO49"/>
  <c r="GO53"/>
  <c r="GO52"/>
  <c r="GO51"/>
  <c r="GO50"/>
  <c r="GP49"/>
  <c r="GP48"/>
  <c r="GP47"/>
  <c r="GP46"/>
  <c r="GP45"/>
  <c r="GO44"/>
  <c r="GO43"/>
  <c r="GO42"/>
  <c r="GO41"/>
  <c r="GO40"/>
  <c r="GP39"/>
  <c r="GO48"/>
  <c r="GO47"/>
  <c r="GO46"/>
  <c r="GO45"/>
  <c r="GP44"/>
  <c r="GP43"/>
  <c r="GO39"/>
  <c r="GO38"/>
  <c r="GO37"/>
  <c r="GO36"/>
  <c r="GO35"/>
  <c r="GP34"/>
  <c r="GP33"/>
  <c r="GP42"/>
  <c r="GP41"/>
  <c r="GP40"/>
  <c r="GP38"/>
  <c r="GP37"/>
  <c r="GP36"/>
  <c r="GP35"/>
  <c r="GO34"/>
  <c r="GO33"/>
  <c r="GO32"/>
  <c r="GP32"/>
  <c r="GP31"/>
  <c r="GP30"/>
  <c r="GO29"/>
  <c r="GO28"/>
  <c r="GO27"/>
  <c r="GO26"/>
  <c r="GO25"/>
  <c r="GP24"/>
  <c r="GP23"/>
  <c r="GP22"/>
  <c r="GP21"/>
  <c r="GP20"/>
  <c r="GO19"/>
  <c r="GO18"/>
  <c r="GO17"/>
  <c r="GO31"/>
  <c r="GO30"/>
  <c r="GP29"/>
  <c r="GP28"/>
  <c r="GP27"/>
  <c r="GP26"/>
  <c r="GP25"/>
  <c r="GO24"/>
  <c r="GO23"/>
  <c r="GO22"/>
  <c r="GO21"/>
  <c r="GO20"/>
  <c r="GP19"/>
  <c r="GP18"/>
  <c r="GP17"/>
  <c r="GP16"/>
  <c r="GP15"/>
  <c r="GO16"/>
  <c r="GO15"/>
  <c r="GP14"/>
  <c r="GP13"/>
  <c r="GP12"/>
  <c r="GO6"/>
  <c r="GO14"/>
  <c r="GO13"/>
  <c r="GO12"/>
  <c r="GS5"/>
  <c r="GT61" l="1"/>
  <c r="GS61"/>
  <c r="GS60"/>
  <c r="GS59"/>
  <c r="GS58"/>
  <c r="GT60"/>
  <c r="GT59"/>
  <c r="GT58"/>
  <c r="GT57"/>
  <c r="GS57"/>
  <c r="GT56"/>
  <c r="GT55"/>
  <c r="GS54"/>
  <c r="GS56"/>
  <c r="GS55"/>
  <c r="GT54"/>
  <c r="GT53"/>
  <c r="GT52"/>
  <c r="GT51"/>
  <c r="GT50"/>
  <c r="GS49"/>
  <c r="GS53"/>
  <c r="GS52"/>
  <c r="GS51"/>
  <c r="GS50"/>
  <c r="GT49"/>
  <c r="GT48"/>
  <c r="GT47"/>
  <c r="GT46"/>
  <c r="GT45"/>
  <c r="GS44"/>
  <c r="GS43"/>
  <c r="GS42"/>
  <c r="GS41"/>
  <c r="GS40"/>
  <c r="GT39"/>
  <c r="GS48"/>
  <c r="GS47"/>
  <c r="GS46"/>
  <c r="GS45"/>
  <c r="GT44"/>
  <c r="GT43"/>
  <c r="GS39"/>
  <c r="GS38"/>
  <c r="GS37"/>
  <c r="GS36"/>
  <c r="GS35"/>
  <c r="GT34"/>
  <c r="GT33"/>
  <c r="GT42"/>
  <c r="GT41"/>
  <c r="GT40"/>
  <c r="GT38"/>
  <c r="GT37"/>
  <c r="GT36"/>
  <c r="GT35"/>
  <c r="GS34"/>
  <c r="GS33"/>
  <c r="GS32"/>
  <c r="GT32"/>
  <c r="GT31"/>
  <c r="GT30"/>
  <c r="GS29"/>
  <c r="GS28"/>
  <c r="GS27"/>
  <c r="GS26"/>
  <c r="GS25"/>
  <c r="GT24"/>
  <c r="GT23"/>
  <c r="GT22"/>
  <c r="GT21"/>
  <c r="GT20"/>
  <c r="GS19"/>
  <c r="GS18"/>
  <c r="GS17"/>
  <c r="GS31"/>
  <c r="GS30"/>
  <c r="GT29"/>
  <c r="GT28"/>
  <c r="GT27"/>
  <c r="GT26"/>
  <c r="GT25"/>
  <c r="GS24"/>
  <c r="GS23"/>
  <c r="GS22"/>
  <c r="GS21"/>
  <c r="GS20"/>
  <c r="GT19"/>
  <c r="GT18"/>
  <c r="GT17"/>
  <c r="GT16"/>
  <c r="GT15"/>
  <c r="GS16"/>
  <c r="GS15"/>
  <c r="GT14"/>
  <c r="GT13"/>
  <c r="GT12"/>
  <c r="GW5"/>
  <c r="GS14"/>
  <c r="GS13"/>
  <c r="GS12"/>
  <c r="GS6"/>
  <c r="GX61" l="1"/>
  <c r="GW61"/>
  <c r="GW60"/>
  <c r="GW59"/>
  <c r="GW58"/>
  <c r="GX60"/>
  <c r="GX59"/>
  <c r="GX58"/>
  <c r="GX57"/>
  <c r="GW57"/>
  <c r="GX56"/>
  <c r="GX55"/>
  <c r="GW54"/>
  <c r="GW56"/>
  <c r="GW55"/>
  <c r="GX54"/>
  <c r="GX53"/>
  <c r="GX52"/>
  <c r="GX51"/>
  <c r="GX50"/>
  <c r="GW49"/>
  <c r="GW53"/>
  <c r="GW52"/>
  <c r="GW51"/>
  <c r="GW50"/>
  <c r="GX49"/>
  <c r="GX48"/>
  <c r="GX47"/>
  <c r="GX46"/>
  <c r="GX45"/>
  <c r="GW44"/>
  <c r="GW43"/>
  <c r="GW42"/>
  <c r="GW41"/>
  <c r="GW40"/>
  <c r="GX39"/>
  <c r="GW48"/>
  <c r="GW47"/>
  <c r="GW46"/>
  <c r="GW45"/>
  <c r="GX44"/>
  <c r="GX43"/>
  <c r="GX42"/>
  <c r="GW39"/>
  <c r="GW38"/>
  <c r="GW37"/>
  <c r="GW36"/>
  <c r="GW35"/>
  <c r="GX34"/>
  <c r="GX33"/>
  <c r="GX41"/>
  <c r="GX40"/>
  <c r="GX38"/>
  <c r="GX37"/>
  <c r="GX36"/>
  <c r="GX35"/>
  <c r="GW34"/>
  <c r="GW33"/>
  <c r="GW32"/>
  <c r="GX32"/>
  <c r="GX31"/>
  <c r="GX30"/>
  <c r="GW29"/>
  <c r="GW28"/>
  <c r="GW27"/>
  <c r="GW26"/>
  <c r="GW25"/>
  <c r="GX24"/>
  <c r="GX23"/>
  <c r="GX22"/>
  <c r="GX21"/>
  <c r="GX20"/>
  <c r="GW19"/>
  <c r="GW18"/>
  <c r="GW17"/>
  <c r="GW31"/>
  <c r="GW30"/>
  <c r="GX29"/>
  <c r="GX28"/>
  <c r="GX27"/>
  <c r="GX26"/>
  <c r="GX25"/>
  <c r="GW24"/>
  <c r="GW23"/>
  <c r="GW22"/>
  <c r="GW21"/>
  <c r="GW20"/>
  <c r="GX19"/>
  <c r="GX18"/>
  <c r="GX17"/>
  <c r="GX16"/>
  <c r="GX15"/>
  <c r="GW16"/>
  <c r="GW15"/>
  <c r="GX14"/>
  <c r="GX13"/>
  <c r="GX12"/>
  <c r="GW6"/>
  <c r="GW14"/>
  <c r="GW13"/>
  <c r="GW12"/>
  <c r="HA5"/>
  <c r="HB61" l="1"/>
  <c r="HA61"/>
  <c r="HA60"/>
  <c r="HB59"/>
  <c r="HA59"/>
  <c r="HA58"/>
  <c r="HB60"/>
  <c r="HB58"/>
  <c r="HB57"/>
  <c r="HA57"/>
  <c r="HB56"/>
  <c r="HB55"/>
  <c r="HA54"/>
  <c r="HA56"/>
  <c r="HA55"/>
  <c r="HB54"/>
  <c r="HB53"/>
  <c r="HB52"/>
  <c r="HB51"/>
  <c r="HB50"/>
  <c r="HA49"/>
  <c r="HA53"/>
  <c r="HA52"/>
  <c r="HA51"/>
  <c r="HA50"/>
  <c r="HB49"/>
  <c r="HB48"/>
  <c r="HB47"/>
  <c r="HB46"/>
  <c r="HB45"/>
  <c r="HA44"/>
  <c r="HA43"/>
  <c r="HA42"/>
  <c r="HA41"/>
  <c r="HA40"/>
  <c r="HB39"/>
  <c r="HA48"/>
  <c r="HA47"/>
  <c r="HA46"/>
  <c r="HA45"/>
  <c r="HB44"/>
  <c r="HB43"/>
  <c r="HB42"/>
  <c r="HA39"/>
  <c r="HA38"/>
  <c r="HA37"/>
  <c r="HA36"/>
  <c r="HA35"/>
  <c r="HB34"/>
  <c r="HB33"/>
  <c r="HB41"/>
  <c r="HB40"/>
  <c r="HB38"/>
  <c r="HB37"/>
  <c r="HB36"/>
  <c r="HB35"/>
  <c r="HA34"/>
  <c r="HA33"/>
  <c r="HA32"/>
  <c r="HB32"/>
  <c r="HB31"/>
  <c r="HB30"/>
  <c r="HA29"/>
  <c r="HA28"/>
  <c r="HA27"/>
  <c r="HA26"/>
  <c r="HA25"/>
  <c r="HB24"/>
  <c r="HB23"/>
  <c r="HB22"/>
  <c r="HB21"/>
  <c r="HB20"/>
  <c r="HA19"/>
  <c r="HA18"/>
  <c r="HA17"/>
  <c r="HA31"/>
  <c r="HA30"/>
  <c r="HB29"/>
  <c r="HB28"/>
  <c r="HB27"/>
  <c r="HB26"/>
  <c r="HB25"/>
  <c r="HA24"/>
  <c r="HA23"/>
  <c r="HA22"/>
  <c r="HA21"/>
  <c r="HA20"/>
  <c r="HB19"/>
  <c r="HB18"/>
  <c r="HB17"/>
  <c r="HB16"/>
  <c r="HB15"/>
  <c r="HA16"/>
  <c r="HA15"/>
  <c r="HB14"/>
  <c r="HB13"/>
  <c r="HB12"/>
  <c r="HE5"/>
  <c r="HA14"/>
  <c r="HA13"/>
  <c r="HA12"/>
  <c r="HA6"/>
  <c r="HF61" l="1"/>
  <c r="HE61"/>
  <c r="HE60"/>
  <c r="HF59"/>
  <c r="HE59"/>
  <c r="HE58"/>
  <c r="HF60"/>
  <c r="HF58"/>
  <c r="HF57"/>
  <c r="HE57"/>
  <c r="HF56"/>
  <c r="HF55"/>
  <c r="HE54"/>
  <c r="HE56"/>
  <c r="HE55"/>
  <c r="HF54"/>
  <c r="HF53"/>
  <c r="HF52"/>
  <c r="HF51"/>
  <c r="HF50"/>
  <c r="HE49"/>
  <c r="HE53"/>
  <c r="HE52"/>
  <c r="HE51"/>
  <c r="HE50"/>
  <c r="HF49"/>
  <c r="HF48"/>
  <c r="HF47"/>
  <c r="HF46"/>
  <c r="HF45"/>
  <c r="HE44"/>
  <c r="HE43"/>
  <c r="HE42"/>
  <c r="HE41"/>
  <c r="HE40"/>
  <c r="HF39"/>
  <c r="HE48"/>
  <c r="HE47"/>
  <c r="HE46"/>
  <c r="HE45"/>
  <c r="HF44"/>
  <c r="HF43"/>
  <c r="HF42"/>
  <c r="HE39"/>
  <c r="HE38"/>
  <c r="HE37"/>
  <c r="HE36"/>
  <c r="HE35"/>
  <c r="HF34"/>
  <c r="HF33"/>
  <c r="HF41"/>
  <c r="HF40"/>
  <c r="HF38"/>
  <c r="HF37"/>
  <c r="HF36"/>
  <c r="HF35"/>
  <c r="HE34"/>
  <c r="HE33"/>
  <c r="HE32"/>
  <c r="HF32"/>
  <c r="HF31"/>
  <c r="HF30"/>
  <c r="HE29"/>
  <c r="HE28"/>
  <c r="HE27"/>
  <c r="HE26"/>
  <c r="HE25"/>
  <c r="HF24"/>
  <c r="HF23"/>
  <c r="HF22"/>
  <c r="HF21"/>
  <c r="HF20"/>
  <c r="HE19"/>
  <c r="HE18"/>
  <c r="HE17"/>
  <c r="HE31"/>
  <c r="HE30"/>
  <c r="HF29"/>
  <c r="HF28"/>
  <c r="HF27"/>
  <c r="HF26"/>
  <c r="HF25"/>
  <c r="HE24"/>
  <c r="HE23"/>
  <c r="HE22"/>
  <c r="HE21"/>
  <c r="HE20"/>
  <c r="HF19"/>
  <c r="HF18"/>
  <c r="HF17"/>
  <c r="HF16"/>
  <c r="HF15"/>
  <c r="HE16"/>
  <c r="HE15"/>
  <c r="HF14"/>
  <c r="HF13"/>
  <c r="HF12"/>
  <c r="HE6"/>
  <c r="HE14"/>
  <c r="HE13"/>
  <c r="HE12"/>
  <c r="HI5"/>
  <c r="HJ61" l="1"/>
  <c r="HI61"/>
  <c r="HI60"/>
  <c r="HJ59"/>
  <c r="HI59"/>
  <c r="HI58"/>
  <c r="HJ60"/>
  <c r="HJ58"/>
  <c r="HJ57"/>
  <c r="HI57"/>
  <c r="HJ56"/>
  <c r="HJ55"/>
  <c r="HI54"/>
  <c r="HI56"/>
  <c r="HI55"/>
  <c r="HJ54"/>
  <c r="HJ53"/>
  <c r="HJ52"/>
  <c r="HJ51"/>
  <c r="HJ50"/>
  <c r="HI49"/>
  <c r="HI53"/>
  <c r="HI52"/>
  <c r="HI51"/>
  <c r="HI50"/>
  <c r="HJ49"/>
  <c r="HJ48"/>
  <c r="HJ47"/>
  <c r="HJ46"/>
  <c r="HJ45"/>
  <c r="HI44"/>
  <c r="HI43"/>
  <c r="HI42"/>
  <c r="HI41"/>
  <c r="HI40"/>
  <c r="HJ39"/>
  <c r="HI48"/>
  <c r="HI47"/>
  <c r="HI46"/>
  <c r="HI45"/>
  <c r="HJ44"/>
  <c r="HJ43"/>
  <c r="HJ42"/>
  <c r="HI39"/>
  <c r="HI38"/>
  <c r="HI37"/>
  <c r="HI36"/>
  <c r="HI35"/>
  <c r="HJ34"/>
  <c r="HJ33"/>
  <c r="HJ41"/>
  <c r="HJ40"/>
  <c r="HJ38"/>
  <c r="HJ37"/>
  <c r="HJ36"/>
  <c r="HJ35"/>
  <c r="HI34"/>
  <c r="HI33"/>
  <c r="HI32"/>
  <c r="HJ32"/>
  <c r="HJ31"/>
  <c r="HJ30"/>
  <c r="HI29"/>
  <c r="HI28"/>
  <c r="HI27"/>
  <c r="HI26"/>
  <c r="HI25"/>
  <c r="HJ24"/>
  <c r="HJ23"/>
  <c r="HJ22"/>
  <c r="HJ21"/>
  <c r="HJ20"/>
  <c r="HI19"/>
  <c r="HI18"/>
  <c r="HI17"/>
  <c r="HI31"/>
  <c r="HI30"/>
  <c r="HJ29"/>
  <c r="HJ28"/>
  <c r="HJ27"/>
  <c r="HJ26"/>
  <c r="HJ25"/>
  <c r="HI24"/>
  <c r="HI23"/>
  <c r="HI22"/>
  <c r="HI21"/>
  <c r="HI20"/>
  <c r="HJ19"/>
  <c r="HJ18"/>
  <c r="HJ17"/>
  <c r="HJ16"/>
  <c r="HJ15"/>
  <c r="HI16"/>
  <c r="HI15"/>
  <c r="HJ14"/>
  <c r="HJ13"/>
  <c r="HJ12"/>
  <c r="HM5"/>
  <c r="HI14"/>
  <c r="HI13"/>
  <c r="HI12"/>
  <c r="HI6"/>
  <c r="HN61" l="1"/>
  <c r="HM61"/>
  <c r="HM60"/>
  <c r="HN59"/>
  <c r="HM59"/>
  <c r="HM58"/>
  <c r="HN60"/>
  <c r="HN58"/>
  <c r="HN57"/>
  <c r="HM57"/>
  <c r="HN56"/>
  <c r="HN55"/>
  <c r="HM54"/>
  <c r="HM56"/>
  <c r="HM55"/>
  <c r="HN54"/>
  <c r="HN53"/>
  <c r="HN52"/>
  <c r="HN51"/>
  <c r="HN50"/>
  <c r="HM49"/>
  <c r="HM53"/>
  <c r="HM52"/>
  <c r="HM51"/>
  <c r="HM50"/>
  <c r="HN49"/>
  <c r="HN48"/>
  <c r="HN47"/>
  <c r="HN46"/>
  <c r="HN45"/>
  <c r="HM44"/>
  <c r="HM43"/>
  <c r="HM42"/>
  <c r="HM41"/>
  <c r="HM40"/>
  <c r="HN39"/>
  <c r="HM48"/>
  <c r="HM47"/>
  <c r="HM46"/>
  <c r="HM45"/>
  <c r="HN44"/>
  <c r="HN43"/>
  <c r="HN42"/>
  <c r="HM39"/>
  <c r="HM38"/>
  <c r="HM37"/>
  <c r="HM36"/>
  <c r="HM35"/>
  <c r="HN34"/>
  <c r="HN33"/>
  <c r="HN41"/>
  <c r="HN40"/>
  <c r="HN38"/>
  <c r="HN37"/>
  <c r="HN36"/>
  <c r="HN35"/>
  <c r="HM34"/>
  <c r="HM33"/>
  <c r="HM32"/>
  <c r="HN32"/>
  <c r="HN31"/>
  <c r="HN30"/>
  <c r="HM29"/>
  <c r="HM28"/>
  <c r="HM27"/>
  <c r="HM26"/>
  <c r="HM25"/>
  <c r="HN24"/>
  <c r="HN23"/>
  <c r="HN22"/>
  <c r="HN21"/>
  <c r="HN20"/>
  <c r="HM19"/>
  <c r="HM18"/>
  <c r="HM17"/>
  <c r="HM31"/>
  <c r="HM30"/>
  <c r="HN29"/>
  <c r="HN28"/>
  <c r="HN27"/>
  <c r="HN26"/>
  <c r="HN25"/>
  <c r="HM24"/>
  <c r="HM23"/>
  <c r="HM22"/>
  <c r="HM21"/>
  <c r="HM20"/>
  <c r="HN19"/>
  <c r="HN18"/>
  <c r="HN17"/>
  <c r="HN16"/>
  <c r="HN15"/>
  <c r="HM16"/>
  <c r="HM15"/>
  <c r="HN14"/>
  <c r="HN13"/>
  <c r="HN12"/>
  <c r="HM6"/>
  <c r="HM14"/>
  <c r="HM13"/>
  <c r="HM12"/>
  <c r="HQ5"/>
  <c r="HR61" l="1"/>
  <c r="HQ61"/>
  <c r="HQ60"/>
  <c r="HR59"/>
  <c r="HQ59"/>
  <c r="HQ58"/>
  <c r="HR60"/>
  <c r="HR58"/>
  <c r="HR57"/>
  <c r="HQ57"/>
  <c r="HR56"/>
  <c r="HR55"/>
  <c r="HQ54"/>
  <c r="HQ56"/>
  <c r="HQ55"/>
  <c r="HR54"/>
  <c r="HR53"/>
  <c r="HR52"/>
  <c r="HR51"/>
  <c r="HR50"/>
  <c r="HQ49"/>
  <c r="HQ53"/>
  <c r="HQ52"/>
  <c r="HQ51"/>
  <c r="HQ50"/>
  <c r="HR49"/>
  <c r="HR48"/>
  <c r="HR47"/>
  <c r="HR46"/>
  <c r="HR45"/>
  <c r="HQ44"/>
  <c r="HQ43"/>
  <c r="HQ42"/>
  <c r="HQ41"/>
  <c r="HQ40"/>
  <c r="HR39"/>
  <c r="HQ48"/>
  <c r="HQ47"/>
  <c r="HQ46"/>
  <c r="HQ45"/>
  <c r="HR44"/>
  <c r="HR43"/>
  <c r="HR42"/>
  <c r="HQ39"/>
  <c r="HQ38"/>
  <c r="HQ37"/>
  <c r="HQ36"/>
  <c r="HQ35"/>
  <c r="HR34"/>
  <c r="HR33"/>
  <c r="HR41"/>
  <c r="HR40"/>
  <c r="HR38"/>
  <c r="HR37"/>
  <c r="HR36"/>
  <c r="HR35"/>
  <c r="HQ34"/>
  <c r="HQ33"/>
  <c r="HQ32"/>
  <c r="HR32"/>
  <c r="HR31"/>
  <c r="HR30"/>
  <c r="HQ29"/>
  <c r="HQ28"/>
  <c r="HQ27"/>
  <c r="HQ26"/>
  <c r="HQ25"/>
  <c r="HR24"/>
  <c r="HR23"/>
  <c r="HR22"/>
  <c r="HR21"/>
  <c r="HR20"/>
  <c r="HQ19"/>
  <c r="HQ18"/>
  <c r="HQ17"/>
  <c r="HQ31"/>
  <c r="HQ30"/>
  <c r="HR29"/>
  <c r="HR28"/>
  <c r="HR27"/>
  <c r="HR26"/>
  <c r="HR25"/>
  <c r="HQ24"/>
  <c r="HQ23"/>
  <c r="HQ22"/>
  <c r="HQ21"/>
  <c r="HQ20"/>
  <c r="HR19"/>
  <c r="HR18"/>
  <c r="HR17"/>
  <c r="HR16"/>
  <c r="HR15"/>
  <c r="HQ16"/>
  <c r="HQ15"/>
  <c r="HR14"/>
  <c r="HR13"/>
  <c r="HR12"/>
  <c r="HU5"/>
  <c r="HQ14"/>
  <c r="HQ13"/>
  <c r="HQ12"/>
  <c r="HQ6"/>
  <c r="HV61" l="1"/>
  <c r="HU61"/>
  <c r="HU60"/>
  <c r="HV59"/>
  <c r="HU59"/>
  <c r="HU58"/>
  <c r="HV60"/>
  <c r="HV58"/>
  <c r="HV57"/>
  <c r="HU57"/>
  <c r="HV56"/>
  <c r="HV55"/>
  <c r="HU54"/>
  <c r="HU56"/>
  <c r="HU55"/>
  <c r="HV54"/>
  <c r="HV53"/>
  <c r="HV52"/>
  <c r="HV51"/>
  <c r="HV50"/>
  <c r="HU49"/>
  <c r="HU53"/>
  <c r="HU52"/>
  <c r="HU51"/>
  <c r="HU50"/>
  <c r="HV49"/>
  <c r="HV48"/>
  <c r="HV47"/>
  <c r="HV46"/>
  <c r="HV45"/>
  <c r="HU44"/>
  <c r="HU43"/>
  <c r="HU42"/>
  <c r="HU41"/>
  <c r="HU40"/>
  <c r="HV39"/>
  <c r="HU48"/>
  <c r="HU47"/>
  <c r="HU46"/>
  <c r="HU45"/>
  <c r="HV44"/>
  <c r="HV43"/>
  <c r="HV42"/>
  <c r="HU39"/>
  <c r="HU38"/>
  <c r="HU37"/>
  <c r="HU36"/>
  <c r="HU35"/>
  <c r="HV34"/>
  <c r="HV33"/>
  <c r="HV41"/>
  <c r="HV40"/>
  <c r="HV38"/>
  <c r="HV37"/>
  <c r="HV36"/>
  <c r="HV35"/>
  <c r="HU34"/>
  <c r="HU33"/>
  <c r="HU32"/>
  <c r="HV32"/>
  <c r="HV31"/>
  <c r="HV30"/>
  <c r="HU29"/>
  <c r="HU28"/>
  <c r="HU27"/>
  <c r="HU26"/>
  <c r="HU25"/>
  <c r="HV24"/>
  <c r="HV23"/>
  <c r="HV22"/>
  <c r="HV21"/>
  <c r="HV20"/>
  <c r="HU19"/>
  <c r="HU18"/>
  <c r="HU17"/>
  <c r="HU31"/>
  <c r="HU30"/>
  <c r="HV29"/>
  <c r="HV28"/>
  <c r="HV27"/>
  <c r="HV26"/>
  <c r="HV25"/>
  <c r="HU24"/>
  <c r="HU23"/>
  <c r="HU22"/>
  <c r="HU21"/>
  <c r="HU20"/>
  <c r="HV19"/>
  <c r="HV18"/>
  <c r="HV17"/>
  <c r="HV16"/>
  <c r="HV15"/>
  <c r="HU16"/>
  <c r="HU15"/>
  <c r="HV14"/>
  <c r="HV13"/>
  <c r="HV12"/>
  <c r="HU6"/>
  <c r="HU14"/>
  <c r="HU13"/>
  <c r="HU12"/>
  <c r="HY5"/>
  <c r="HZ61" l="1"/>
  <c r="HY61"/>
  <c r="HY60"/>
  <c r="HZ59"/>
  <c r="HY59"/>
  <c r="HY58"/>
  <c r="HZ60"/>
  <c r="HZ58"/>
  <c r="HZ57"/>
  <c r="HY57"/>
  <c r="HZ56"/>
  <c r="HZ55"/>
  <c r="HY54"/>
  <c r="HY56"/>
  <c r="HY55"/>
  <c r="HZ54"/>
  <c r="HZ53"/>
  <c r="HZ52"/>
  <c r="HZ51"/>
  <c r="HZ50"/>
  <c r="HY49"/>
  <c r="HY53"/>
  <c r="HY52"/>
  <c r="HY51"/>
  <c r="HY50"/>
  <c r="HZ49"/>
  <c r="HZ48"/>
  <c r="HZ47"/>
  <c r="HZ46"/>
  <c r="HZ45"/>
  <c r="HY44"/>
  <c r="HY43"/>
  <c r="HY42"/>
  <c r="HY41"/>
  <c r="HY40"/>
  <c r="HZ39"/>
  <c r="HY48"/>
  <c r="HY47"/>
  <c r="HY46"/>
  <c r="HY45"/>
  <c r="HZ44"/>
  <c r="HZ43"/>
  <c r="HZ42"/>
  <c r="HY39"/>
  <c r="HY38"/>
  <c r="HY37"/>
  <c r="HY36"/>
  <c r="HY35"/>
  <c r="HZ34"/>
  <c r="HZ33"/>
  <c r="HZ41"/>
  <c r="HZ40"/>
  <c r="HZ38"/>
  <c r="HZ37"/>
  <c r="HZ36"/>
  <c r="HZ35"/>
  <c r="HY34"/>
  <c r="HY33"/>
  <c r="HY32"/>
  <c r="HZ32"/>
  <c r="HZ31"/>
  <c r="HZ30"/>
  <c r="HY29"/>
  <c r="HY28"/>
  <c r="HY27"/>
  <c r="HY26"/>
  <c r="HY25"/>
  <c r="HZ24"/>
  <c r="HZ23"/>
  <c r="HZ22"/>
  <c r="HZ21"/>
  <c r="HZ20"/>
  <c r="HY19"/>
  <c r="HY18"/>
  <c r="HY17"/>
  <c r="HY31"/>
  <c r="HY30"/>
  <c r="HZ29"/>
  <c r="HZ28"/>
  <c r="HZ27"/>
  <c r="HZ26"/>
  <c r="HZ25"/>
  <c r="HY24"/>
  <c r="HY23"/>
  <c r="HY22"/>
  <c r="HY21"/>
  <c r="HY20"/>
  <c r="HZ19"/>
  <c r="HZ18"/>
  <c r="HZ17"/>
  <c r="HZ16"/>
  <c r="HZ15"/>
  <c r="HY16"/>
  <c r="HY15"/>
  <c r="HZ14"/>
  <c r="HZ13"/>
  <c r="HZ12"/>
  <c r="IC5"/>
  <c r="HY14"/>
  <c r="HY13"/>
  <c r="HY12"/>
  <c r="HY6"/>
  <c r="ID61" l="1"/>
  <c r="IC61"/>
  <c r="IC60"/>
  <c r="ID59"/>
  <c r="IC59"/>
  <c r="IC58"/>
  <c r="ID60"/>
  <c r="ID58"/>
  <c r="ID57"/>
  <c r="IC57"/>
  <c r="ID56"/>
  <c r="ID55"/>
  <c r="IC54"/>
  <c r="IC53"/>
  <c r="IC56"/>
  <c r="IC55"/>
  <c r="ID54"/>
  <c r="ID53"/>
  <c r="ID52"/>
  <c r="ID51"/>
  <c r="ID50"/>
  <c r="IC49"/>
  <c r="IC52"/>
  <c r="IC51"/>
  <c r="IC50"/>
  <c r="ID49"/>
  <c r="ID48"/>
  <c r="ID47"/>
  <c r="ID46"/>
  <c r="ID45"/>
  <c r="IC44"/>
  <c r="IC43"/>
  <c r="IC42"/>
  <c r="IC41"/>
  <c r="IC40"/>
  <c r="ID39"/>
  <c r="IC48"/>
  <c r="IC47"/>
  <c r="IC46"/>
  <c r="IC45"/>
  <c r="ID44"/>
  <c r="ID43"/>
  <c r="ID42"/>
  <c r="IC39"/>
  <c r="IC38"/>
  <c r="IC37"/>
  <c r="IC36"/>
  <c r="IC35"/>
  <c r="ID34"/>
  <c r="ID33"/>
  <c r="ID41"/>
  <c r="ID40"/>
  <c r="ID38"/>
  <c r="ID37"/>
  <c r="ID36"/>
  <c r="ID35"/>
  <c r="IC34"/>
  <c r="IC33"/>
  <c r="IC32"/>
  <c r="ID32"/>
  <c r="ID31"/>
  <c r="ID30"/>
  <c r="IC29"/>
  <c r="IC28"/>
  <c r="IC27"/>
  <c r="IC26"/>
  <c r="IC25"/>
  <c r="ID24"/>
  <c r="ID23"/>
  <c r="ID22"/>
  <c r="ID21"/>
  <c r="ID20"/>
  <c r="IC19"/>
  <c r="IC18"/>
  <c r="IC17"/>
  <c r="IC31"/>
  <c r="IC30"/>
  <c r="ID29"/>
  <c r="ID28"/>
  <c r="ID27"/>
  <c r="ID26"/>
  <c r="ID25"/>
  <c r="IC24"/>
  <c r="IC23"/>
  <c r="IC22"/>
  <c r="IC21"/>
  <c r="IC20"/>
  <c r="ID19"/>
  <c r="ID18"/>
  <c r="ID17"/>
  <c r="ID16"/>
  <c r="ID15"/>
  <c r="IC16"/>
  <c r="IC15"/>
  <c r="ID14"/>
  <c r="ID13"/>
  <c r="ID12"/>
  <c r="IC6"/>
  <c r="IC14"/>
  <c r="IC13"/>
  <c r="IC12"/>
  <c r="IG5"/>
  <c r="IH61" l="1"/>
  <c r="IG61"/>
  <c r="IG60"/>
  <c r="IH59"/>
  <c r="IG59"/>
  <c r="IG58"/>
  <c r="IH60"/>
  <c r="IH58"/>
  <c r="IH57"/>
  <c r="IG57"/>
  <c r="IH56"/>
  <c r="IH55"/>
  <c r="IG54"/>
  <c r="IG53"/>
  <c r="IG56"/>
  <c r="IG55"/>
  <c r="IH54"/>
  <c r="IH53"/>
  <c r="IH52"/>
  <c r="IH51"/>
  <c r="IH50"/>
  <c r="IG49"/>
  <c r="IG52"/>
  <c r="IG51"/>
  <c r="IG50"/>
  <c r="IH49"/>
  <c r="IH48"/>
  <c r="IH47"/>
  <c r="IH46"/>
  <c r="IH45"/>
  <c r="IG44"/>
  <c r="IG43"/>
  <c r="IG42"/>
  <c r="IG41"/>
  <c r="IG40"/>
  <c r="IH39"/>
  <c r="IG48"/>
  <c r="IG47"/>
  <c r="IG46"/>
  <c r="IG45"/>
  <c r="IH44"/>
  <c r="IH43"/>
  <c r="IH42"/>
  <c r="IG39"/>
  <c r="IG38"/>
  <c r="IG37"/>
  <c r="IG36"/>
  <c r="IG35"/>
  <c r="IH34"/>
  <c r="IH33"/>
  <c r="IH41"/>
  <c r="IH40"/>
  <c r="IH38"/>
  <c r="IH37"/>
  <c r="IH36"/>
  <c r="IH35"/>
  <c r="IG34"/>
  <c r="IG33"/>
  <c r="IG32"/>
  <c r="IH32"/>
  <c r="IH31"/>
  <c r="IH30"/>
  <c r="IG29"/>
  <c r="IG28"/>
  <c r="IG27"/>
  <c r="IG26"/>
  <c r="IG25"/>
  <c r="IH24"/>
  <c r="IH23"/>
  <c r="IH22"/>
  <c r="IH21"/>
  <c r="IH20"/>
  <c r="IG19"/>
  <c r="IG18"/>
  <c r="IG17"/>
  <c r="IG31"/>
  <c r="IG30"/>
  <c r="IH29"/>
  <c r="IH28"/>
  <c r="IH27"/>
  <c r="IH26"/>
  <c r="IH25"/>
  <c r="IG24"/>
  <c r="IG23"/>
  <c r="IG22"/>
  <c r="IG21"/>
  <c r="IG20"/>
  <c r="IH19"/>
  <c r="IH18"/>
  <c r="IH17"/>
  <c r="IH16"/>
  <c r="IH15"/>
  <c r="IG16"/>
  <c r="IG15"/>
  <c r="IH14"/>
  <c r="IH13"/>
  <c r="IH12"/>
  <c r="IK5"/>
  <c r="IG14"/>
  <c r="IG13"/>
  <c r="IG12"/>
  <c r="IG6"/>
  <c r="IL61" l="1"/>
  <c r="IK61"/>
  <c r="IK60"/>
  <c r="IL59"/>
  <c r="IK59"/>
  <c r="IK58"/>
  <c r="IL60"/>
  <c r="IL58"/>
  <c r="IL57"/>
  <c r="IK57"/>
  <c r="IL56"/>
  <c r="IL55"/>
  <c r="IK54"/>
  <c r="IK53"/>
  <c r="IK56"/>
  <c r="IK55"/>
  <c r="IL54"/>
  <c r="IL53"/>
  <c r="IL52"/>
  <c r="IL51"/>
  <c r="IL50"/>
  <c r="IK49"/>
  <c r="IK52"/>
  <c r="IK51"/>
  <c r="IK50"/>
  <c r="IL49"/>
  <c r="IL48"/>
  <c r="IL47"/>
  <c r="IL46"/>
  <c r="IL45"/>
  <c r="IK44"/>
  <c r="IK43"/>
  <c r="IK42"/>
  <c r="IK41"/>
  <c r="IK40"/>
  <c r="IL39"/>
  <c r="IK48"/>
  <c r="IK47"/>
  <c r="IK46"/>
  <c r="IK45"/>
  <c r="IL44"/>
  <c r="IL43"/>
  <c r="IL42"/>
  <c r="IK39"/>
  <c r="IK38"/>
  <c r="IK37"/>
  <c r="IK36"/>
  <c r="IK35"/>
  <c r="IL34"/>
  <c r="IL33"/>
  <c r="IL41"/>
  <c r="IL40"/>
  <c r="IL38"/>
  <c r="IL37"/>
  <c r="IL36"/>
  <c r="IL35"/>
  <c r="IK34"/>
  <c r="IK33"/>
  <c r="IK32"/>
  <c r="IL32"/>
  <c r="IL31"/>
  <c r="IL30"/>
  <c r="IK29"/>
  <c r="IK28"/>
  <c r="IK27"/>
  <c r="IK26"/>
  <c r="IK25"/>
  <c r="IL24"/>
  <c r="IL23"/>
  <c r="IL22"/>
  <c r="IL21"/>
  <c r="IL20"/>
  <c r="IK19"/>
  <c r="IK18"/>
  <c r="IK17"/>
  <c r="IK31"/>
  <c r="IK30"/>
  <c r="IL29"/>
  <c r="IL28"/>
  <c r="IL27"/>
  <c r="IL26"/>
  <c r="IL25"/>
  <c r="IK24"/>
  <c r="IK23"/>
  <c r="IK22"/>
  <c r="IK21"/>
  <c r="IK20"/>
  <c r="IL19"/>
  <c r="IL18"/>
  <c r="IL17"/>
  <c r="IL16"/>
  <c r="IL15"/>
  <c r="IK16"/>
  <c r="IK15"/>
  <c r="IL14"/>
  <c r="IL13"/>
  <c r="IL12"/>
  <c r="IK6"/>
  <c r="IK14"/>
  <c r="IK13"/>
  <c r="IK12"/>
  <c r="IO5"/>
  <c r="IP61" l="1"/>
  <c r="IO61"/>
  <c r="IO60"/>
  <c r="IP59"/>
  <c r="IO59"/>
  <c r="IO58"/>
  <c r="IP60"/>
  <c r="IP58"/>
  <c r="IP57"/>
  <c r="IO57"/>
  <c r="IP56"/>
  <c r="IP55"/>
  <c r="IO54"/>
  <c r="IO53"/>
  <c r="IO56"/>
  <c r="IO55"/>
  <c r="IP54"/>
  <c r="IP53"/>
  <c r="IP52"/>
  <c r="IP51"/>
  <c r="IP50"/>
  <c r="IO49"/>
  <c r="IO52"/>
  <c r="IO51"/>
  <c r="IO50"/>
  <c r="IP49"/>
  <c r="IP48"/>
  <c r="IP47"/>
  <c r="IP46"/>
  <c r="IP45"/>
  <c r="IO44"/>
  <c r="IO43"/>
  <c r="IO42"/>
  <c r="IO41"/>
  <c r="IO40"/>
  <c r="IP39"/>
  <c r="IO48"/>
  <c r="IO47"/>
  <c r="IO46"/>
  <c r="IO45"/>
  <c r="IP44"/>
  <c r="IP43"/>
  <c r="IP42"/>
  <c r="IO39"/>
  <c r="IO38"/>
  <c r="IO37"/>
  <c r="IO36"/>
  <c r="IO35"/>
  <c r="IP34"/>
  <c r="IP33"/>
  <c r="IP41"/>
  <c r="IP40"/>
  <c r="IP38"/>
  <c r="IP37"/>
  <c r="IP36"/>
  <c r="IP35"/>
  <c r="IO34"/>
  <c r="IO33"/>
  <c r="IO32"/>
  <c r="IP32"/>
  <c r="IP31"/>
  <c r="IP30"/>
  <c r="IO29"/>
  <c r="IO28"/>
  <c r="IO27"/>
  <c r="IO26"/>
  <c r="IO25"/>
  <c r="IP24"/>
  <c r="IP23"/>
  <c r="IP22"/>
  <c r="IP21"/>
  <c r="IP20"/>
  <c r="IO19"/>
  <c r="IO18"/>
  <c r="IO17"/>
  <c r="IO31"/>
  <c r="IO30"/>
  <c r="IP29"/>
  <c r="IP28"/>
  <c r="IP27"/>
  <c r="IP26"/>
  <c r="IP25"/>
  <c r="IO24"/>
  <c r="IO23"/>
  <c r="IO22"/>
  <c r="IO21"/>
  <c r="IO20"/>
  <c r="IP19"/>
  <c r="IP18"/>
  <c r="IP17"/>
  <c r="IP16"/>
  <c r="IP15"/>
  <c r="IO16"/>
  <c r="IO15"/>
  <c r="IP14"/>
  <c r="IP13"/>
  <c r="IP12"/>
  <c r="IS5"/>
  <c r="IO14"/>
  <c r="IO13"/>
  <c r="IO12"/>
  <c r="IO6"/>
  <c r="IT61" l="1"/>
  <c r="IS61"/>
  <c r="IS60"/>
  <c r="IT59"/>
  <c r="IS59"/>
  <c r="IS58"/>
  <c r="IT60"/>
  <c r="IT58"/>
  <c r="IT57"/>
  <c r="IS57"/>
  <c r="IT56"/>
  <c r="IT55"/>
  <c r="IS54"/>
  <c r="IS53"/>
  <c r="IS56"/>
  <c r="IS55"/>
  <c r="IT54"/>
  <c r="IT53"/>
  <c r="IT52"/>
  <c r="IT51"/>
  <c r="IT50"/>
  <c r="IS49"/>
  <c r="IS52"/>
  <c r="IS51"/>
  <c r="IS50"/>
  <c r="IT49"/>
  <c r="IT48"/>
  <c r="IT47"/>
  <c r="IT46"/>
  <c r="IT45"/>
  <c r="IS44"/>
  <c r="IS43"/>
  <c r="IS42"/>
  <c r="IS41"/>
  <c r="IS40"/>
  <c r="IT39"/>
  <c r="IS48"/>
  <c r="IS47"/>
  <c r="IS46"/>
  <c r="IS45"/>
  <c r="IT44"/>
  <c r="IT43"/>
  <c r="IT42"/>
  <c r="IS39"/>
  <c r="IS38"/>
  <c r="IS37"/>
  <c r="IS36"/>
  <c r="IS35"/>
  <c r="IT34"/>
  <c r="IT33"/>
  <c r="IT41"/>
  <c r="IT40"/>
  <c r="IT38"/>
  <c r="IT37"/>
  <c r="IT36"/>
  <c r="IT35"/>
  <c r="IS34"/>
  <c r="IS33"/>
  <c r="IS32"/>
  <c r="IT32"/>
  <c r="IT31"/>
  <c r="IT30"/>
  <c r="IS29"/>
  <c r="IS28"/>
  <c r="IS27"/>
  <c r="IS26"/>
  <c r="IS25"/>
  <c r="IT24"/>
  <c r="IT23"/>
  <c r="IT22"/>
  <c r="IT21"/>
  <c r="IT20"/>
  <c r="IS19"/>
  <c r="IS18"/>
  <c r="IS17"/>
  <c r="IS31"/>
  <c r="IS30"/>
  <c r="IT29"/>
  <c r="IT28"/>
  <c r="IT27"/>
  <c r="IT26"/>
  <c r="IT25"/>
  <c r="IS24"/>
  <c r="IS23"/>
  <c r="IS22"/>
  <c r="IS21"/>
  <c r="IS20"/>
  <c r="IT19"/>
  <c r="IT18"/>
  <c r="IT17"/>
  <c r="IT16"/>
  <c r="IT15"/>
  <c r="IS16"/>
  <c r="IS15"/>
  <c r="IT14"/>
  <c r="IT13"/>
  <c r="IT12"/>
  <c r="IS6"/>
  <c r="IS14"/>
  <c r="IS13"/>
  <c r="IS12"/>
</calcChain>
</file>

<file path=xl/sharedStrings.xml><?xml version="1.0" encoding="utf-8"?>
<sst xmlns="http://schemas.openxmlformats.org/spreadsheetml/2006/main" count="456" uniqueCount="108">
  <si>
    <t>Obra:</t>
  </si>
  <si>
    <t>Engenheiro:</t>
  </si>
  <si>
    <t>Tel:</t>
  </si>
  <si>
    <t>Volume Total m3:</t>
  </si>
  <si>
    <t>Datas da sequência de montagem</t>
  </si>
  <si>
    <t>Oc.</t>
  </si>
  <si>
    <t>Endereço:</t>
  </si>
  <si>
    <t>Assistente:</t>
  </si>
  <si>
    <t>Total Peças Obra:</t>
  </si>
  <si>
    <t xml:space="preserve">  </t>
  </si>
  <si>
    <t>Bairro:</t>
  </si>
  <si>
    <t>Equipe Mont.:</t>
  </si>
  <si>
    <t>Total Peças Prog.:</t>
  </si>
  <si>
    <t xml:space="preserve"> Dias</t>
  </si>
  <si>
    <t>1º Dia</t>
  </si>
  <si>
    <t>2º Dia</t>
  </si>
  <si>
    <t>3º Dia</t>
  </si>
  <si>
    <t>4º Dia</t>
  </si>
  <si>
    <t>5º Dia</t>
  </si>
  <si>
    <t>6º Dia</t>
  </si>
  <si>
    <t>7º Dia</t>
  </si>
  <si>
    <t>8º Dia</t>
  </si>
  <si>
    <t>9º Dia</t>
  </si>
  <si>
    <t>10º Dia</t>
  </si>
  <si>
    <t>11º Dia</t>
  </si>
  <si>
    <t>12º Dia</t>
  </si>
  <si>
    <t>13º Dia</t>
  </si>
  <si>
    <t>14º Dia</t>
  </si>
  <si>
    <t>15º Dia</t>
  </si>
  <si>
    <t>16º Dia</t>
  </si>
  <si>
    <t>17º Dia</t>
  </si>
  <si>
    <t>18º Dia</t>
  </si>
  <si>
    <t>19º Dia</t>
  </si>
  <si>
    <t>20º Dia</t>
  </si>
  <si>
    <t>21º Dia</t>
  </si>
  <si>
    <t>22º Dia</t>
  </si>
  <si>
    <t>23º Dia</t>
  </si>
  <si>
    <t>24º Dia</t>
  </si>
  <si>
    <t>25º Dia</t>
  </si>
  <si>
    <t>26º Dia</t>
  </si>
  <si>
    <t>27º Dia</t>
  </si>
  <si>
    <t>28º Dia</t>
  </si>
  <si>
    <t>29º Dia</t>
  </si>
  <si>
    <t>30º Dia</t>
  </si>
  <si>
    <t>31º Dia</t>
  </si>
  <si>
    <t>32º Dia</t>
  </si>
  <si>
    <t>33º Dia</t>
  </si>
  <si>
    <t>34º Dia</t>
  </si>
  <si>
    <t>35º Dia</t>
  </si>
  <si>
    <t>36º Dia</t>
  </si>
  <si>
    <t>37º Dia</t>
  </si>
  <si>
    <t>38º Dia</t>
  </si>
  <si>
    <t>39º Dia</t>
  </si>
  <si>
    <t>40º Dia</t>
  </si>
  <si>
    <t>41º Dia</t>
  </si>
  <si>
    <t>42º Dia</t>
  </si>
  <si>
    <t>43º Dia</t>
  </si>
  <si>
    <t>44º Dia</t>
  </si>
  <si>
    <t>45º Dia</t>
  </si>
  <si>
    <t>46º Dia</t>
  </si>
  <si>
    <t>47º Dia</t>
  </si>
  <si>
    <t>48º Dia</t>
  </si>
  <si>
    <t>49º Dia</t>
  </si>
  <si>
    <t>50º Dia</t>
  </si>
  <si>
    <t>51º Dia</t>
  </si>
  <si>
    <t>52º Dia</t>
  </si>
  <si>
    <t>53º Dia</t>
  </si>
  <si>
    <t>54º Dia</t>
  </si>
  <si>
    <t>55º Dia</t>
  </si>
  <si>
    <t>56º Dia</t>
  </si>
  <si>
    <t>57º Dia</t>
  </si>
  <si>
    <t>58º Dia</t>
  </si>
  <si>
    <t>Cidade:</t>
  </si>
  <si>
    <t>Estado:</t>
  </si>
  <si>
    <t>Data Início:</t>
  </si>
  <si>
    <t>Total de Dias</t>
  </si>
  <si>
    <t>Total Peças Rest.:</t>
  </si>
  <si>
    <t>Prev.</t>
  </si>
  <si>
    <t>Cód.</t>
  </si>
  <si>
    <t>Item</t>
  </si>
  <si>
    <t>Aux.1</t>
  </si>
  <si>
    <t>Peça</t>
  </si>
  <si>
    <t>Qtde Peças</t>
  </si>
  <si>
    <t>Vol.</t>
  </si>
  <si>
    <t>Peso</t>
  </si>
  <si>
    <t>DataTérmino:</t>
  </si>
  <si>
    <t>Prog.</t>
  </si>
  <si>
    <t>Qtde. Prog.</t>
  </si>
  <si>
    <t>CQ</t>
  </si>
  <si>
    <t>Exp.</t>
  </si>
  <si>
    <t>Total</t>
  </si>
  <si>
    <t>(m3)</t>
  </si>
  <si>
    <t>(Kg)</t>
  </si>
  <si>
    <t>Eixo</t>
  </si>
  <si>
    <t>Nível</t>
  </si>
  <si>
    <t>Equipamento</t>
  </si>
  <si>
    <t xml:space="preserve"> Dia</t>
  </si>
  <si>
    <t>Data Prevista</t>
  </si>
  <si>
    <t>Observação</t>
  </si>
  <si>
    <t>Real.</t>
  </si>
  <si>
    <t>Cod.</t>
  </si>
  <si>
    <t>Descrição</t>
  </si>
  <si>
    <t>Modelo</t>
  </si>
  <si>
    <t>Dia</t>
  </si>
  <si>
    <t>Nº</t>
  </si>
  <si>
    <t>Previsto</t>
  </si>
  <si>
    <t>Realizado</t>
  </si>
  <si>
    <t>Qt.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</si>
</sst>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[$-416]dddd"/>
    <numFmt numFmtId="166" formatCode="#,##0.000_);[Red]\(#,##0.000\)"/>
  </numFmts>
  <fonts count="20"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8"/>
      <color indexed="5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indexed="57"/>
      <name val="Arial"/>
      <family val="2"/>
    </font>
    <font>
      <sz val="9"/>
      <color indexed="12"/>
      <name val="Arial"/>
      <family val="2"/>
    </font>
    <font>
      <sz val="8"/>
      <color indexed="8"/>
      <name val="Arial"/>
      <family val="2"/>
    </font>
    <font>
      <sz val="8"/>
      <color indexed="57"/>
      <name val="Arial"/>
      <family val="2"/>
    </font>
    <font>
      <sz val="7"/>
      <color indexed="8"/>
      <name val="Arial"/>
      <family val="2"/>
    </font>
    <font>
      <sz val="7"/>
      <color indexed="57"/>
      <name val="Arial"/>
      <family val="2"/>
    </font>
    <font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NumberFormat="1" applyFont="1" applyFill="1" applyBorder="1" applyProtection="1">
      <protection hidden="1"/>
    </xf>
    <xf numFmtId="0" fontId="0" fillId="0" borderId="0" xfId="0" applyNumberFormat="1" applyProtection="1">
      <protection hidden="1"/>
    </xf>
    <xf numFmtId="0" fontId="0" fillId="0" borderId="1" xfId="0" applyBorder="1" applyAlignment="1" applyProtection="1">
      <protection hidden="1"/>
    </xf>
    <xf numFmtId="1" fontId="3" fillId="0" borderId="2" xfId="0" applyNumberFormat="1" applyFont="1" applyBorder="1" applyAlignment="1" applyProtection="1">
      <alignment horizontal="right" indent="1"/>
      <protection hidden="1"/>
    </xf>
    <xf numFmtId="1" fontId="3" fillId="0" borderId="2" xfId="0" applyNumberFormat="1" applyFont="1" applyBorder="1" applyAlignment="1" applyProtection="1">
      <alignment horizontal="left" shrinkToFit="1"/>
      <protection hidden="1"/>
    </xf>
    <xf numFmtId="0" fontId="3" fillId="0" borderId="2" xfId="0" applyFont="1" applyBorder="1" applyAlignment="1" applyProtection="1">
      <alignment horizontal="right" indent="1"/>
      <protection hidden="1"/>
    </xf>
    <xf numFmtId="0" fontId="3" fillId="0" borderId="2" xfId="0" applyFont="1" applyBorder="1" applyAlignment="1" applyProtection="1">
      <alignment horizontal="right" indent="1"/>
      <protection hidden="1"/>
    </xf>
    <xf numFmtId="1" fontId="4" fillId="0" borderId="2" xfId="0" applyNumberFormat="1" applyFont="1" applyBorder="1" applyAlignment="1" applyProtection="1">
      <alignment horizontal="left" shrinkToFit="1"/>
      <protection hidden="1"/>
    </xf>
    <xf numFmtId="0" fontId="3" fillId="0" borderId="2" xfId="0" applyFont="1" applyBorder="1" applyAlignment="1" applyProtection="1">
      <alignment horizontal="right"/>
      <protection hidden="1"/>
    </xf>
    <xf numFmtId="2" fontId="3" fillId="0" borderId="3" xfId="0" applyNumberFormat="1" applyFont="1" applyBorder="1" applyAlignment="1" applyProtection="1">
      <alignment horizontal="center" shrinkToFit="1"/>
      <protection hidden="1"/>
    </xf>
    <xf numFmtId="0" fontId="5" fillId="0" borderId="1" xfId="0" applyNumberFormat="1" applyFont="1" applyFill="1" applyBorder="1" applyAlignment="1" applyProtection="1">
      <alignment horizontal="left" indent="1"/>
      <protection hidden="1"/>
    </xf>
    <xf numFmtId="0" fontId="5" fillId="0" borderId="2" xfId="0" applyNumberFormat="1" applyFont="1" applyFill="1" applyBorder="1" applyAlignment="1" applyProtection="1">
      <alignment horizontal="left" indent="1"/>
      <protection hidden="1"/>
    </xf>
    <xf numFmtId="0" fontId="0" fillId="0" borderId="2" xfId="0" applyNumberFormat="1" applyBorder="1" applyProtection="1">
      <protection hidden="1"/>
    </xf>
    <xf numFmtId="0" fontId="0" fillId="0" borderId="3" xfId="0" applyNumberFormat="1" applyBorder="1" applyProtection="1">
      <protection hidden="1"/>
    </xf>
    <xf numFmtId="0" fontId="6" fillId="2" borderId="0" xfId="0" applyFont="1" applyFill="1" applyProtection="1">
      <protection hidden="1"/>
    </xf>
    <xf numFmtId="0" fontId="0" fillId="0" borderId="4" xfId="0" applyBorder="1" applyAlignment="1" applyProtection="1">
      <protection hidden="1"/>
    </xf>
    <xf numFmtId="0" fontId="3" fillId="0" borderId="0" xfId="0" applyFont="1" applyBorder="1" applyAlignment="1" applyProtection="1">
      <alignment horizontal="right" indent="1"/>
      <protection hidden="1"/>
    </xf>
    <xf numFmtId="1" fontId="3" fillId="0" borderId="0" xfId="0" applyNumberFormat="1" applyFont="1" applyBorder="1" applyAlignment="1" applyProtection="1">
      <alignment horizontal="left" shrinkToFit="1"/>
      <protection hidden="1"/>
    </xf>
    <xf numFmtId="1" fontId="3" fillId="0" borderId="0" xfId="0" applyNumberFormat="1" applyFont="1" applyBorder="1" applyAlignment="1" applyProtection="1">
      <alignment horizontal="right" indent="1"/>
      <protection hidden="1"/>
    </xf>
    <xf numFmtId="1" fontId="4" fillId="0" borderId="0" xfId="0" applyNumberFormat="1" applyFont="1" applyBorder="1" applyAlignment="1" applyProtection="1">
      <alignment horizontal="left" shrinkToFit="1"/>
      <protection hidden="1"/>
    </xf>
    <xf numFmtId="1" fontId="3" fillId="0" borderId="0" xfId="0" applyNumberFormat="1" applyFont="1" applyBorder="1" applyAlignment="1" applyProtection="1">
      <alignment horizontal="right"/>
      <protection hidden="1"/>
    </xf>
    <xf numFmtId="1" fontId="3" fillId="0" borderId="5" xfId="0" applyNumberFormat="1" applyFont="1" applyBorder="1" applyAlignment="1" applyProtection="1">
      <alignment horizontal="center"/>
      <protection hidden="1"/>
    </xf>
    <xf numFmtId="0" fontId="7" fillId="0" borderId="4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Border="1" applyAlignment="1" applyProtection="1">
      <alignment horizontal="center"/>
      <protection hidden="1"/>
    </xf>
    <xf numFmtId="0" fontId="8" fillId="0" borderId="7" xfId="0" applyNumberFormat="1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right" indent="1"/>
      <protection hidden="1"/>
    </xf>
    <xf numFmtId="0" fontId="7" fillId="0" borderId="8" xfId="0" applyNumberFormat="1" applyFont="1" applyFill="1" applyBorder="1" applyAlignment="1" applyProtection="1">
      <alignment horizontal="left"/>
      <protection hidden="1"/>
    </xf>
    <xf numFmtId="0" fontId="9" fillId="0" borderId="9" xfId="0" applyNumberFormat="1" applyFont="1" applyBorder="1" applyAlignment="1" applyProtection="1">
      <alignment horizontal="center"/>
      <protection hidden="1"/>
    </xf>
    <xf numFmtId="0" fontId="9" fillId="0" borderId="10" xfId="0" applyNumberFormat="1" applyFont="1" applyBorder="1" applyAlignment="1" applyProtection="1">
      <alignment horizontal="center"/>
      <protection hidden="1"/>
    </xf>
    <xf numFmtId="0" fontId="9" fillId="0" borderId="11" xfId="0" applyNumberFormat="1" applyFont="1" applyBorder="1" applyAlignment="1" applyProtection="1">
      <alignment horizontal="center"/>
      <protection hidden="1"/>
    </xf>
    <xf numFmtId="0" fontId="9" fillId="0" borderId="12" xfId="0" applyNumberFormat="1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1" fontId="3" fillId="0" borderId="13" xfId="0" applyNumberFormat="1" applyFont="1" applyBorder="1" applyAlignment="1" applyProtection="1">
      <alignment shrinkToFit="1"/>
      <protection hidden="1"/>
    </xf>
    <xf numFmtId="1" fontId="3" fillId="0" borderId="13" xfId="0" applyNumberFormat="1" applyFont="1" applyBorder="1" applyAlignment="1" applyProtection="1">
      <alignment horizontal="center"/>
      <protection hidden="1"/>
    </xf>
    <xf numFmtId="1" fontId="3" fillId="0" borderId="13" xfId="0" applyNumberFormat="1" applyFont="1" applyBorder="1" applyAlignment="1" applyProtection="1">
      <alignment horizontal="left"/>
      <protection hidden="1"/>
    </xf>
    <xf numFmtId="164" fontId="3" fillId="0" borderId="0" xfId="0" applyNumberFormat="1" applyFont="1" applyBorder="1" applyAlignment="1" applyProtection="1">
      <alignment horizontal="left" shrinkToFit="1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10" fillId="0" borderId="8" xfId="0" applyNumberFormat="1" applyFont="1" applyFill="1" applyBorder="1" applyAlignment="1" applyProtection="1">
      <alignment horizontal="center" vertical="center"/>
      <protection hidden="1"/>
    </xf>
    <xf numFmtId="164" fontId="11" fillId="0" borderId="14" xfId="0" applyNumberFormat="1" applyFont="1" applyBorder="1" applyAlignment="1" applyProtection="1">
      <alignment horizontal="center"/>
      <protection locked="0"/>
    </xf>
    <xf numFmtId="164" fontId="11" fillId="0" borderId="15" xfId="0" applyNumberFormat="1" applyFont="1" applyBorder="1" applyAlignment="1" applyProtection="1">
      <alignment horizontal="center"/>
      <protection locked="0"/>
    </xf>
    <xf numFmtId="164" fontId="11" fillId="0" borderId="16" xfId="0" applyNumberFormat="1" applyFont="1" applyBorder="1" applyAlignment="1" applyProtection="1">
      <alignment horizontal="center"/>
      <protection locked="0"/>
    </xf>
    <xf numFmtId="164" fontId="11" fillId="0" borderId="17" xfId="0" applyNumberFormat="1" applyFont="1" applyBorder="1" applyAlignment="1" applyProtection="1">
      <alignment horizontal="center"/>
      <protection locked="0"/>
    </xf>
    <xf numFmtId="0" fontId="0" fillId="0" borderId="10" xfId="0" applyNumberFormat="1" applyBorder="1" applyProtection="1">
      <protection locked="0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1" fontId="12" fillId="0" borderId="20" xfId="0" applyNumberFormat="1" applyFont="1" applyBorder="1" applyAlignment="1" applyProtection="1">
      <alignment horizontal="center" vertical="center" textRotation="90"/>
      <protection hidden="1"/>
    </xf>
    <xf numFmtId="1" fontId="12" fillId="0" borderId="21" xfId="0" applyNumberFormat="1" applyFont="1" applyBorder="1" applyAlignment="1" applyProtection="1">
      <alignment horizontal="center" vertical="center"/>
      <protection hidden="1"/>
    </xf>
    <xf numFmtId="1" fontId="12" fillId="0" borderId="22" xfId="0" applyNumberFormat="1" applyFont="1" applyBorder="1" applyAlignment="1" applyProtection="1">
      <alignment horizontal="center" vertical="justify"/>
      <protection hidden="1"/>
    </xf>
    <xf numFmtId="1" fontId="12" fillId="0" borderId="23" xfId="0" applyNumberFormat="1" applyFont="1" applyBorder="1" applyAlignment="1" applyProtection="1">
      <alignment horizontal="center" vertical="justify"/>
      <protection hidden="1"/>
    </xf>
    <xf numFmtId="1" fontId="12" fillId="0" borderId="24" xfId="0" applyNumberFormat="1" applyFont="1" applyBorder="1" applyAlignment="1" applyProtection="1">
      <alignment horizontal="center" vertical="justify"/>
      <protection hidden="1"/>
    </xf>
    <xf numFmtId="1" fontId="3" fillId="0" borderId="25" xfId="0" applyNumberFormat="1" applyFont="1" applyBorder="1" applyAlignment="1" applyProtection="1">
      <alignment horizontal="center"/>
      <protection hidden="1"/>
    </xf>
    <xf numFmtId="1" fontId="3" fillId="0" borderId="26" xfId="0" applyNumberFormat="1" applyFont="1" applyBorder="1" applyAlignment="1" applyProtection="1">
      <alignment horizontal="right" indent="1"/>
      <protection hidden="1"/>
    </xf>
    <xf numFmtId="1" fontId="3" fillId="0" borderId="13" xfId="0" applyNumberFormat="1" applyFont="1" applyBorder="1" applyAlignment="1" applyProtection="1">
      <alignment horizontal="right" indent="1"/>
      <protection hidden="1"/>
    </xf>
    <xf numFmtId="164" fontId="3" fillId="0" borderId="13" xfId="0" applyNumberFormat="1" applyFont="1" applyBorder="1" applyAlignment="1" applyProtection="1">
      <alignment horizontal="left" shrinkToFit="1"/>
      <protection hidden="1"/>
    </xf>
    <xf numFmtId="0" fontId="3" fillId="0" borderId="13" xfId="0" applyFont="1" applyBorder="1" applyAlignment="1" applyProtection="1">
      <alignment horizontal="center"/>
      <protection hidden="1"/>
    </xf>
    <xf numFmtId="1" fontId="3" fillId="0" borderId="13" xfId="0" applyNumberFormat="1" applyFont="1" applyBorder="1" applyAlignment="1" applyProtection="1">
      <alignment horizontal="center" wrapText="1"/>
      <protection hidden="1"/>
    </xf>
    <xf numFmtId="0" fontId="0" fillId="0" borderId="13" xfId="0" applyBorder="1" applyAlignment="1" applyProtection="1">
      <protection hidden="1"/>
    </xf>
    <xf numFmtId="0" fontId="0" fillId="0" borderId="27" xfId="0" applyBorder="1" applyAlignment="1" applyProtection="1">
      <protection hidden="1"/>
    </xf>
    <xf numFmtId="0" fontId="10" fillId="0" borderId="28" xfId="0" applyNumberFormat="1" applyFont="1" applyFill="1" applyBorder="1" applyAlignment="1" applyProtection="1">
      <alignment horizontal="center" vertical="center"/>
      <protection hidden="1"/>
    </xf>
    <xf numFmtId="165" fontId="13" fillId="0" borderId="29" xfId="0" applyNumberFormat="1" applyFont="1" applyBorder="1" applyAlignment="1" applyProtection="1">
      <alignment horizontal="center"/>
      <protection hidden="1"/>
    </xf>
    <xf numFmtId="165" fontId="13" fillId="0" borderId="30" xfId="0" applyNumberFormat="1" applyFont="1" applyBorder="1" applyAlignment="1" applyProtection="1">
      <alignment horizontal="center"/>
      <protection hidden="1"/>
    </xf>
    <xf numFmtId="165" fontId="13" fillId="0" borderId="31" xfId="0" applyNumberFormat="1" applyFont="1" applyBorder="1" applyAlignment="1" applyProtection="1">
      <alignment horizontal="center"/>
      <protection hidden="1"/>
    </xf>
    <xf numFmtId="165" fontId="13" fillId="0" borderId="32" xfId="0" applyNumberFormat="1" applyFont="1" applyBorder="1" applyAlignment="1" applyProtection="1">
      <alignment horizontal="center"/>
      <protection hidden="1"/>
    </xf>
    <xf numFmtId="0" fontId="13" fillId="0" borderId="6" xfId="0" applyNumberFormat="1" applyFont="1" applyBorder="1" applyProtection="1"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1" fontId="12" fillId="0" borderId="34" xfId="0" applyNumberFormat="1" applyFont="1" applyBorder="1" applyAlignment="1" applyProtection="1">
      <alignment horizontal="center" vertical="center" textRotation="90"/>
      <protection hidden="1"/>
    </xf>
    <xf numFmtId="1" fontId="12" fillId="0" borderId="35" xfId="0" applyNumberFormat="1" applyFont="1" applyBorder="1" applyAlignment="1" applyProtection="1">
      <alignment horizontal="center" vertical="center"/>
      <protection hidden="1"/>
    </xf>
    <xf numFmtId="1" fontId="12" fillId="0" borderId="18" xfId="0" applyNumberFormat="1" applyFont="1" applyBorder="1" applyAlignment="1" applyProtection="1">
      <alignment horizontal="center" vertical="center" wrapText="1"/>
      <protection hidden="1"/>
    </xf>
    <xf numFmtId="1" fontId="3" fillId="0" borderId="18" xfId="0" applyNumberFormat="1" applyFont="1" applyBorder="1" applyAlignment="1" applyProtection="1">
      <alignment horizontal="center" vertical="center" wrapText="1"/>
      <protection hidden="1"/>
    </xf>
    <xf numFmtId="1" fontId="12" fillId="0" borderId="18" xfId="0" applyNumberFormat="1" applyFont="1" applyBorder="1" applyAlignment="1" applyProtection="1">
      <alignment horizontal="center" vertical="center"/>
      <protection hidden="1"/>
    </xf>
    <xf numFmtId="1" fontId="12" fillId="0" borderId="22" xfId="0" applyNumberFormat="1" applyFont="1" applyBorder="1" applyAlignment="1" applyProtection="1">
      <alignment horizontal="center" vertical="center"/>
      <protection hidden="1"/>
    </xf>
    <xf numFmtId="1" fontId="12" fillId="0" borderId="23" xfId="0" applyNumberFormat="1" applyFont="1" applyBorder="1" applyAlignment="1" applyProtection="1">
      <alignment horizontal="center" vertical="center"/>
      <protection hidden="1"/>
    </xf>
    <xf numFmtId="1" fontId="12" fillId="0" borderId="24" xfId="0" applyNumberFormat="1" applyFont="1" applyBorder="1" applyAlignment="1" applyProtection="1">
      <alignment horizontal="center"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3" fillId="0" borderId="22" xfId="0" applyNumberFormat="1" applyFont="1" applyBorder="1" applyAlignment="1" applyProtection="1">
      <alignment horizontal="center" vertical="center" wrapText="1"/>
      <protection hidden="1"/>
    </xf>
    <xf numFmtId="1" fontId="12" fillId="0" borderId="36" xfId="0" applyNumberFormat="1" applyFont="1" applyBorder="1" applyAlignment="1" applyProtection="1">
      <alignment horizontal="center" vertical="center"/>
      <protection hidden="1"/>
    </xf>
    <xf numFmtId="1" fontId="12" fillId="0" borderId="37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7" fillId="0" borderId="38" xfId="0" applyNumberFormat="1" applyFont="1" applyFill="1" applyBorder="1" applyAlignment="1" applyProtection="1">
      <alignment horizontal="center" vertical="center"/>
      <protection hidden="1"/>
    </xf>
    <xf numFmtId="164" fontId="14" fillId="0" borderId="39" xfId="0" applyNumberFormat="1" applyFont="1" applyBorder="1" applyAlignment="1" applyProtection="1">
      <alignment horizontal="center"/>
      <protection hidden="1"/>
    </xf>
    <xf numFmtId="164" fontId="14" fillId="0" borderId="0" xfId="0" applyNumberFormat="1" applyFont="1" applyBorder="1" applyAlignment="1" applyProtection="1">
      <alignment horizontal="center"/>
      <protection hidden="1"/>
    </xf>
    <xf numFmtId="164" fontId="14" fillId="0" borderId="40" xfId="0" applyNumberFormat="1" applyFont="1" applyBorder="1" applyAlignment="1" applyProtection="1">
      <alignment horizontal="center"/>
      <protection hidden="1"/>
    </xf>
    <xf numFmtId="164" fontId="14" fillId="0" borderId="5" xfId="0" applyNumberFormat="1" applyFont="1" applyBorder="1" applyAlignment="1" applyProtection="1">
      <alignment horizontal="center"/>
      <protection hidden="1"/>
    </xf>
    <xf numFmtId="0" fontId="3" fillId="0" borderId="4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" fontId="12" fillId="0" borderId="42" xfId="0" applyNumberFormat="1" applyFont="1" applyBorder="1" applyAlignment="1" applyProtection="1">
      <alignment horizontal="center" vertical="center" textRotation="90"/>
      <protection hidden="1"/>
    </xf>
    <xf numFmtId="1" fontId="12" fillId="0" borderId="43" xfId="0" applyNumberFormat="1" applyFont="1" applyBorder="1" applyAlignment="1" applyProtection="1">
      <alignment horizontal="center" vertical="center"/>
      <protection hidden="1"/>
    </xf>
    <xf numFmtId="1" fontId="12" fillId="0" borderId="41" xfId="0" applyNumberFormat="1" applyFont="1" applyBorder="1" applyAlignment="1" applyProtection="1">
      <alignment horizontal="center" vertical="center" wrapText="1"/>
      <protection hidden="1"/>
    </xf>
    <xf numFmtId="1" fontId="3" fillId="0" borderId="41" xfId="0" applyNumberFormat="1" applyFont="1" applyBorder="1" applyAlignment="1" applyProtection="1">
      <alignment horizontal="center" vertical="center" wrapText="1"/>
      <protection hidden="1"/>
    </xf>
    <xf numFmtId="4" fontId="3" fillId="0" borderId="44" xfId="0" applyNumberFormat="1" applyFont="1" applyBorder="1" applyAlignment="1" applyProtection="1">
      <alignment horizontal="center" shrinkToFit="1"/>
      <protection hidden="1"/>
    </xf>
    <xf numFmtId="3" fontId="3" fillId="0" borderId="44" xfId="0" applyNumberFormat="1" applyFont="1" applyBorder="1" applyAlignment="1" applyProtection="1">
      <alignment horizontal="center" shrinkToFit="1"/>
      <protection hidden="1"/>
    </xf>
    <xf numFmtId="1" fontId="12" fillId="0" borderId="41" xfId="0" applyNumberFormat="1" applyFont="1" applyBorder="1" applyAlignment="1" applyProtection="1">
      <alignment horizontal="center" vertical="center"/>
      <protection hidden="1"/>
    </xf>
    <xf numFmtId="1" fontId="12" fillId="0" borderId="44" xfId="0" applyNumberFormat="1" applyFont="1" applyBorder="1" applyAlignment="1" applyProtection="1">
      <alignment horizontal="center"/>
      <protection hidden="1"/>
    </xf>
    <xf numFmtId="1" fontId="3" fillId="0" borderId="44" xfId="0" applyNumberFormat="1" applyFont="1" applyBorder="1" applyAlignment="1" applyProtection="1">
      <alignment horizontal="center"/>
      <protection hidden="1"/>
    </xf>
    <xf numFmtId="3" fontId="3" fillId="0" borderId="44" xfId="0" applyNumberFormat="1" applyFont="1" applyBorder="1" applyAlignment="1" applyProtection="1">
      <alignment horizont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12" fillId="0" borderId="45" xfId="0" applyNumberFormat="1" applyFont="1" applyBorder="1" applyAlignment="1" applyProtection="1">
      <alignment horizontal="center" vertical="center"/>
      <protection hidden="1"/>
    </xf>
    <xf numFmtId="1" fontId="12" fillId="0" borderId="46" xfId="0" applyNumberFormat="1" applyFont="1" applyBorder="1" applyAlignment="1" applyProtection="1">
      <alignment horizontal="center" vertical="center"/>
      <protection hidden="1"/>
    </xf>
    <xf numFmtId="0" fontId="7" fillId="0" borderId="47" xfId="0" applyNumberFormat="1" applyFont="1" applyFill="1" applyBorder="1" applyAlignment="1" applyProtection="1">
      <alignment horizontal="center" vertical="center"/>
      <protection hidden="1"/>
    </xf>
    <xf numFmtId="165" fontId="14" fillId="0" borderId="48" xfId="0" applyNumberFormat="1" applyFont="1" applyBorder="1" applyAlignment="1" applyProtection="1">
      <alignment horizontal="center"/>
      <protection hidden="1"/>
    </xf>
    <xf numFmtId="165" fontId="14" fillId="0" borderId="23" xfId="0" applyNumberFormat="1" applyFont="1" applyBorder="1" applyAlignment="1" applyProtection="1">
      <alignment horizontal="center"/>
      <protection hidden="1"/>
    </xf>
    <xf numFmtId="165" fontId="14" fillId="0" borderId="49" xfId="0" applyNumberFormat="1" applyFont="1" applyBorder="1" applyAlignment="1" applyProtection="1">
      <alignment horizontal="center"/>
      <protection hidden="1"/>
    </xf>
    <xf numFmtId="165" fontId="14" fillId="0" borderId="50" xfId="0" applyNumberFormat="1" applyFont="1" applyBorder="1" applyAlignment="1" applyProtection="1">
      <alignment horizontal="center"/>
      <protection hidden="1"/>
    </xf>
    <xf numFmtId="165" fontId="14" fillId="0" borderId="51" xfId="0" applyNumberFormat="1" applyFont="1" applyBorder="1" applyAlignment="1" applyProtection="1">
      <alignment horizontal="center"/>
      <protection hidden="1"/>
    </xf>
    <xf numFmtId="165" fontId="14" fillId="0" borderId="52" xfId="0" applyNumberFormat="1" applyFont="1" applyBorder="1" applyAlignment="1" applyProtection="1">
      <alignment horizontal="center"/>
      <protection hidden="1"/>
    </xf>
    <xf numFmtId="1" fontId="3" fillId="3" borderId="53" xfId="0" applyNumberFormat="1" applyFont="1" applyFill="1" applyBorder="1" applyAlignment="1" applyProtection="1">
      <alignment horizontal="center"/>
      <protection hidden="1"/>
    </xf>
    <xf numFmtId="0" fontId="9" fillId="3" borderId="54" xfId="0" applyFont="1" applyFill="1" applyBorder="1" applyAlignment="1" applyProtection="1">
      <alignment horizontal="center"/>
      <protection hidden="1"/>
    </xf>
    <xf numFmtId="0" fontId="9" fillId="3" borderId="55" xfId="0" applyFont="1" applyFill="1" applyBorder="1" applyAlignment="1" applyProtection="1">
      <alignment horizontal="center"/>
      <protection hidden="1"/>
    </xf>
    <xf numFmtId="0" fontId="9" fillId="3" borderId="56" xfId="0" applyFont="1" applyFill="1" applyBorder="1" applyAlignment="1" applyProtection="1">
      <alignment horizontal="center"/>
      <protection hidden="1"/>
    </xf>
    <xf numFmtId="0" fontId="9" fillId="3" borderId="56" xfId="0" applyFont="1" applyFill="1" applyBorder="1" applyAlignment="1" applyProtection="1">
      <alignment horizontal="center"/>
      <protection hidden="1"/>
    </xf>
    <xf numFmtId="0" fontId="9" fillId="3" borderId="57" xfId="0" applyFont="1" applyFill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5" fillId="3" borderId="1" xfId="0" applyNumberFormat="1" applyFont="1" applyFill="1" applyBorder="1" applyAlignment="1" applyProtection="1">
      <alignment shrinkToFit="1"/>
      <protection hidden="1"/>
    </xf>
    <xf numFmtId="0" fontId="5" fillId="3" borderId="58" xfId="0" applyNumberFormat="1" applyFont="1" applyFill="1" applyBorder="1" applyAlignment="1" applyProtection="1">
      <alignment horizontal="center" shrinkToFit="1"/>
      <protection hidden="1"/>
    </xf>
    <xf numFmtId="0" fontId="5" fillId="3" borderId="59" xfId="0" applyNumberFormat="1" applyFont="1" applyFill="1" applyBorder="1" applyAlignment="1" applyProtection="1">
      <alignment horizontal="center" shrinkToFit="1"/>
      <protection hidden="1"/>
    </xf>
    <xf numFmtId="0" fontId="5" fillId="3" borderId="57" xfId="0" applyNumberFormat="1" applyFont="1" applyFill="1" applyBorder="1" applyAlignment="1" applyProtection="1">
      <alignment horizontal="center" shrinkToFit="1"/>
      <protection hidden="1"/>
    </xf>
    <xf numFmtId="0" fontId="8" fillId="0" borderId="0" xfId="0" applyFont="1" applyProtection="1">
      <protection hidden="1"/>
    </xf>
    <xf numFmtId="0" fontId="4" fillId="0" borderId="60" xfId="0" applyFont="1" applyBorder="1" applyAlignment="1" applyProtection="1">
      <alignment horizontal="center"/>
      <protection hidden="1"/>
    </xf>
    <xf numFmtId="0" fontId="4" fillId="0" borderId="24" xfId="0" applyFont="1" applyBorder="1" applyAlignment="1" applyProtection="1">
      <alignment horizontal="center"/>
      <protection hidden="1"/>
    </xf>
    <xf numFmtId="0" fontId="1" fillId="0" borderId="61" xfId="0" applyFont="1" applyBorder="1" applyAlignment="1" applyProtection="1">
      <alignment horizontal="center"/>
      <protection hidden="1"/>
    </xf>
    <xf numFmtId="0" fontId="1" fillId="0" borderId="22" xfId="0" applyNumberFormat="1" applyFont="1" applyBorder="1" applyAlignment="1" applyProtection="1">
      <alignment horizontal="center" shrinkToFit="1"/>
      <protection locked="0"/>
    </xf>
    <xf numFmtId="3" fontId="1" fillId="0" borderId="60" xfId="0" applyNumberFormat="1" applyFont="1" applyBorder="1" applyAlignment="1" applyProtection="1">
      <alignment horizontal="center" shrinkToFit="1"/>
      <protection locked="0"/>
    </xf>
    <xf numFmtId="3" fontId="4" fillId="0" borderId="60" xfId="0" applyNumberFormat="1" applyFont="1" applyBorder="1" applyAlignment="1" applyProtection="1">
      <alignment horizontal="center" shrinkToFit="1"/>
      <protection hidden="1"/>
    </xf>
    <xf numFmtId="166" fontId="4" fillId="0" borderId="60" xfId="0" applyNumberFormat="1" applyFont="1" applyBorder="1" applyAlignment="1" applyProtection="1">
      <alignment horizontal="center" shrinkToFit="1"/>
      <protection hidden="1"/>
    </xf>
    <xf numFmtId="4" fontId="4" fillId="0" borderId="60" xfId="0" applyNumberFormat="1" applyFont="1" applyBorder="1" applyAlignment="1" applyProtection="1">
      <alignment horizontal="center" shrinkToFit="1"/>
      <protection hidden="1"/>
    </xf>
    <xf numFmtId="0" fontId="1" fillId="0" borderId="60" xfId="0" applyFont="1" applyBorder="1" applyAlignment="1" applyProtection="1">
      <alignment horizontal="center" shrinkToFit="1"/>
      <protection locked="0"/>
    </xf>
    <xf numFmtId="2" fontId="1" fillId="0" borderId="60" xfId="0" applyNumberFormat="1" applyFont="1" applyBorder="1" applyAlignment="1" applyProtection="1">
      <alignment horizontal="center" shrinkToFit="1"/>
      <protection locked="0"/>
    </xf>
    <xf numFmtId="0" fontId="4" fillId="0" borderId="60" xfId="0" applyNumberFormat="1" applyFont="1" applyBorder="1" applyAlignment="1" applyProtection="1">
      <alignment horizontal="center" shrinkToFit="1"/>
      <protection hidden="1"/>
    </xf>
    <xf numFmtId="164" fontId="4" fillId="0" borderId="60" xfId="0" applyNumberFormat="1" applyFont="1" applyBorder="1" applyAlignment="1" applyProtection="1">
      <alignment horizontal="center" shrinkToFit="1"/>
      <protection hidden="1"/>
    </xf>
    <xf numFmtId="1" fontId="15" fillId="0" borderId="22" xfId="0" applyNumberFormat="1" applyFont="1" applyBorder="1" applyAlignment="1" applyProtection="1">
      <alignment horizontal="center"/>
      <protection locked="0"/>
    </xf>
    <xf numFmtId="14" fontId="4" fillId="0" borderId="19" xfId="0" applyNumberFormat="1" applyFont="1" applyBorder="1" applyAlignment="1" applyProtection="1">
      <alignment horizontal="center"/>
      <protection hidden="1"/>
    </xf>
    <xf numFmtId="14" fontId="4" fillId="0" borderId="37" xfId="0" applyNumberFormat="1" applyFont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7" fillId="0" borderId="4" xfId="0" applyNumberFormat="1" applyFont="1" applyFill="1" applyBorder="1" applyAlignment="1" applyProtection="1">
      <alignment horizontal="center" vertical="center" shrinkToFit="1"/>
      <protection hidden="1"/>
    </xf>
    <xf numFmtId="164" fontId="16" fillId="0" borderId="48" xfId="0" applyNumberFormat="1" applyFont="1" applyFill="1" applyBorder="1" applyAlignment="1" applyProtection="1">
      <alignment horizontal="center"/>
      <protection hidden="1"/>
    </xf>
    <xf numFmtId="164" fontId="16" fillId="0" borderId="23" xfId="0" applyNumberFormat="1" applyFont="1" applyFill="1" applyBorder="1" applyAlignment="1" applyProtection="1">
      <alignment horizontal="center"/>
      <protection hidden="1"/>
    </xf>
    <xf numFmtId="164" fontId="4" fillId="0" borderId="22" xfId="0" applyNumberFormat="1" applyFont="1" applyFill="1" applyBorder="1" applyAlignment="1" applyProtection="1">
      <alignment horizontal="center"/>
      <protection hidden="1"/>
    </xf>
    <xf numFmtId="164" fontId="4" fillId="0" borderId="49" xfId="0" applyNumberFormat="1" applyFont="1" applyFill="1" applyBorder="1" applyAlignment="1" applyProtection="1">
      <alignment horizontal="center"/>
      <protection hidden="1"/>
    </xf>
    <xf numFmtId="4" fontId="1" fillId="0" borderId="60" xfId="0" applyNumberFormat="1" applyFont="1" applyBorder="1" applyAlignment="1" applyProtection="1">
      <alignment horizontal="center" shrinkToFit="1"/>
      <protection locked="0"/>
    </xf>
    <xf numFmtId="3" fontId="15" fillId="0" borderId="60" xfId="0" applyNumberFormat="1" applyFont="1" applyBorder="1" applyAlignment="1" applyProtection="1">
      <alignment horizontal="center" shrinkToFit="1"/>
      <protection locked="0"/>
    </xf>
    <xf numFmtId="164" fontId="17" fillId="0" borderId="33" xfId="0" applyNumberFormat="1" applyFont="1" applyBorder="1" applyAlignment="1" applyProtection="1">
      <alignment horizontal="center" vertical="center" wrapText="1"/>
      <protection locked="0"/>
    </xf>
    <xf numFmtId="164" fontId="17" fillId="0" borderId="0" xfId="0" applyNumberFormat="1" applyFont="1" applyBorder="1" applyAlignment="1" applyProtection="1">
      <alignment horizontal="center" vertical="center" wrapText="1"/>
      <protection locked="0"/>
    </xf>
    <xf numFmtId="164" fontId="1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62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63" xfId="0" applyNumberFormat="1" applyFont="1" applyFill="1" applyBorder="1" applyAlignment="1" applyProtection="1">
      <alignment horizontal="center" shrinkToFit="1"/>
      <protection hidden="1"/>
    </xf>
    <xf numFmtId="0" fontId="18" fillId="0" borderId="64" xfId="0" applyNumberFormat="1" applyFont="1" applyFill="1" applyBorder="1" applyAlignment="1" applyProtection="1">
      <alignment horizontal="center" shrinkToFit="1"/>
      <protection hidden="1"/>
    </xf>
    <xf numFmtId="164" fontId="19" fillId="0" borderId="64" xfId="0" applyNumberFormat="1" applyFont="1" applyBorder="1" applyAlignment="1" applyProtection="1">
      <alignment horizontal="center"/>
      <protection hidden="1"/>
    </xf>
    <xf numFmtId="164" fontId="19" fillId="0" borderId="65" xfId="0" applyNumberFormat="1" applyFont="1" applyBorder="1" applyAlignment="1" applyProtection="1">
      <alignment horizontal="center"/>
      <protection hidden="1"/>
    </xf>
    <xf numFmtId="0" fontId="15" fillId="0" borderId="66" xfId="0" applyNumberFormat="1" applyFont="1" applyFill="1" applyBorder="1" applyAlignment="1" applyProtection="1">
      <alignment horizontal="center" shrinkToFit="1"/>
      <protection hidden="1"/>
    </xf>
    <xf numFmtId="0" fontId="18" fillId="0" borderId="67" xfId="0" applyNumberFormat="1" applyFont="1" applyFill="1" applyBorder="1" applyAlignment="1" applyProtection="1">
      <alignment horizontal="center" shrinkToFit="1"/>
      <protection hidden="1"/>
    </xf>
    <xf numFmtId="0" fontId="18" fillId="0" borderId="68" xfId="0" applyNumberFormat="1" applyFont="1" applyFill="1" applyBorder="1" applyAlignment="1" applyProtection="1">
      <alignment horizontal="center" shrinkToFit="1"/>
      <protection hidden="1"/>
    </xf>
    <xf numFmtId="0" fontId="19" fillId="0" borderId="69" xfId="0" applyNumberFormat="1" applyFont="1" applyBorder="1" applyAlignment="1" applyProtection="1">
      <alignment horizontal="center" shrinkToFit="1"/>
      <protection hidden="1"/>
    </xf>
    <xf numFmtId="0" fontId="19" fillId="0" borderId="70" xfId="0" applyNumberFormat="1" applyFont="1" applyBorder="1" applyAlignment="1" applyProtection="1">
      <alignment horizontal="center" shrinkToFit="1"/>
      <protection hidden="1"/>
    </xf>
    <xf numFmtId="164" fontId="17" fillId="0" borderId="26" xfId="0" applyNumberFormat="1" applyFont="1" applyBorder="1" applyAlignment="1" applyProtection="1">
      <alignment horizontal="center" vertical="center" wrapText="1"/>
      <protection locked="0"/>
    </xf>
    <xf numFmtId="164" fontId="17" fillId="0" borderId="13" xfId="0" applyNumberFormat="1" applyFont="1" applyBorder="1" applyAlignment="1" applyProtection="1">
      <alignment horizontal="center" vertical="center" wrapText="1"/>
      <protection locked="0"/>
    </xf>
    <xf numFmtId="164" fontId="17" fillId="0" borderId="27" xfId="0" applyNumberFormat="1" applyFont="1" applyBorder="1" applyAlignment="1" applyProtection="1">
      <alignment horizontal="center" vertical="center" wrapText="1"/>
      <protection locked="0"/>
    </xf>
    <xf numFmtId="0" fontId="15" fillId="0" borderId="71" xfId="0" applyNumberFormat="1" applyFont="1" applyFill="1" applyBorder="1" applyAlignment="1" applyProtection="1">
      <alignment horizontal="center" shrinkToFit="1"/>
      <protection hidden="1"/>
    </xf>
    <xf numFmtId="0" fontId="18" fillId="0" borderId="72" xfId="0" applyNumberFormat="1" applyFont="1" applyFill="1" applyBorder="1" applyAlignment="1" applyProtection="1">
      <alignment horizontal="center" shrinkToFit="1"/>
      <protection hidden="1"/>
    </xf>
    <xf numFmtId="0" fontId="18" fillId="0" borderId="73" xfId="0" applyNumberFormat="1" applyFont="1" applyFill="1" applyBorder="1" applyAlignment="1" applyProtection="1">
      <alignment horizontal="center" shrinkToFit="1"/>
      <protection hidden="1"/>
    </xf>
    <xf numFmtId="0" fontId="19" fillId="0" borderId="44" xfId="0" applyNumberFormat="1" applyFont="1" applyBorder="1" applyAlignment="1" applyProtection="1">
      <alignment horizontal="center" shrinkToFit="1"/>
      <protection hidden="1"/>
    </xf>
    <xf numFmtId="0" fontId="19" fillId="0" borderId="74" xfId="0" applyNumberFormat="1" applyFont="1" applyBorder="1" applyAlignment="1" applyProtection="1">
      <alignment horizontal="center" shrinkToFit="1"/>
      <protection hidden="1"/>
    </xf>
    <xf numFmtId="0" fontId="0" fillId="0" borderId="0" xfId="0" applyNumberFormat="1" applyAlignment="1" applyProtection="1">
      <alignment shrinkToFit="1"/>
      <protection hidden="1"/>
    </xf>
    <xf numFmtId="4" fontId="15" fillId="0" borderId="60" xfId="0" applyNumberFormat="1" applyFont="1" applyBorder="1" applyAlignment="1" applyProtection="1">
      <alignment horizontal="center" shrinkToFit="1"/>
      <protection locked="0"/>
    </xf>
    <xf numFmtId="0" fontId="1" fillId="0" borderId="75" xfId="0" applyFont="1" applyBorder="1" applyAlignment="1" applyProtection="1">
      <alignment horizontal="center"/>
      <protection hidden="1"/>
    </xf>
    <xf numFmtId="4" fontId="1" fillId="0" borderId="44" xfId="0" applyNumberFormat="1" applyFont="1" applyBorder="1" applyAlignment="1" applyProtection="1">
      <alignment horizontal="center" shrinkToFit="1"/>
      <protection locked="0"/>
    </xf>
    <xf numFmtId="3" fontId="15" fillId="0" borderId="44" xfId="0" applyNumberFormat="1" applyFont="1" applyBorder="1" applyAlignment="1" applyProtection="1">
      <alignment horizontal="center" shrinkToFit="1"/>
      <protection locked="0"/>
    </xf>
    <xf numFmtId="3" fontId="4" fillId="0" borderId="44" xfId="0" applyNumberFormat="1" applyFont="1" applyBorder="1" applyAlignment="1" applyProtection="1">
      <alignment horizontal="center" shrinkToFit="1"/>
      <protection hidden="1"/>
    </xf>
    <xf numFmtId="166" fontId="4" fillId="0" borderId="44" xfId="0" applyNumberFormat="1" applyFont="1" applyBorder="1" applyAlignment="1" applyProtection="1">
      <alignment horizontal="center" shrinkToFit="1"/>
      <protection hidden="1"/>
    </xf>
    <xf numFmtId="4" fontId="4" fillId="0" borderId="44" xfId="0" applyNumberFormat="1" applyFont="1" applyBorder="1" applyAlignment="1" applyProtection="1">
      <alignment horizontal="center" shrinkToFit="1"/>
      <protection hidden="1"/>
    </xf>
    <xf numFmtId="0" fontId="1" fillId="0" borderId="44" xfId="0" applyFont="1" applyBorder="1" applyAlignment="1" applyProtection="1">
      <alignment horizontal="center" shrinkToFit="1"/>
      <protection locked="0"/>
    </xf>
    <xf numFmtId="2" fontId="1" fillId="0" borderId="44" xfId="0" applyNumberFormat="1" applyFont="1" applyBorder="1" applyAlignment="1" applyProtection="1">
      <alignment horizontal="center" shrinkToFit="1"/>
      <protection locked="0"/>
    </xf>
    <xf numFmtId="4" fontId="15" fillId="0" borderId="44" xfId="0" applyNumberFormat="1" applyFont="1" applyBorder="1" applyAlignment="1" applyProtection="1">
      <alignment horizontal="center" shrinkToFit="1"/>
      <protection locked="0"/>
    </xf>
    <xf numFmtId="0" fontId="4" fillId="0" borderId="44" xfId="0" applyNumberFormat="1" applyFont="1" applyBorder="1" applyAlignment="1" applyProtection="1">
      <alignment horizontal="center" shrinkToFit="1"/>
      <protection hidden="1"/>
    </xf>
    <xf numFmtId="3" fontId="1" fillId="0" borderId="44" xfId="0" applyNumberFormat="1" applyFont="1" applyBorder="1" applyAlignment="1" applyProtection="1">
      <alignment horizontal="center" shrinkToFit="1"/>
      <protection locked="0"/>
    </xf>
    <xf numFmtId="164" fontId="4" fillId="0" borderId="44" xfId="0" applyNumberFormat="1" applyFont="1" applyBorder="1" applyAlignment="1" applyProtection="1">
      <alignment horizontal="center" shrinkToFit="1"/>
      <protection hidden="1"/>
    </xf>
    <xf numFmtId="164" fontId="17" fillId="0" borderId="45" xfId="0" applyNumberFormat="1" applyFont="1" applyBorder="1" applyAlignment="1" applyProtection="1">
      <alignment horizontal="center" vertical="center" wrapText="1"/>
      <protection locked="0"/>
    </xf>
    <xf numFmtId="164" fontId="17" fillId="0" borderId="76" xfId="0" applyNumberFormat="1" applyFont="1" applyBorder="1" applyAlignment="1" applyProtection="1">
      <alignment horizontal="center" vertical="center" wrapText="1"/>
      <protection locked="0"/>
    </xf>
    <xf numFmtId="164" fontId="17" fillId="0" borderId="46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onardi/Controles/Servi&#231;os_Obra_%201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d"/>
      <sheetName val="Ob"/>
      <sheetName val="Estaq"/>
      <sheetName val="Fund"/>
      <sheetName val="Mont"/>
      <sheetName val="Pr PP"/>
      <sheetName val="Pr PP Laje"/>
      <sheetName val="Te. Ca."/>
      <sheetName val="Lj"/>
      <sheetName val="S M-E"/>
      <sheetName val="Ad C"/>
      <sheetName val="Medição"/>
      <sheetName val="Med"/>
      <sheetName val="Hist. Med"/>
      <sheetName val="Solic. C"/>
      <sheetName val="Solic. E&amp;S"/>
      <sheetName val="Aceite"/>
    </sheetNames>
    <sheetDataSet>
      <sheetData sheetId="0">
        <row r="3">
          <cell r="E3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4">
          <cell r="E14">
            <v>0</v>
          </cell>
        </row>
      </sheetData>
      <sheetData sheetId="1">
        <row r="4">
          <cell r="AJ4">
            <v>0</v>
          </cell>
        </row>
        <row r="10">
          <cell r="D10" t="str">
            <v>LAJE</v>
          </cell>
        </row>
        <row r="11">
          <cell r="D11">
            <v>0</v>
          </cell>
          <cell r="G11">
            <v>0</v>
          </cell>
          <cell r="H11">
            <v>0</v>
          </cell>
          <cell r="K11">
            <v>0</v>
          </cell>
          <cell r="O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</row>
        <row r="12">
          <cell r="D12">
            <v>0</v>
          </cell>
          <cell r="G12">
            <v>0</v>
          </cell>
          <cell r="H12">
            <v>0</v>
          </cell>
          <cell r="K12">
            <v>0</v>
          </cell>
          <cell r="O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D13">
            <v>0</v>
          </cell>
          <cell r="G13">
            <v>0</v>
          </cell>
          <cell r="H13">
            <v>0</v>
          </cell>
          <cell r="K13">
            <v>0</v>
          </cell>
          <cell r="O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</row>
        <row r="14">
          <cell r="D14">
            <v>0</v>
          </cell>
          <cell r="G14">
            <v>0</v>
          </cell>
          <cell r="H14">
            <v>0</v>
          </cell>
          <cell r="K14">
            <v>0</v>
          </cell>
          <cell r="O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D15">
            <v>0</v>
          </cell>
          <cell r="G15">
            <v>0</v>
          </cell>
          <cell r="H15">
            <v>0</v>
          </cell>
          <cell r="K15">
            <v>0</v>
          </cell>
          <cell r="O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D16">
            <v>0</v>
          </cell>
          <cell r="G16">
            <v>0</v>
          </cell>
          <cell r="H16">
            <v>0</v>
          </cell>
          <cell r="K16">
            <v>0</v>
          </cell>
          <cell r="O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D17">
            <v>0</v>
          </cell>
          <cell r="G17">
            <v>0</v>
          </cell>
          <cell r="H17">
            <v>0</v>
          </cell>
          <cell r="K17">
            <v>0</v>
          </cell>
          <cell r="O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D18">
            <v>0</v>
          </cell>
          <cell r="G18">
            <v>0</v>
          </cell>
          <cell r="H18">
            <v>0</v>
          </cell>
          <cell r="K18">
            <v>0</v>
          </cell>
          <cell r="O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D19">
            <v>0</v>
          </cell>
          <cell r="G19">
            <v>0</v>
          </cell>
          <cell r="H19">
            <v>0</v>
          </cell>
          <cell r="K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D20">
            <v>0</v>
          </cell>
          <cell r="G20">
            <v>0</v>
          </cell>
          <cell r="H20">
            <v>0</v>
          </cell>
          <cell r="K20">
            <v>0</v>
          </cell>
          <cell r="O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D21">
            <v>0</v>
          </cell>
          <cell r="G21">
            <v>0</v>
          </cell>
          <cell r="H21">
            <v>0</v>
          </cell>
          <cell r="K21">
            <v>0</v>
          </cell>
          <cell r="O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D22">
            <v>0</v>
          </cell>
          <cell r="G22">
            <v>0</v>
          </cell>
          <cell r="H22">
            <v>0</v>
          </cell>
          <cell r="K22">
            <v>0</v>
          </cell>
          <cell r="O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D23">
            <v>0</v>
          </cell>
          <cell r="G23">
            <v>0</v>
          </cell>
          <cell r="H23">
            <v>0</v>
          </cell>
          <cell r="K23">
            <v>0</v>
          </cell>
          <cell r="O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D24">
            <v>0</v>
          </cell>
          <cell r="G24">
            <v>0</v>
          </cell>
          <cell r="H24">
            <v>0</v>
          </cell>
          <cell r="K24">
            <v>0</v>
          </cell>
          <cell r="O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D25">
            <v>0</v>
          </cell>
          <cell r="G25">
            <v>0</v>
          </cell>
          <cell r="H25">
            <v>0</v>
          </cell>
          <cell r="K25">
            <v>0</v>
          </cell>
          <cell r="O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D26">
            <v>0</v>
          </cell>
          <cell r="G26">
            <v>0</v>
          </cell>
          <cell r="H26">
            <v>0</v>
          </cell>
          <cell r="K26">
            <v>0</v>
          </cell>
          <cell r="O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D27">
            <v>0</v>
          </cell>
          <cell r="G27">
            <v>0</v>
          </cell>
          <cell r="H27">
            <v>0</v>
          </cell>
          <cell r="K27">
            <v>0</v>
          </cell>
          <cell r="O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D28">
            <v>0</v>
          </cell>
          <cell r="G28">
            <v>0</v>
          </cell>
          <cell r="H28">
            <v>0</v>
          </cell>
          <cell r="K28">
            <v>0</v>
          </cell>
          <cell r="O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K29">
            <v>0</v>
          </cell>
          <cell r="O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D30">
            <v>0</v>
          </cell>
          <cell r="G30">
            <v>0</v>
          </cell>
          <cell r="H30">
            <v>0</v>
          </cell>
          <cell r="K30">
            <v>0</v>
          </cell>
          <cell r="O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D31">
            <v>0</v>
          </cell>
          <cell r="G31">
            <v>0</v>
          </cell>
          <cell r="H31">
            <v>0</v>
          </cell>
          <cell r="K31">
            <v>0</v>
          </cell>
          <cell r="O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D32">
            <v>0</v>
          </cell>
          <cell r="G32">
            <v>0</v>
          </cell>
          <cell r="H32">
            <v>0</v>
          </cell>
          <cell r="K32">
            <v>0</v>
          </cell>
          <cell r="O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D33">
            <v>0</v>
          </cell>
          <cell r="G33">
            <v>0</v>
          </cell>
          <cell r="H33">
            <v>0</v>
          </cell>
          <cell r="K33">
            <v>0</v>
          </cell>
          <cell r="O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D34">
            <v>0</v>
          </cell>
          <cell r="G34">
            <v>0</v>
          </cell>
          <cell r="H34">
            <v>0</v>
          </cell>
          <cell r="K34">
            <v>0</v>
          </cell>
          <cell r="O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D35">
            <v>0</v>
          </cell>
          <cell r="G35">
            <v>0</v>
          </cell>
          <cell r="H35">
            <v>0</v>
          </cell>
          <cell r="K35">
            <v>0</v>
          </cell>
          <cell r="O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D36">
            <v>0</v>
          </cell>
          <cell r="G36">
            <v>0</v>
          </cell>
          <cell r="H36">
            <v>0</v>
          </cell>
          <cell r="K36">
            <v>0</v>
          </cell>
          <cell r="O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D37">
            <v>0</v>
          </cell>
          <cell r="G37">
            <v>0</v>
          </cell>
          <cell r="H37">
            <v>0</v>
          </cell>
          <cell r="K37">
            <v>0</v>
          </cell>
          <cell r="O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D38">
            <v>0</v>
          </cell>
          <cell r="G38">
            <v>0</v>
          </cell>
          <cell r="H38">
            <v>0</v>
          </cell>
          <cell r="K38">
            <v>0</v>
          </cell>
          <cell r="O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D39">
            <v>0</v>
          </cell>
          <cell r="G39">
            <v>0</v>
          </cell>
          <cell r="H39">
            <v>0</v>
          </cell>
          <cell r="K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D40">
            <v>0</v>
          </cell>
          <cell r="G40">
            <v>0</v>
          </cell>
          <cell r="H40">
            <v>0</v>
          </cell>
          <cell r="K40">
            <v>0</v>
          </cell>
          <cell r="O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D41">
            <v>0</v>
          </cell>
          <cell r="G41">
            <v>0</v>
          </cell>
          <cell r="H41">
            <v>0</v>
          </cell>
          <cell r="K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D42">
            <v>0</v>
          </cell>
          <cell r="G42">
            <v>0</v>
          </cell>
          <cell r="H42">
            <v>0</v>
          </cell>
          <cell r="K42">
            <v>0</v>
          </cell>
          <cell r="O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D43">
            <v>0</v>
          </cell>
          <cell r="G43">
            <v>0</v>
          </cell>
          <cell r="H43">
            <v>0</v>
          </cell>
          <cell r="K43">
            <v>0</v>
          </cell>
          <cell r="O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D44">
            <v>0</v>
          </cell>
          <cell r="G44">
            <v>0</v>
          </cell>
          <cell r="H44">
            <v>0</v>
          </cell>
          <cell r="K44">
            <v>0</v>
          </cell>
          <cell r="O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D45">
            <v>0</v>
          </cell>
          <cell r="G45">
            <v>0</v>
          </cell>
          <cell r="H45">
            <v>0</v>
          </cell>
          <cell r="K45">
            <v>0</v>
          </cell>
          <cell r="O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D46">
            <v>0</v>
          </cell>
          <cell r="G46">
            <v>0</v>
          </cell>
          <cell r="H46">
            <v>0</v>
          </cell>
          <cell r="K46">
            <v>0</v>
          </cell>
          <cell r="O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K47">
            <v>0</v>
          </cell>
          <cell r="O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D48">
            <v>0</v>
          </cell>
          <cell r="G48">
            <v>0</v>
          </cell>
          <cell r="H48">
            <v>0</v>
          </cell>
          <cell r="K48">
            <v>0</v>
          </cell>
          <cell r="O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</row>
        <row r="49">
          <cell r="D49">
            <v>0</v>
          </cell>
          <cell r="G49">
            <v>0</v>
          </cell>
          <cell r="H49">
            <v>0</v>
          </cell>
          <cell r="K49">
            <v>0</v>
          </cell>
          <cell r="O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K50">
            <v>0</v>
          </cell>
          <cell r="O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K51">
            <v>0</v>
          </cell>
          <cell r="O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D52">
            <v>0</v>
          </cell>
          <cell r="G52">
            <v>0</v>
          </cell>
          <cell r="H52">
            <v>0</v>
          </cell>
          <cell r="K52">
            <v>0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D53">
            <v>0</v>
          </cell>
          <cell r="G53">
            <v>0</v>
          </cell>
          <cell r="H53">
            <v>0</v>
          </cell>
          <cell r="K53">
            <v>0</v>
          </cell>
          <cell r="O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D54">
            <v>0</v>
          </cell>
          <cell r="G54">
            <v>0</v>
          </cell>
          <cell r="H54">
            <v>0</v>
          </cell>
          <cell r="K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</row>
        <row r="55">
          <cell r="D55">
            <v>0</v>
          </cell>
          <cell r="G55">
            <v>0</v>
          </cell>
          <cell r="H55">
            <v>0</v>
          </cell>
          <cell r="K55">
            <v>0</v>
          </cell>
          <cell r="O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D56">
            <v>0</v>
          </cell>
          <cell r="G56">
            <v>0</v>
          </cell>
          <cell r="H56">
            <v>0</v>
          </cell>
          <cell r="K56">
            <v>0</v>
          </cell>
          <cell r="O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K57">
            <v>0</v>
          </cell>
          <cell r="O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D58">
            <v>0</v>
          </cell>
          <cell r="G58">
            <v>0</v>
          </cell>
          <cell r="H58">
            <v>0</v>
          </cell>
          <cell r="K58">
            <v>0</v>
          </cell>
          <cell r="O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</row>
        <row r="59">
          <cell r="D59">
            <v>0</v>
          </cell>
          <cell r="G59">
            <v>0</v>
          </cell>
          <cell r="H59">
            <v>0</v>
          </cell>
          <cell r="K59">
            <v>0</v>
          </cell>
          <cell r="O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D60">
            <v>0</v>
          </cell>
          <cell r="G60">
            <v>0</v>
          </cell>
          <cell r="H60">
            <v>0</v>
          </cell>
          <cell r="K60">
            <v>0</v>
          </cell>
          <cell r="O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</row>
        <row r="61">
          <cell r="D61">
            <v>0</v>
          </cell>
          <cell r="G61">
            <v>0</v>
          </cell>
          <cell r="H61">
            <v>0</v>
          </cell>
          <cell r="K61">
            <v>0</v>
          </cell>
          <cell r="O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D62">
            <v>0</v>
          </cell>
          <cell r="G62">
            <v>0</v>
          </cell>
          <cell r="H62">
            <v>0</v>
          </cell>
          <cell r="K62">
            <v>0</v>
          </cell>
          <cell r="O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</row>
        <row r="63">
          <cell r="D63">
            <v>0</v>
          </cell>
          <cell r="G63">
            <v>0</v>
          </cell>
          <cell r="H63">
            <v>0</v>
          </cell>
          <cell r="K63">
            <v>0</v>
          </cell>
          <cell r="O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D64">
            <v>0</v>
          </cell>
          <cell r="G64">
            <v>0</v>
          </cell>
          <cell r="H64">
            <v>0</v>
          </cell>
          <cell r="K64">
            <v>0</v>
          </cell>
          <cell r="O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</row>
        <row r="65">
          <cell r="D65">
            <v>0</v>
          </cell>
          <cell r="G65">
            <v>0</v>
          </cell>
          <cell r="H65">
            <v>0</v>
          </cell>
          <cell r="K65">
            <v>0</v>
          </cell>
          <cell r="O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D66">
            <v>0</v>
          </cell>
          <cell r="G66">
            <v>0</v>
          </cell>
          <cell r="H66">
            <v>0</v>
          </cell>
          <cell r="K66">
            <v>0</v>
          </cell>
          <cell r="O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D67">
            <v>0</v>
          </cell>
          <cell r="G67">
            <v>0</v>
          </cell>
          <cell r="H67">
            <v>0</v>
          </cell>
          <cell r="K67">
            <v>0</v>
          </cell>
          <cell r="O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D68">
            <v>0</v>
          </cell>
          <cell r="G68">
            <v>0</v>
          </cell>
          <cell r="H68">
            <v>0</v>
          </cell>
          <cell r="K68">
            <v>0</v>
          </cell>
          <cell r="O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</row>
        <row r="69">
          <cell r="D69">
            <v>0</v>
          </cell>
          <cell r="G69">
            <v>0</v>
          </cell>
          <cell r="H69">
            <v>0</v>
          </cell>
          <cell r="K69">
            <v>0</v>
          </cell>
          <cell r="O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</row>
        <row r="70">
          <cell r="D70">
            <v>0</v>
          </cell>
          <cell r="G70">
            <v>0</v>
          </cell>
          <cell r="H70">
            <v>0</v>
          </cell>
          <cell r="K70">
            <v>0</v>
          </cell>
          <cell r="O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</row>
        <row r="71">
          <cell r="D71">
            <v>0</v>
          </cell>
          <cell r="G71">
            <v>0</v>
          </cell>
          <cell r="H71">
            <v>0</v>
          </cell>
          <cell r="K71">
            <v>0</v>
          </cell>
          <cell r="O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D72">
            <v>0</v>
          </cell>
          <cell r="G72">
            <v>0</v>
          </cell>
          <cell r="H72">
            <v>0</v>
          </cell>
          <cell r="K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D73">
            <v>0</v>
          </cell>
          <cell r="G73">
            <v>0</v>
          </cell>
          <cell r="H73">
            <v>0</v>
          </cell>
          <cell r="K73">
            <v>0</v>
          </cell>
          <cell r="O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D74">
            <v>0</v>
          </cell>
          <cell r="G74">
            <v>0</v>
          </cell>
          <cell r="H74">
            <v>0</v>
          </cell>
          <cell r="K74">
            <v>0</v>
          </cell>
          <cell r="O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D75">
            <v>0</v>
          </cell>
          <cell r="G75">
            <v>0</v>
          </cell>
          <cell r="H75">
            <v>0</v>
          </cell>
          <cell r="K75">
            <v>0</v>
          </cell>
          <cell r="O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  <cell r="K76">
            <v>0</v>
          </cell>
          <cell r="O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K77">
            <v>0</v>
          </cell>
          <cell r="O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</row>
        <row r="78">
          <cell r="D78">
            <v>0</v>
          </cell>
          <cell r="G78">
            <v>0</v>
          </cell>
          <cell r="H78">
            <v>0</v>
          </cell>
          <cell r="K78">
            <v>0</v>
          </cell>
          <cell r="O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</row>
        <row r="79">
          <cell r="D79">
            <v>0</v>
          </cell>
          <cell r="G79">
            <v>0</v>
          </cell>
          <cell r="H79">
            <v>0</v>
          </cell>
          <cell r="K79">
            <v>0</v>
          </cell>
          <cell r="O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K80">
            <v>0</v>
          </cell>
          <cell r="O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D81">
            <v>0</v>
          </cell>
          <cell r="G81">
            <v>0</v>
          </cell>
          <cell r="H81">
            <v>0</v>
          </cell>
          <cell r="K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</row>
        <row r="82">
          <cell r="D82">
            <v>0</v>
          </cell>
          <cell r="G82">
            <v>0</v>
          </cell>
          <cell r="H82">
            <v>0</v>
          </cell>
          <cell r="K82">
            <v>0</v>
          </cell>
          <cell r="O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D83">
            <v>0</v>
          </cell>
          <cell r="G83">
            <v>0</v>
          </cell>
          <cell r="H83">
            <v>0</v>
          </cell>
          <cell r="K83">
            <v>0</v>
          </cell>
          <cell r="O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D84">
            <v>0</v>
          </cell>
          <cell r="G84">
            <v>0</v>
          </cell>
          <cell r="H84">
            <v>0</v>
          </cell>
          <cell r="K84">
            <v>0</v>
          </cell>
          <cell r="O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D85">
            <v>0</v>
          </cell>
          <cell r="G85">
            <v>0</v>
          </cell>
          <cell r="H85">
            <v>0</v>
          </cell>
          <cell r="K85">
            <v>0</v>
          </cell>
          <cell r="O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D86">
            <v>0</v>
          </cell>
          <cell r="G86">
            <v>0</v>
          </cell>
          <cell r="H86">
            <v>0</v>
          </cell>
          <cell r="K86">
            <v>0</v>
          </cell>
          <cell r="O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D87">
            <v>0</v>
          </cell>
          <cell r="G87">
            <v>0</v>
          </cell>
          <cell r="H87">
            <v>0</v>
          </cell>
          <cell r="K87">
            <v>0</v>
          </cell>
          <cell r="O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D88">
            <v>0</v>
          </cell>
          <cell r="G88">
            <v>0</v>
          </cell>
          <cell r="H88">
            <v>0</v>
          </cell>
          <cell r="K88">
            <v>0</v>
          </cell>
          <cell r="O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D89">
            <v>0</v>
          </cell>
          <cell r="G89">
            <v>0</v>
          </cell>
          <cell r="H89">
            <v>0</v>
          </cell>
          <cell r="K89">
            <v>0</v>
          </cell>
          <cell r="O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D90">
            <v>0</v>
          </cell>
          <cell r="G90">
            <v>0</v>
          </cell>
          <cell r="H90">
            <v>0</v>
          </cell>
          <cell r="K90">
            <v>0</v>
          </cell>
          <cell r="O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D91">
            <v>0</v>
          </cell>
          <cell r="G91">
            <v>0</v>
          </cell>
          <cell r="H91">
            <v>0</v>
          </cell>
          <cell r="K91">
            <v>0</v>
          </cell>
          <cell r="O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D92">
            <v>0</v>
          </cell>
          <cell r="G92">
            <v>0</v>
          </cell>
          <cell r="H92">
            <v>0</v>
          </cell>
          <cell r="K92">
            <v>0</v>
          </cell>
          <cell r="O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D93">
            <v>0</v>
          </cell>
          <cell r="G93">
            <v>0</v>
          </cell>
          <cell r="H93">
            <v>0</v>
          </cell>
          <cell r="K93">
            <v>0</v>
          </cell>
          <cell r="O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D94">
            <v>0</v>
          </cell>
          <cell r="G94">
            <v>0</v>
          </cell>
          <cell r="H94">
            <v>0</v>
          </cell>
          <cell r="K94">
            <v>0</v>
          </cell>
          <cell r="O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D95">
            <v>0</v>
          </cell>
          <cell r="G95">
            <v>0</v>
          </cell>
          <cell r="H95">
            <v>0</v>
          </cell>
          <cell r="K95">
            <v>0</v>
          </cell>
          <cell r="O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D96">
            <v>0</v>
          </cell>
          <cell r="G96">
            <v>0</v>
          </cell>
          <cell r="H96">
            <v>0</v>
          </cell>
          <cell r="K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D97">
            <v>0</v>
          </cell>
          <cell r="G97">
            <v>0</v>
          </cell>
          <cell r="H97">
            <v>0</v>
          </cell>
          <cell r="K97">
            <v>0</v>
          </cell>
          <cell r="O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D98">
            <v>0</v>
          </cell>
          <cell r="G98">
            <v>0</v>
          </cell>
          <cell r="H98">
            <v>0</v>
          </cell>
          <cell r="K98">
            <v>0</v>
          </cell>
          <cell r="O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D99">
            <v>0</v>
          </cell>
          <cell r="G99">
            <v>0</v>
          </cell>
          <cell r="H99">
            <v>0</v>
          </cell>
          <cell r="K99">
            <v>0</v>
          </cell>
          <cell r="O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D100">
            <v>0</v>
          </cell>
          <cell r="G100">
            <v>0</v>
          </cell>
          <cell r="H100">
            <v>0</v>
          </cell>
          <cell r="K100">
            <v>0</v>
          </cell>
          <cell r="O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D101">
            <v>0</v>
          </cell>
          <cell r="G101">
            <v>0</v>
          </cell>
          <cell r="H101">
            <v>0</v>
          </cell>
          <cell r="K101">
            <v>0</v>
          </cell>
          <cell r="O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D102">
            <v>0</v>
          </cell>
          <cell r="G102">
            <v>0</v>
          </cell>
          <cell r="H102">
            <v>0</v>
          </cell>
          <cell r="K102">
            <v>0</v>
          </cell>
          <cell r="O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D103">
            <v>0</v>
          </cell>
          <cell r="G103">
            <v>0</v>
          </cell>
          <cell r="H103">
            <v>0</v>
          </cell>
          <cell r="K103">
            <v>0</v>
          </cell>
          <cell r="O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D104">
            <v>0</v>
          </cell>
          <cell r="G104">
            <v>0</v>
          </cell>
          <cell r="H104">
            <v>0</v>
          </cell>
          <cell r="K104">
            <v>0</v>
          </cell>
          <cell r="O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D105">
            <v>0</v>
          </cell>
          <cell r="G105">
            <v>0</v>
          </cell>
          <cell r="H105">
            <v>0</v>
          </cell>
          <cell r="K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D106">
            <v>0</v>
          </cell>
          <cell r="G106">
            <v>0</v>
          </cell>
          <cell r="H106">
            <v>0</v>
          </cell>
          <cell r="K106">
            <v>0</v>
          </cell>
          <cell r="O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D107">
            <v>0</v>
          </cell>
          <cell r="G107">
            <v>0</v>
          </cell>
          <cell r="H107">
            <v>0</v>
          </cell>
          <cell r="K107">
            <v>0</v>
          </cell>
          <cell r="O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D108">
            <v>0</v>
          </cell>
          <cell r="G108">
            <v>0</v>
          </cell>
          <cell r="H108">
            <v>0</v>
          </cell>
          <cell r="K108">
            <v>0</v>
          </cell>
          <cell r="O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D109">
            <v>0</v>
          </cell>
          <cell r="G109">
            <v>0</v>
          </cell>
          <cell r="H109">
            <v>0</v>
          </cell>
          <cell r="K109">
            <v>0</v>
          </cell>
          <cell r="O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D110">
            <v>0</v>
          </cell>
          <cell r="G110">
            <v>0</v>
          </cell>
          <cell r="H110">
            <v>0</v>
          </cell>
          <cell r="K110">
            <v>0</v>
          </cell>
          <cell r="O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D111">
            <v>0</v>
          </cell>
          <cell r="G111">
            <v>0</v>
          </cell>
          <cell r="H111">
            <v>0</v>
          </cell>
          <cell r="K111">
            <v>0</v>
          </cell>
          <cell r="O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D112">
            <v>0</v>
          </cell>
          <cell r="G112">
            <v>0</v>
          </cell>
          <cell r="H112">
            <v>0</v>
          </cell>
          <cell r="K112">
            <v>0</v>
          </cell>
          <cell r="O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D113">
            <v>0</v>
          </cell>
          <cell r="G113">
            <v>0</v>
          </cell>
          <cell r="H113">
            <v>0</v>
          </cell>
          <cell r="K113">
            <v>0</v>
          </cell>
          <cell r="O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</row>
        <row r="114">
          <cell r="D114">
            <v>0</v>
          </cell>
          <cell r="G114">
            <v>0</v>
          </cell>
          <cell r="H114">
            <v>0</v>
          </cell>
          <cell r="K114">
            <v>0</v>
          </cell>
          <cell r="O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D115">
            <v>0</v>
          </cell>
          <cell r="G115">
            <v>0</v>
          </cell>
          <cell r="H115">
            <v>0</v>
          </cell>
          <cell r="K115">
            <v>0</v>
          </cell>
          <cell r="O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D116">
            <v>0</v>
          </cell>
          <cell r="G116">
            <v>0</v>
          </cell>
          <cell r="H116">
            <v>0</v>
          </cell>
          <cell r="K116">
            <v>0</v>
          </cell>
          <cell r="O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D117">
            <v>0</v>
          </cell>
          <cell r="G117">
            <v>0</v>
          </cell>
          <cell r="H117">
            <v>0</v>
          </cell>
          <cell r="K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D118">
            <v>0</v>
          </cell>
          <cell r="G118">
            <v>0</v>
          </cell>
          <cell r="H118">
            <v>0</v>
          </cell>
          <cell r="K118">
            <v>0</v>
          </cell>
          <cell r="O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D119">
            <v>0</v>
          </cell>
          <cell r="G119">
            <v>0</v>
          </cell>
          <cell r="H119">
            <v>0</v>
          </cell>
          <cell r="K119">
            <v>0</v>
          </cell>
          <cell r="O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D120">
            <v>0</v>
          </cell>
          <cell r="G120">
            <v>0</v>
          </cell>
          <cell r="H120">
            <v>0</v>
          </cell>
          <cell r="K120">
            <v>0</v>
          </cell>
          <cell r="O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D121">
            <v>0</v>
          </cell>
          <cell r="G121">
            <v>0</v>
          </cell>
          <cell r="H121">
            <v>0</v>
          </cell>
          <cell r="K121">
            <v>0</v>
          </cell>
          <cell r="O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D122">
            <v>0</v>
          </cell>
          <cell r="G122">
            <v>0</v>
          </cell>
          <cell r="H122">
            <v>0</v>
          </cell>
          <cell r="K122">
            <v>0</v>
          </cell>
          <cell r="O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D123">
            <v>0</v>
          </cell>
          <cell r="G123">
            <v>0</v>
          </cell>
          <cell r="H123">
            <v>0</v>
          </cell>
          <cell r="K123">
            <v>0</v>
          </cell>
          <cell r="O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D124">
            <v>0</v>
          </cell>
          <cell r="G124">
            <v>0</v>
          </cell>
          <cell r="H124">
            <v>0</v>
          </cell>
          <cell r="K124">
            <v>0</v>
          </cell>
          <cell r="O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D125">
            <v>0</v>
          </cell>
          <cell r="G125">
            <v>0</v>
          </cell>
          <cell r="H125">
            <v>0</v>
          </cell>
          <cell r="K125">
            <v>0</v>
          </cell>
          <cell r="O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D126">
            <v>0</v>
          </cell>
          <cell r="G126">
            <v>0</v>
          </cell>
          <cell r="H126">
            <v>0</v>
          </cell>
          <cell r="K126">
            <v>0</v>
          </cell>
          <cell r="O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</row>
        <row r="127">
          <cell r="D127">
            <v>0</v>
          </cell>
          <cell r="G127">
            <v>0</v>
          </cell>
          <cell r="H127">
            <v>0</v>
          </cell>
          <cell r="K127">
            <v>0</v>
          </cell>
          <cell r="O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D128">
            <v>0</v>
          </cell>
          <cell r="G128">
            <v>0</v>
          </cell>
          <cell r="H128">
            <v>0</v>
          </cell>
          <cell r="K128">
            <v>0</v>
          </cell>
          <cell r="O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D129">
            <v>0</v>
          </cell>
          <cell r="G129">
            <v>0</v>
          </cell>
          <cell r="H129">
            <v>0</v>
          </cell>
          <cell r="K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D130">
            <v>0</v>
          </cell>
          <cell r="G130">
            <v>0</v>
          </cell>
          <cell r="H130">
            <v>0</v>
          </cell>
          <cell r="K130">
            <v>0</v>
          </cell>
          <cell r="O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D131">
            <v>0</v>
          </cell>
          <cell r="G131">
            <v>0</v>
          </cell>
          <cell r="H131">
            <v>0</v>
          </cell>
          <cell r="K131">
            <v>0</v>
          </cell>
          <cell r="O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D132">
            <v>0</v>
          </cell>
          <cell r="G132">
            <v>0</v>
          </cell>
          <cell r="H132">
            <v>0</v>
          </cell>
          <cell r="K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D133">
            <v>0</v>
          </cell>
          <cell r="G133">
            <v>0</v>
          </cell>
          <cell r="H133">
            <v>0</v>
          </cell>
          <cell r="K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D134">
            <v>0</v>
          </cell>
          <cell r="G134">
            <v>0</v>
          </cell>
          <cell r="H134">
            <v>0</v>
          </cell>
          <cell r="K134">
            <v>0</v>
          </cell>
          <cell r="O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D135">
            <v>0</v>
          </cell>
          <cell r="G135">
            <v>0</v>
          </cell>
          <cell r="H135">
            <v>0</v>
          </cell>
          <cell r="K135">
            <v>0</v>
          </cell>
          <cell r="O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</row>
        <row r="136">
          <cell r="D136">
            <v>0</v>
          </cell>
          <cell r="G136">
            <v>0</v>
          </cell>
          <cell r="H136">
            <v>0</v>
          </cell>
          <cell r="K136">
            <v>0</v>
          </cell>
          <cell r="O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D137">
            <v>0</v>
          </cell>
          <cell r="G137">
            <v>0</v>
          </cell>
          <cell r="H137">
            <v>0</v>
          </cell>
          <cell r="K137">
            <v>0</v>
          </cell>
          <cell r="O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D138">
            <v>0</v>
          </cell>
          <cell r="G138">
            <v>0</v>
          </cell>
          <cell r="H138">
            <v>0</v>
          </cell>
          <cell r="K138">
            <v>0</v>
          </cell>
          <cell r="O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D139">
            <v>0</v>
          </cell>
          <cell r="G139">
            <v>0</v>
          </cell>
          <cell r="H139">
            <v>0</v>
          </cell>
          <cell r="K139">
            <v>0</v>
          </cell>
          <cell r="O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D140">
            <v>0</v>
          </cell>
          <cell r="G140">
            <v>0</v>
          </cell>
          <cell r="H140">
            <v>0</v>
          </cell>
          <cell r="K140">
            <v>0</v>
          </cell>
          <cell r="O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D141">
            <v>0</v>
          </cell>
          <cell r="G141">
            <v>0</v>
          </cell>
          <cell r="H141">
            <v>0</v>
          </cell>
          <cell r="K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D142">
            <v>0</v>
          </cell>
          <cell r="G142">
            <v>0</v>
          </cell>
          <cell r="H142">
            <v>0</v>
          </cell>
          <cell r="K142">
            <v>0</v>
          </cell>
          <cell r="O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D143">
            <v>0</v>
          </cell>
          <cell r="G143">
            <v>0</v>
          </cell>
          <cell r="H143">
            <v>0</v>
          </cell>
          <cell r="K143">
            <v>0</v>
          </cell>
          <cell r="O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</row>
        <row r="144">
          <cell r="D144">
            <v>0</v>
          </cell>
          <cell r="G144">
            <v>0</v>
          </cell>
          <cell r="H144">
            <v>0</v>
          </cell>
          <cell r="K144">
            <v>0</v>
          </cell>
          <cell r="O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</row>
        <row r="145">
          <cell r="D145">
            <v>0</v>
          </cell>
          <cell r="G145">
            <v>0</v>
          </cell>
          <cell r="H145">
            <v>0</v>
          </cell>
          <cell r="K145">
            <v>0</v>
          </cell>
          <cell r="O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D146">
            <v>0</v>
          </cell>
          <cell r="G146">
            <v>0</v>
          </cell>
          <cell r="H146">
            <v>0</v>
          </cell>
          <cell r="K146">
            <v>0</v>
          </cell>
          <cell r="O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D147">
            <v>0</v>
          </cell>
          <cell r="G147">
            <v>0</v>
          </cell>
          <cell r="H147">
            <v>0</v>
          </cell>
          <cell r="K147">
            <v>0</v>
          </cell>
          <cell r="O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D148">
            <v>0</v>
          </cell>
          <cell r="G148">
            <v>0</v>
          </cell>
          <cell r="H148">
            <v>0</v>
          </cell>
          <cell r="K148">
            <v>0</v>
          </cell>
          <cell r="O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  <cell r="K149">
            <v>0</v>
          </cell>
          <cell r="O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K150">
            <v>0</v>
          </cell>
          <cell r="O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D151">
            <v>0</v>
          </cell>
          <cell r="G151">
            <v>0</v>
          </cell>
          <cell r="H151">
            <v>0</v>
          </cell>
          <cell r="K151">
            <v>0</v>
          </cell>
          <cell r="O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D152">
            <v>0</v>
          </cell>
          <cell r="G152">
            <v>0</v>
          </cell>
          <cell r="H152">
            <v>0</v>
          </cell>
          <cell r="K152">
            <v>0</v>
          </cell>
          <cell r="O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D153">
            <v>0</v>
          </cell>
          <cell r="G153">
            <v>0</v>
          </cell>
          <cell r="H153">
            <v>0</v>
          </cell>
          <cell r="K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D154">
            <v>0</v>
          </cell>
          <cell r="G154">
            <v>0</v>
          </cell>
          <cell r="H154">
            <v>0</v>
          </cell>
          <cell r="K154">
            <v>0</v>
          </cell>
          <cell r="O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D155">
            <v>0</v>
          </cell>
          <cell r="G155">
            <v>0</v>
          </cell>
          <cell r="H155">
            <v>0</v>
          </cell>
          <cell r="K155">
            <v>0</v>
          </cell>
          <cell r="O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D156">
            <v>0</v>
          </cell>
          <cell r="G156">
            <v>0</v>
          </cell>
          <cell r="H156">
            <v>0</v>
          </cell>
          <cell r="K156">
            <v>0</v>
          </cell>
          <cell r="O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</row>
        <row r="157">
          <cell r="D157">
            <v>0</v>
          </cell>
          <cell r="G157">
            <v>0</v>
          </cell>
          <cell r="H157">
            <v>0</v>
          </cell>
          <cell r="K157">
            <v>0</v>
          </cell>
          <cell r="O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D158">
            <v>0</v>
          </cell>
          <cell r="G158">
            <v>0</v>
          </cell>
          <cell r="H158">
            <v>0</v>
          </cell>
          <cell r="K158">
            <v>0</v>
          </cell>
          <cell r="O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D159">
            <v>0</v>
          </cell>
          <cell r="G159">
            <v>0</v>
          </cell>
          <cell r="H159">
            <v>0</v>
          </cell>
          <cell r="K159">
            <v>0</v>
          </cell>
          <cell r="O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D160">
            <v>0</v>
          </cell>
          <cell r="G160">
            <v>0</v>
          </cell>
          <cell r="H160">
            <v>0</v>
          </cell>
          <cell r="K160">
            <v>0</v>
          </cell>
          <cell r="O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D161">
            <v>0</v>
          </cell>
          <cell r="G161">
            <v>0</v>
          </cell>
          <cell r="H161">
            <v>0</v>
          </cell>
          <cell r="K161">
            <v>0</v>
          </cell>
          <cell r="O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D162">
            <v>0</v>
          </cell>
          <cell r="G162">
            <v>0</v>
          </cell>
          <cell r="H162">
            <v>0</v>
          </cell>
          <cell r="K162">
            <v>0</v>
          </cell>
          <cell r="O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</row>
        <row r="163">
          <cell r="D163">
            <v>0</v>
          </cell>
          <cell r="G163">
            <v>0</v>
          </cell>
          <cell r="H163">
            <v>0</v>
          </cell>
          <cell r="K163">
            <v>0</v>
          </cell>
          <cell r="O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D164">
            <v>0</v>
          </cell>
          <cell r="G164">
            <v>0</v>
          </cell>
          <cell r="H164">
            <v>0</v>
          </cell>
          <cell r="K164">
            <v>0</v>
          </cell>
          <cell r="O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</row>
        <row r="165">
          <cell r="D165">
            <v>0</v>
          </cell>
          <cell r="G165">
            <v>0</v>
          </cell>
          <cell r="H165">
            <v>0</v>
          </cell>
          <cell r="K165">
            <v>0</v>
          </cell>
          <cell r="O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D166">
            <v>0</v>
          </cell>
          <cell r="G166">
            <v>0</v>
          </cell>
          <cell r="H166">
            <v>0</v>
          </cell>
          <cell r="K166">
            <v>0</v>
          </cell>
          <cell r="O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D167">
            <v>0</v>
          </cell>
          <cell r="G167">
            <v>0</v>
          </cell>
          <cell r="H167">
            <v>0</v>
          </cell>
          <cell r="K167">
            <v>0</v>
          </cell>
          <cell r="O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D168">
            <v>0</v>
          </cell>
          <cell r="G168">
            <v>0</v>
          </cell>
          <cell r="H168">
            <v>0</v>
          </cell>
          <cell r="K168">
            <v>0</v>
          </cell>
          <cell r="O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</row>
        <row r="169">
          <cell r="D169">
            <v>0</v>
          </cell>
          <cell r="G169">
            <v>0</v>
          </cell>
          <cell r="H169">
            <v>0</v>
          </cell>
          <cell r="K169">
            <v>0</v>
          </cell>
          <cell r="O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D170">
            <v>0</v>
          </cell>
          <cell r="G170">
            <v>0</v>
          </cell>
          <cell r="H170">
            <v>0</v>
          </cell>
          <cell r="K170">
            <v>0</v>
          </cell>
          <cell r="O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D171">
            <v>0</v>
          </cell>
          <cell r="G171">
            <v>0</v>
          </cell>
          <cell r="H171">
            <v>0</v>
          </cell>
          <cell r="K171">
            <v>0</v>
          </cell>
          <cell r="O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</row>
        <row r="172">
          <cell r="D172">
            <v>0</v>
          </cell>
          <cell r="G172">
            <v>0</v>
          </cell>
          <cell r="H172">
            <v>0</v>
          </cell>
          <cell r="K172">
            <v>0</v>
          </cell>
          <cell r="O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D173">
            <v>0</v>
          </cell>
          <cell r="G173">
            <v>0</v>
          </cell>
          <cell r="H173">
            <v>0</v>
          </cell>
          <cell r="K173">
            <v>0</v>
          </cell>
          <cell r="O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</row>
        <row r="174">
          <cell r="D174">
            <v>0</v>
          </cell>
          <cell r="G174">
            <v>0</v>
          </cell>
          <cell r="H174">
            <v>0</v>
          </cell>
          <cell r="K174">
            <v>0</v>
          </cell>
          <cell r="O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D175">
            <v>0</v>
          </cell>
          <cell r="G175">
            <v>0</v>
          </cell>
          <cell r="H175">
            <v>0</v>
          </cell>
          <cell r="K175">
            <v>0</v>
          </cell>
          <cell r="O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</row>
        <row r="176">
          <cell r="D176">
            <v>0</v>
          </cell>
          <cell r="G176">
            <v>0</v>
          </cell>
          <cell r="H176">
            <v>0</v>
          </cell>
          <cell r="K176">
            <v>0</v>
          </cell>
          <cell r="O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</row>
        <row r="177">
          <cell r="D177">
            <v>0</v>
          </cell>
          <cell r="G177">
            <v>0</v>
          </cell>
          <cell r="H177">
            <v>0</v>
          </cell>
          <cell r="K177">
            <v>0</v>
          </cell>
          <cell r="O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D178">
            <v>0</v>
          </cell>
          <cell r="G178">
            <v>0</v>
          </cell>
          <cell r="H178">
            <v>0</v>
          </cell>
          <cell r="K178">
            <v>0</v>
          </cell>
          <cell r="O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D179">
            <v>0</v>
          </cell>
          <cell r="G179">
            <v>0</v>
          </cell>
          <cell r="H179">
            <v>0</v>
          </cell>
          <cell r="K179">
            <v>0</v>
          </cell>
          <cell r="O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D180">
            <v>0</v>
          </cell>
          <cell r="G180">
            <v>0</v>
          </cell>
          <cell r="H180">
            <v>0</v>
          </cell>
          <cell r="K180">
            <v>0</v>
          </cell>
          <cell r="O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D181">
            <v>0</v>
          </cell>
          <cell r="G181">
            <v>0</v>
          </cell>
          <cell r="H181">
            <v>0</v>
          </cell>
          <cell r="K181">
            <v>0</v>
          </cell>
          <cell r="O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D182">
            <v>0</v>
          </cell>
          <cell r="G182">
            <v>0</v>
          </cell>
          <cell r="H182">
            <v>0</v>
          </cell>
          <cell r="K182">
            <v>0</v>
          </cell>
          <cell r="O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D183">
            <v>0</v>
          </cell>
          <cell r="G183">
            <v>0</v>
          </cell>
          <cell r="H183">
            <v>0</v>
          </cell>
          <cell r="K183">
            <v>0</v>
          </cell>
          <cell r="O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D184">
            <v>0</v>
          </cell>
          <cell r="G184">
            <v>0</v>
          </cell>
          <cell r="H184">
            <v>0</v>
          </cell>
          <cell r="K184">
            <v>0</v>
          </cell>
          <cell r="O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D185">
            <v>0</v>
          </cell>
          <cell r="G185">
            <v>0</v>
          </cell>
          <cell r="H185">
            <v>0</v>
          </cell>
          <cell r="K185">
            <v>0</v>
          </cell>
          <cell r="O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D186">
            <v>0</v>
          </cell>
          <cell r="G186">
            <v>0</v>
          </cell>
          <cell r="H186">
            <v>0</v>
          </cell>
          <cell r="K186">
            <v>0</v>
          </cell>
          <cell r="O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D187">
            <v>0</v>
          </cell>
          <cell r="G187">
            <v>0</v>
          </cell>
          <cell r="H187">
            <v>0</v>
          </cell>
          <cell r="K187">
            <v>0</v>
          </cell>
          <cell r="O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D188">
            <v>0</v>
          </cell>
          <cell r="G188">
            <v>0</v>
          </cell>
          <cell r="H188">
            <v>0</v>
          </cell>
          <cell r="K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D189">
            <v>0</v>
          </cell>
          <cell r="G189">
            <v>0</v>
          </cell>
          <cell r="H189">
            <v>0</v>
          </cell>
          <cell r="K189">
            <v>0</v>
          </cell>
          <cell r="O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D190">
            <v>0</v>
          </cell>
          <cell r="G190">
            <v>0</v>
          </cell>
          <cell r="H190">
            <v>0</v>
          </cell>
          <cell r="K190">
            <v>0</v>
          </cell>
          <cell r="O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</row>
        <row r="191">
          <cell r="D191">
            <v>0</v>
          </cell>
          <cell r="G191">
            <v>0</v>
          </cell>
          <cell r="H191">
            <v>0</v>
          </cell>
          <cell r="K191">
            <v>0</v>
          </cell>
          <cell r="O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</row>
        <row r="192">
          <cell r="D192">
            <v>0</v>
          </cell>
          <cell r="G192">
            <v>0</v>
          </cell>
          <cell r="H192">
            <v>0</v>
          </cell>
          <cell r="K192">
            <v>0</v>
          </cell>
          <cell r="O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D193">
            <v>0</v>
          </cell>
          <cell r="G193">
            <v>0</v>
          </cell>
          <cell r="H193">
            <v>0</v>
          </cell>
          <cell r="K193">
            <v>0</v>
          </cell>
          <cell r="O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D194">
            <v>0</v>
          </cell>
          <cell r="G194">
            <v>0</v>
          </cell>
          <cell r="H194">
            <v>0</v>
          </cell>
          <cell r="K194">
            <v>0</v>
          </cell>
          <cell r="O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D195">
            <v>0</v>
          </cell>
          <cell r="G195">
            <v>0</v>
          </cell>
          <cell r="H195">
            <v>0</v>
          </cell>
          <cell r="K195">
            <v>0</v>
          </cell>
          <cell r="O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D196">
            <v>0</v>
          </cell>
          <cell r="G196">
            <v>0</v>
          </cell>
          <cell r="H196">
            <v>0</v>
          </cell>
          <cell r="K196">
            <v>0</v>
          </cell>
          <cell r="O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D197">
            <v>0</v>
          </cell>
          <cell r="G197">
            <v>0</v>
          </cell>
          <cell r="H197">
            <v>0</v>
          </cell>
          <cell r="K197">
            <v>0</v>
          </cell>
          <cell r="O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</row>
        <row r="198">
          <cell r="D198">
            <v>0</v>
          </cell>
          <cell r="G198">
            <v>0</v>
          </cell>
          <cell r="H198">
            <v>0</v>
          </cell>
          <cell r="K198">
            <v>0</v>
          </cell>
          <cell r="O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D199">
            <v>0</v>
          </cell>
          <cell r="G199">
            <v>0</v>
          </cell>
          <cell r="H199">
            <v>0</v>
          </cell>
          <cell r="K199">
            <v>0</v>
          </cell>
          <cell r="O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D200">
            <v>0</v>
          </cell>
          <cell r="G200">
            <v>0</v>
          </cell>
          <cell r="H200">
            <v>0</v>
          </cell>
          <cell r="K200">
            <v>0</v>
          </cell>
          <cell r="O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D201">
            <v>0</v>
          </cell>
          <cell r="G201">
            <v>0</v>
          </cell>
          <cell r="H201">
            <v>0</v>
          </cell>
          <cell r="K201">
            <v>0</v>
          </cell>
          <cell r="O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D202">
            <v>0</v>
          </cell>
          <cell r="G202">
            <v>0</v>
          </cell>
          <cell r="H202">
            <v>0</v>
          </cell>
          <cell r="K202">
            <v>0</v>
          </cell>
          <cell r="O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D203">
            <v>0</v>
          </cell>
          <cell r="G203">
            <v>0</v>
          </cell>
          <cell r="H203">
            <v>0</v>
          </cell>
          <cell r="K203">
            <v>0</v>
          </cell>
          <cell r="O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D204">
            <v>0</v>
          </cell>
          <cell r="G204">
            <v>0</v>
          </cell>
          <cell r="H204">
            <v>0</v>
          </cell>
          <cell r="K204">
            <v>0</v>
          </cell>
          <cell r="O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D205">
            <v>0</v>
          </cell>
          <cell r="G205">
            <v>0</v>
          </cell>
          <cell r="H205">
            <v>0</v>
          </cell>
          <cell r="K205">
            <v>0</v>
          </cell>
          <cell r="O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D206">
            <v>0</v>
          </cell>
          <cell r="G206">
            <v>0</v>
          </cell>
          <cell r="H206">
            <v>0</v>
          </cell>
          <cell r="K206">
            <v>0</v>
          </cell>
          <cell r="O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D207">
            <v>0</v>
          </cell>
          <cell r="G207">
            <v>0</v>
          </cell>
          <cell r="H207">
            <v>0</v>
          </cell>
          <cell r="K207">
            <v>0</v>
          </cell>
          <cell r="O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D208">
            <v>0</v>
          </cell>
          <cell r="G208">
            <v>0</v>
          </cell>
          <cell r="H208">
            <v>0</v>
          </cell>
          <cell r="K208">
            <v>0</v>
          </cell>
          <cell r="O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D209">
            <v>0</v>
          </cell>
          <cell r="G209">
            <v>0</v>
          </cell>
          <cell r="H209">
            <v>0</v>
          </cell>
          <cell r="K209">
            <v>0</v>
          </cell>
          <cell r="O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D210">
            <v>0</v>
          </cell>
          <cell r="G210">
            <v>0</v>
          </cell>
          <cell r="H210">
            <v>0</v>
          </cell>
          <cell r="K210">
            <v>0</v>
          </cell>
          <cell r="O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D211">
            <v>0</v>
          </cell>
          <cell r="G211">
            <v>0</v>
          </cell>
          <cell r="H211">
            <v>0</v>
          </cell>
          <cell r="K211">
            <v>0</v>
          </cell>
          <cell r="O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D212">
            <v>0</v>
          </cell>
          <cell r="G212">
            <v>0</v>
          </cell>
          <cell r="H212">
            <v>0</v>
          </cell>
          <cell r="K212">
            <v>0</v>
          </cell>
          <cell r="O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D213">
            <v>0</v>
          </cell>
          <cell r="G213">
            <v>0</v>
          </cell>
          <cell r="H213">
            <v>0</v>
          </cell>
          <cell r="K213">
            <v>0</v>
          </cell>
          <cell r="O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D214">
            <v>0</v>
          </cell>
          <cell r="G214">
            <v>0</v>
          </cell>
          <cell r="H214">
            <v>0</v>
          </cell>
          <cell r="K214">
            <v>0</v>
          </cell>
          <cell r="O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D215">
            <v>0</v>
          </cell>
          <cell r="G215">
            <v>0</v>
          </cell>
          <cell r="H215">
            <v>0</v>
          </cell>
          <cell r="K215">
            <v>0</v>
          </cell>
          <cell r="O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D216">
            <v>0</v>
          </cell>
          <cell r="G216">
            <v>0</v>
          </cell>
          <cell r="H216">
            <v>0</v>
          </cell>
          <cell r="K216">
            <v>0</v>
          </cell>
          <cell r="O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D217">
            <v>0</v>
          </cell>
          <cell r="G217">
            <v>0</v>
          </cell>
          <cell r="H217">
            <v>0</v>
          </cell>
          <cell r="K217">
            <v>0</v>
          </cell>
          <cell r="O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D218">
            <v>0</v>
          </cell>
          <cell r="G218">
            <v>0</v>
          </cell>
          <cell r="H218">
            <v>0</v>
          </cell>
          <cell r="K218">
            <v>0</v>
          </cell>
          <cell r="O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D219">
            <v>0</v>
          </cell>
          <cell r="G219">
            <v>0</v>
          </cell>
          <cell r="H219">
            <v>0</v>
          </cell>
          <cell r="K219">
            <v>0</v>
          </cell>
          <cell r="O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D220">
            <v>0</v>
          </cell>
          <cell r="G220">
            <v>0</v>
          </cell>
          <cell r="H220">
            <v>0</v>
          </cell>
          <cell r="K220">
            <v>0</v>
          </cell>
          <cell r="O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D221">
            <v>0</v>
          </cell>
          <cell r="G221">
            <v>0</v>
          </cell>
          <cell r="H221">
            <v>0</v>
          </cell>
          <cell r="K221">
            <v>0</v>
          </cell>
          <cell r="O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D222">
            <v>0</v>
          </cell>
          <cell r="G222">
            <v>0</v>
          </cell>
          <cell r="H222">
            <v>0</v>
          </cell>
          <cell r="K222">
            <v>0</v>
          </cell>
          <cell r="O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D223">
            <v>0</v>
          </cell>
          <cell r="G223">
            <v>0</v>
          </cell>
          <cell r="H223">
            <v>0</v>
          </cell>
          <cell r="K223">
            <v>0</v>
          </cell>
          <cell r="O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D224">
            <v>0</v>
          </cell>
          <cell r="G224">
            <v>0</v>
          </cell>
          <cell r="H224">
            <v>0</v>
          </cell>
          <cell r="K224">
            <v>0</v>
          </cell>
          <cell r="O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</row>
        <row r="225">
          <cell r="D225">
            <v>0</v>
          </cell>
          <cell r="G225">
            <v>0</v>
          </cell>
          <cell r="H225">
            <v>0</v>
          </cell>
          <cell r="K225">
            <v>0</v>
          </cell>
          <cell r="O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</row>
        <row r="226">
          <cell r="D226">
            <v>0</v>
          </cell>
          <cell r="G226">
            <v>0</v>
          </cell>
          <cell r="H226">
            <v>0</v>
          </cell>
          <cell r="K226">
            <v>0</v>
          </cell>
          <cell r="O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</row>
        <row r="227">
          <cell r="D227">
            <v>0</v>
          </cell>
          <cell r="G227">
            <v>0</v>
          </cell>
          <cell r="H227">
            <v>0</v>
          </cell>
          <cell r="K227">
            <v>0</v>
          </cell>
          <cell r="O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</row>
        <row r="228">
          <cell r="D228">
            <v>0</v>
          </cell>
          <cell r="G228">
            <v>0</v>
          </cell>
          <cell r="H228">
            <v>0</v>
          </cell>
          <cell r="K228">
            <v>0</v>
          </cell>
          <cell r="O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</row>
        <row r="229">
          <cell r="D229">
            <v>0</v>
          </cell>
          <cell r="G229">
            <v>0</v>
          </cell>
          <cell r="H229">
            <v>0</v>
          </cell>
          <cell r="K229">
            <v>0</v>
          </cell>
          <cell r="O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</row>
        <row r="230">
          <cell r="D230">
            <v>0</v>
          </cell>
          <cell r="G230">
            <v>0</v>
          </cell>
          <cell r="H230">
            <v>0</v>
          </cell>
          <cell r="K230">
            <v>0</v>
          </cell>
          <cell r="O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</row>
        <row r="231">
          <cell r="D231">
            <v>0</v>
          </cell>
          <cell r="G231">
            <v>0</v>
          </cell>
          <cell r="H231">
            <v>0</v>
          </cell>
          <cell r="K231">
            <v>0</v>
          </cell>
          <cell r="O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</row>
        <row r="232">
          <cell r="D232">
            <v>0</v>
          </cell>
          <cell r="G232">
            <v>0</v>
          </cell>
          <cell r="H232">
            <v>0</v>
          </cell>
          <cell r="K232">
            <v>0</v>
          </cell>
          <cell r="O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</row>
        <row r="233">
          <cell r="D233">
            <v>0</v>
          </cell>
          <cell r="G233">
            <v>0</v>
          </cell>
          <cell r="H233">
            <v>0</v>
          </cell>
          <cell r="K233">
            <v>0</v>
          </cell>
          <cell r="O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</row>
        <row r="234">
          <cell r="D234">
            <v>0</v>
          </cell>
          <cell r="G234">
            <v>0</v>
          </cell>
          <cell r="H234">
            <v>0</v>
          </cell>
          <cell r="K234">
            <v>0</v>
          </cell>
          <cell r="O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</row>
        <row r="235">
          <cell r="D235">
            <v>0</v>
          </cell>
          <cell r="G235">
            <v>0</v>
          </cell>
          <cell r="H235">
            <v>0</v>
          </cell>
          <cell r="K235">
            <v>0</v>
          </cell>
          <cell r="O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</row>
        <row r="236">
          <cell r="D236">
            <v>0</v>
          </cell>
          <cell r="G236">
            <v>0</v>
          </cell>
          <cell r="H236">
            <v>0</v>
          </cell>
          <cell r="K236">
            <v>0</v>
          </cell>
          <cell r="O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</row>
        <row r="237">
          <cell r="D237">
            <v>0</v>
          </cell>
          <cell r="G237">
            <v>0</v>
          </cell>
          <cell r="H237">
            <v>0</v>
          </cell>
          <cell r="K237">
            <v>0</v>
          </cell>
          <cell r="O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</row>
        <row r="238">
          <cell r="D238">
            <v>0</v>
          </cell>
          <cell r="G238">
            <v>0</v>
          </cell>
          <cell r="H238">
            <v>0</v>
          </cell>
          <cell r="K238">
            <v>0</v>
          </cell>
          <cell r="O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</row>
        <row r="239">
          <cell r="D239">
            <v>0</v>
          </cell>
          <cell r="G239">
            <v>0</v>
          </cell>
          <cell r="H239">
            <v>0</v>
          </cell>
          <cell r="K239">
            <v>0</v>
          </cell>
          <cell r="O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</row>
        <row r="240">
          <cell r="D240">
            <v>0</v>
          </cell>
          <cell r="G240">
            <v>0</v>
          </cell>
          <cell r="H240">
            <v>0</v>
          </cell>
          <cell r="K240">
            <v>0</v>
          </cell>
          <cell r="O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</row>
        <row r="241">
          <cell r="D241">
            <v>0</v>
          </cell>
          <cell r="G241">
            <v>0</v>
          </cell>
          <cell r="H241">
            <v>0</v>
          </cell>
          <cell r="K241">
            <v>0</v>
          </cell>
          <cell r="O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</row>
        <row r="242">
          <cell r="D242">
            <v>0</v>
          </cell>
          <cell r="G242">
            <v>0</v>
          </cell>
          <cell r="H242">
            <v>0</v>
          </cell>
          <cell r="K242">
            <v>0</v>
          </cell>
          <cell r="O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</row>
        <row r="243">
          <cell r="D243">
            <v>0</v>
          </cell>
          <cell r="G243">
            <v>0</v>
          </cell>
          <cell r="H243">
            <v>0</v>
          </cell>
          <cell r="K243">
            <v>0</v>
          </cell>
          <cell r="O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</row>
        <row r="244">
          <cell r="D244">
            <v>0</v>
          </cell>
          <cell r="G244">
            <v>0</v>
          </cell>
          <cell r="H244">
            <v>0</v>
          </cell>
          <cell r="K244">
            <v>0</v>
          </cell>
          <cell r="O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</row>
        <row r="245">
          <cell r="D245">
            <v>0</v>
          </cell>
          <cell r="G245">
            <v>0</v>
          </cell>
          <cell r="H245">
            <v>0</v>
          </cell>
          <cell r="K245">
            <v>0</v>
          </cell>
          <cell r="O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</row>
        <row r="246">
          <cell r="D246">
            <v>0</v>
          </cell>
          <cell r="G246">
            <v>0</v>
          </cell>
          <cell r="H246">
            <v>0</v>
          </cell>
          <cell r="K246">
            <v>0</v>
          </cell>
          <cell r="O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</row>
        <row r="247">
          <cell r="D247">
            <v>0</v>
          </cell>
          <cell r="G247">
            <v>0</v>
          </cell>
          <cell r="H247">
            <v>0</v>
          </cell>
          <cell r="K247">
            <v>0</v>
          </cell>
          <cell r="O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</row>
        <row r="248">
          <cell r="D248">
            <v>0</v>
          </cell>
          <cell r="G248">
            <v>0</v>
          </cell>
          <cell r="H248">
            <v>0</v>
          </cell>
          <cell r="K248">
            <v>0</v>
          </cell>
          <cell r="O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</row>
        <row r="249">
          <cell r="D249">
            <v>0</v>
          </cell>
          <cell r="G249">
            <v>0</v>
          </cell>
          <cell r="H249">
            <v>0</v>
          </cell>
          <cell r="K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</row>
        <row r="250">
          <cell r="D250">
            <v>0</v>
          </cell>
          <cell r="G250">
            <v>0</v>
          </cell>
          <cell r="H250">
            <v>0</v>
          </cell>
          <cell r="K250">
            <v>0</v>
          </cell>
          <cell r="O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</row>
        <row r="251">
          <cell r="D251">
            <v>0</v>
          </cell>
          <cell r="G251">
            <v>0</v>
          </cell>
          <cell r="H251">
            <v>0</v>
          </cell>
          <cell r="K251">
            <v>0</v>
          </cell>
          <cell r="O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</row>
        <row r="252">
          <cell r="D252">
            <v>0</v>
          </cell>
          <cell r="G252">
            <v>0</v>
          </cell>
          <cell r="H252">
            <v>0</v>
          </cell>
          <cell r="K252">
            <v>0</v>
          </cell>
          <cell r="O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</row>
        <row r="253">
          <cell r="D253">
            <v>0</v>
          </cell>
          <cell r="G253">
            <v>0</v>
          </cell>
          <cell r="H253">
            <v>0</v>
          </cell>
          <cell r="K253">
            <v>0</v>
          </cell>
          <cell r="O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</row>
        <row r="254">
          <cell r="D254">
            <v>0</v>
          </cell>
          <cell r="G254">
            <v>0</v>
          </cell>
          <cell r="H254">
            <v>0</v>
          </cell>
          <cell r="K254">
            <v>0</v>
          </cell>
          <cell r="O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</row>
        <row r="255">
          <cell r="D255">
            <v>0</v>
          </cell>
          <cell r="G255">
            <v>0</v>
          </cell>
          <cell r="H255">
            <v>0</v>
          </cell>
          <cell r="K255">
            <v>0</v>
          </cell>
          <cell r="O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</row>
        <row r="256">
          <cell r="D256">
            <v>0</v>
          </cell>
          <cell r="G256">
            <v>0</v>
          </cell>
          <cell r="H256">
            <v>0</v>
          </cell>
          <cell r="K256">
            <v>0</v>
          </cell>
          <cell r="O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</row>
        <row r="257">
          <cell r="D257">
            <v>0</v>
          </cell>
          <cell r="G257">
            <v>0</v>
          </cell>
          <cell r="H257">
            <v>0</v>
          </cell>
          <cell r="K257">
            <v>0</v>
          </cell>
          <cell r="O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</row>
        <row r="258">
          <cell r="D258">
            <v>0</v>
          </cell>
          <cell r="G258">
            <v>0</v>
          </cell>
          <cell r="H258">
            <v>0</v>
          </cell>
          <cell r="K258">
            <v>0</v>
          </cell>
          <cell r="O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D259">
            <v>0</v>
          </cell>
          <cell r="G259">
            <v>0</v>
          </cell>
          <cell r="H259">
            <v>0</v>
          </cell>
          <cell r="K259">
            <v>0</v>
          </cell>
          <cell r="O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</row>
        <row r="260">
          <cell r="D260">
            <v>0</v>
          </cell>
          <cell r="G260">
            <v>0</v>
          </cell>
          <cell r="H260">
            <v>0</v>
          </cell>
          <cell r="K260">
            <v>0</v>
          </cell>
          <cell r="O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D261">
            <v>0</v>
          </cell>
          <cell r="G261">
            <v>0</v>
          </cell>
          <cell r="H261">
            <v>0</v>
          </cell>
          <cell r="K261">
            <v>0</v>
          </cell>
          <cell r="O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D262">
            <v>0</v>
          </cell>
          <cell r="G262">
            <v>0</v>
          </cell>
          <cell r="H262">
            <v>0</v>
          </cell>
          <cell r="K262">
            <v>0</v>
          </cell>
          <cell r="O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D263">
            <v>0</v>
          </cell>
          <cell r="G263">
            <v>0</v>
          </cell>
          <cell r="H263">
            <v>0</v>
          </cell>
          <cell r="K263">
            <v>0</v>
          </cell>
          <cell r="O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</row>
        <row r="264">
          <cell r="D264">
            <v>0</v>
          </cell>
          <cell r="G264">
            <v>0</v>
          </cell>
          <cell r="H264">
            <v>0</v>
          </cell>
          <cell r="K264">
            <v>0</v>
          </cell>
          <cell r="O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D265">
            <v>0</v>
          </cell>
          <cell r="G265">
            <v>0</v>
          </cell>
          <cell r="H265">
            <v>0</v>
          </cell>
          <cell r="K265">
            <v>0</v>
          </cell>
          <cell r="O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D266">
            <v>0</v>
          </cell>
          <cell r="G266">
            <v>0</v>
          </cell>
          <cell r="H266">
            <v>0</v>
          </cell>
          <cell r="K266">
            <v>0</v>
          </cell>
          <cell r="O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</row>
        <row r="267">
          <cell r="D267">
            <v>0</v>
          </cell>
          <cell r="G267">
            <v>0</v>
          </cell>
          <cell r="H267">
            <v>0</v>
          </cell>
          <cell r="K267">
            <v>0</v>
          </cell>
          <cell r="O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D268">
            <v>0</v>
          </cell>
          <cell r="G268">
            <v>0</v>
          </cell>
          <cell r="H268">
            <v>0</v>
          </cell>
          <cell r="K268">
            <v>0</v>
          </cell>
          <cell r="O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D269">
            <v>0</v>
          </cell>
          <cell r="G269">
            <v>0</v>
          </cell>
          <cell r="H269">
            <v>0</v>
          </cell>
          <cell r="K269">
            <v>0</v>
          </cell>
          <cell r="O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</row>
        <row r="270">
          <cell r="D270">
            <v>0</v>
          </cell>
          <cell r="G270">
            <v>0</v>
          </cell>
          <cell r="H270">
            <v>0</v>
          </cell>
          <cell r="K270">
            <v>0</v>
          </cell>
          <cell r="O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</row>
        <row r="271">
          <cell r="D271">
            <v>0</v>
          </cell>
          <cell r="G271">
            <v>0</v>
          </cell>
          <cell r="H271">
            <v>0</v>
          </cell>
          <cell r="K271">
            <v>0</v>
          </cell>
          <cell r="O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D272">
            <v>0</v>
          </cell>
          <cell r="G272">
            <v>0</v>
          </cell>
          <cell r="H272">
            <v>0</v>
          </cell>
          <cell r="K272">
            <v>0</v>
          </cell>
          <cell r="O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</row>
        <row r="273">
          <cell r="D273">
            <v>0</v>
          </cell>
          <cell r="G273">
            <v>0</v>
          </cell>
          <cell r="H273">
            <v>0</v>
          </cell>
          <cell r="K273">
            <v>0</v>
          </cell>
          <cell r="O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</row>
        <row r="274">
          <cell r="D274">
            <v>0</v>
          </cell>
          <cell r="G274">
            <v>0</v>
          </cell>
          <cell r="H274">
            <v>0</v>
          </cell>
          <cell r="K274">
            <v>0</v>
          </cell>
          <cell r="O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</row>
        <row r="275">
          <cell r="D275">
            <v>0</v>
          </cell>
          <cell r="G275">
            <v>0</v>
          </cell>
          <cell r="H275">
            <v>0</v>
          </cell>
          <cell r="K275">
            <v>0</v>
          </cell>
          <cell r="O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</row>
        <row r="276">
          <cell r="D276">
            <v>0</v>
          </cell>
          <cell r="G276">
            <v>0</v>
          </cell>
          <cell r="H276">
            <v>0</v>
          </cell>
          <cell r="K276">
            <v>0</v>
          </cell>
          <cell r="O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</row>
        <row r="277">
          <cell r="D277">
            <v>0</v>
          </cell>
          <cell r="G277">
            <v>0</v>
          </cell>
          <cell r="H277">
            <v>0</v>
          </cell>
          <cell r="K277">
            <v>0</v>
          </cell>
          <cell r="O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</row>
        <row r="278">
          <cell r="D278">
            <v>0</v>
          </cell>
          <cell r="G278">
            <v>0</v>
          </cell>
          <cell r="H278">
            <v>0</v>
          </cell>
          <cell r="K278">
            <v>0</v>
          </cell>
          <cell r="O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</row>
        <row r="279">
          <cell r="D279">
            <v>0</v>
          </cell>
          <cell r="G279">
            <v>0</v>
          </cell>
          <cell r="H279">
            <v>0</v>
          </cell>
          <cell r="K279">
            <v>0</v>
          </cell>
          <cell r="O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</row>
        <row r="280">
          <cell r="D280">
            <v>0</v>
          </cell>
          <cell r="G280">
            <v>0</v>
          </cell>
          <cell r="H280">
            <v>0</v>
          </cell>
          <cell r="K280">
            <v>0</v>
          </cell>
          <cell r="O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</row>
        <row r="281">
          <cell r="D281">
            <v>0</v>
          </cell>
          <cell r="G281">
            <v>0</v>
          </cell>
          <cell r="H281">
            <v>0</v>
          </cell>
          <cell r="K281">
            <v>0</v>
          </cell>
          <cell r="O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</row>
        <row r="282">
          <cell r="D282">
            <v>0</v>
          </cell>
          <cell r="G282">
            <v>0</v>
          </cell>
          <cell r="H282">
            <v>0</v>
          </cell>
          <cell r="K282">
            <v>0</v>
          </cell>
          <cell r="O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</row>
        <row r="283">
          <cell r="D283">
            <v>0</v>
          </cell>
          <cell r="G283">
            <v>0</v>
          </cell>
          <cell r="H283">
            <v>0</v>
          </cell>
          <cell r="K283">
            <v>0</v>
          </cell>
          <cell r="O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</row>
        <row r="284">
          <cell r="D284">
            <v>0</v>
          </cell>
          <cell r="G284">
            <v>0</v>
          </cell>
          <cell r="H284">
            <v>0</v>
          </cell>
          <cell r="K284">
            <v>0</v>
          </cell>
          <cell r="O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</row>
        <row r="285">
          <cell r="D285">
            <v>0</v>
          </cell>
          <cell r="G285">
            <v>0</v>
          </cell>
          <cell r="H285">
            <v>0</v>
          </cell>
          <cell r="K285">
            <v>0</v>
          </cell>
          <cell r="O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</row>
        <row r="286">
          <cell r="D286">
            <v>0</v>
          </cell>
          <cell r="G286">
            <v>0</v>
          </cell>
          <cell r="H286">
            <v>0</v>
          </cell>
          <cell r="K286">
            <v>0</v>
          </cell>
          <cell r="O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</row>
        <row r="287">
          <cell r="D287">
            <v>0</v>
          </cell>
          <cell r="G287">
            <v>0</v>
          </cell>
          <cell r="H287">
            <v>0</v>
          </cell>
          <cell r="K287">
            <v>0</v>
          </cell>
          <cell r="O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</row>
        <row r="288">
          <cell r="D288">
            <v>0</v>
          </cell>
          <cell r="G288">
            <v>0</v>
          </cell>
          <cell r="H288">
            <v>0</v>
          </cell>
          <cell r="K288">
            <v>0</v>
          </cell>
          <cell r="O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</row>
        <row r="289">
          <cell r="D289">
            <v>0</v>
          </cell>
          <cell r="G289">
            <v>0</v>
          </cell>
          <cell r="H289">
            <v>0</v>
          </cell>
          <cell r="K289">
            <v>0</v>
          </cell>
          <cell r="O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</row>
        <row r="290">
          <cell r="D290">
            <v>0</v>
          </cell>
          <cell r="G290">
            <v>0</v>
          </cell>
          <cell r="H290">
            <v>0</v>
          </cell>
          <cell r="K290">
            <v>0</v>
          </cell>
          <cell r="O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</row>
        <row r="291">
          <cell r="D291">
            <v>0</v>
          </cell>
          <cell r="G291">
            <v>0</v>
          </cell>
          <cell r="H291">
            <v>0</v>
          </cell>
          <cell r="K291">
            <v>0</v>
          </cell>
          <cell r="O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</row>
        <row r="292">
          <cell r="D292">
            <v>0</v>
          </cell>
          <cell r="G292">
            <v>0</v>
          </cell>
          <cell r="H292">
            <v>0</v>
          </cell>
          <cell r="K292">
            <v>0</v>
          </cell>
          <cell r="O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</row>
        <row r="293">
          <cell r="D293">
            <v>0</v>
          </cell>
          <cell r="G293">
            <v>0</v>
          </cell>
          <cell r="H293">
            <v>0</v>
          </cell>
          <cell r="K293">
            <v>0</v>
          </cell>
          <cell r="O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</row>
        <row r="294">
          <cell r="D294">
            <v>0</v>
          </cell>
          <cell r="G294">
            <v>0</v>
          </cell>
          <cell r="H294">
            <v>0</v>
          </cell>
          <cell r="K294">
            <v>0</v>
          </cell>
          <cell r="O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</row>
        <row r="295">
          <cell r="D295">
            <v>0</v>
          </cell>
          <cell r="G295">
            <v>0</v>
          </cell>
          <cell r="H295">
            <v>0</v>
          </cell>
          <cell r="K295">
            <v>0</v>
          </cell>
          <cell r="O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</row>
        <row r="296">
          <cell r="D296">
            <v>0</v>
          </cell>
          <cell r="G296">
            <v>0</v>
          </cell>
          <cell r="H296">
            <v>0</v>
          </cell>
          <cell r="K296">
            <v>0</v>
          </cell>
          <cell r="O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</row>
        <row r="297">
          <cell r="D297">
            <v>0</v>
          </cell>
          <cell r="G297">
            <v>0</v>
          </cell>
          <cell r="H297">
            <v>0</v>
          </cell>
          <cell r="K297">
            <v>0</v>
          </cell>
          <cell r="O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</row>
        <row r="298">
          <cell r="D298">
            <v>0</v>
          </cell>
          <cell r="G298">
            <v>0</v>
          </cell>
          <cell r="H298">
            <v>0</v>
          </cell>
          <cell r="K298">
            <v>0</v>
          </cell>
          <cell r="O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</row>
        <row r="299">
          <cell r="D299">
            <v>0</v>
          </cell>
          <cell r="G299">
            <v>0</v>
          </cell>
          <cell r="H299">
            <v>0</v>
          </cell>
          <cell r="K299">
            <v>0</v>
          </cell>
          <cell r="O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</row>
        <row r="300">
          <cell r="D300">
            <v>0</v>
          </cell>
          <cell r="G300">
            <v>0</v>
          </cell>
          <cell r="H300">
            <v>0</v>
          </cell>
          <cell r="K300">
            <v>0</v>
          </cell>
          <cell r="O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</row>
        <row r="301">
          <cell r="D301">
            <v>0</v>
          </cell>
          <cell r="G301">
            <v>0</v>
          </cell>
          <cell r="H301">
            <v>0</v>
          </cell>
          <cell r="K301">
            <v>0</v>
          </cell>
          <cell r="O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</row>
        <row r="302">
          <cell r="D302">
            <v>0</v>
          </cell>
          <cell r="G302">
            <v>0</v>
          </cell>
          <cell r="H302">
            <v>0</v>
          </cell>
          <cell r="K302">
            <v>0</v>
          </cell>
          <cell r="O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</row>
        <row r="303">
          <cell r="D303">
            <v>0</v>
          </cell>
          <cell r="G303">
            <v>0</v>
          </cell>
          <cell r="H303">
            <v>0</v>
          </cell>
          <cell r="K303">
            <v>0</v>
          </cell>
          <cell r="O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</row>
        <row r="304">
          <cell r="D304">
            <v>0</v>
          </cell>
          <cell r="G304">
            <v>0</v>
          </cell>
          <cell r="H304">
            <v>0</v>
          </cell>
          <cell r="K304">
            <v>0</v>
          </cell>
          <cell r="O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</row>
        <row r="305">
          <cell r="D305">
            <v>0</v>
          </cell>
          <cell r="G305">
            <v>0</v>
          </cell>
          <cell r="H305">
            <v>0</v>
          </cell>
          <cell r="K305">
            <v>0</v>
          </cell>
          <cell r="O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</row>
        <row r="306">
          <cell r="D306">
            <v>0</v>
          </cell>
          <cell r="G306">
            <v>0</v>
          </cell>
          <cell r="H306">
            <v>0</v>
          </cell>
          <cell r="K306">
            <v>0</v>
          </cell>
          <cell r="O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</row>
        <row r="307">
          <cell r="D307">
            <v>0</v>
          </cell>
          <cell r="G307">
            <v>0</v>
          </cell>
          <cell r="H307">
            <v>0</v>
          </cell>
          <cell r="K307">
            <v>0</v>
          </cell>
          <cell r="O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</row>
        <row r="308">
          <cell r="D308">
            <v>0</v>
          </cell>
          <cell r="G308">
            <v>0</v>
          </cell>
          <cell r="H308">
            <v>0</v>
          </cell>
          <cell r="K308">
            <v>0</v>
          </cell>
          <cell r="O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</row>
        <row r="309">
          <cell r="D309">
            <v>0</v>
          </cell>
          <cell r="G309">
            <v>0</v>
          </cell>
          <cell r="H309">
            <v>0</v>
          </cell>
          <cell r="K309">
            <v>0</v>
          </cell>
          <cell r="O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</row>
        <row r="310">
          <cell r="D310">
            <v>0</v>
          </cell>
          <cell r="G310">
            <v>0</v>
          </cell>
          <cell r="H310">
            <v>0</v>
          </cell>
          <cell r="K310">
            <v>0</v>
          </cell>
          <cell r="O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</row>
        <row r="311">
          <cell r="D311">
            <v>0</v>
          </cell>
          <cell r="G311">
            <v>0</v>
          </cell>
          <cell r="H311">
            <v>0</v>
          </cell>
          <cell r="K311">
            <v>0</v>
          </cell>
          <cell r="O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</row>
        <row r="312">
          <cell r="D312">
            <v>0</v>
          </cell>
          <cell r="G312">
            <v>0</v>
          </cell>
          <cell r="H312">
            <v>0</v>
          </cell>
          <cell r="K312">
            <v>0</v>
          </cell>
          <cell r="O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</row>
        <row r="313">
          <cell r="D313">
            <v>0</v>
          </cell>
          <cell r="G313">
            <v>0</v>
          </cell>
          <cell r="H313">
            <v>0</v>
          </cell>
          <cell r="K313">
            <v>0</v>
          </cell>
          <cell r="O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</row>
        <row r="314">
          <cell r="D314">
            <v>0</v>
          </cell>
          <cell r="G314">
            <v>0</v>
          </cell>
          <cell r="H314">
            <v>0</v>
          </cell>
          <cell r="K314">
            <v>0</v>
          </cell>
          <cell r="O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</row>
        <row r="315">
          <cell r="D315">
            <v>0</v>
          </cell>
          <cell r="G315">
            <v>0</v>
          </cell>
          <cell r="H315">
            <v>0</v>
          </cell>
          <cell r="K315">
            <v>0</v>
          </cell>
          <cell r="O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</row>
        <row r="316">
          <cell r="D316">
            <v>0</v>
          </cell>
          <cell r="G316">
            <v>0</v>
          </cell>
          <cell r="H316">
            <v>0</v>
          </cell>
          <cell r="K316">
            <v>0</v>
          </cell>
          <cell r="O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</row>
        <row r="317">
          <cell r="D317">
            <v>0</v>
          </cell>
          <cell r="G317">
            <v>0</v>
          </cell>
          <cell r="H317">
            <v>0</v>
          </cell>
          <cell r="K317">
            <v>0</v>
          </cell>
          <cell r="O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</row>
        <row r="318">
          <cell r="D318">
            <v>0</v>
          </cell>
          <cell r="G318">
            <v>0</v>
          </cell>
          <cell r="H318">
            <v>0</v>
          </cell>
          <cell r="K318">
            <v>0</v>
          </cell>
          <cell r="O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</row>
        <row r="319">
          <cell r="D319">
            <v>0</v>
          </cell>
          <cell r="G319">
            <v>0</v>
          </cell>
          <cell r="H319">
            <v>0</v>
          </cell>
          <cell r="K319">
            <v>0</v>
          </cell>
          <cell r="O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</row>
        <row r="320">
          <cell r="D320">
            <v>0</v>
          </cell>
          <cell r="G320">
            <v>0</v>
          </cell>
          <cell r="H320">
            <v>0</v>
          </cell>
          <cell r="K320">
            <v>0</v>
          </cell>
          <cell r="O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</row>
        <row r="321">
          <cell r="D321">
            <v>0</v>
          </cell>
          <cell r="G321">
            <v>0</v>
          </cell>
          <cell r="H321">
            <v>0</v>
          </cell>
          <cell r="K321">
            <v>0</v>
          </cell>
          <cell r="O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</row>
        <row r="322">
          <cell r="D322">
            <v>0</v>
          </cell>
          <cell r="G322">
            <v>0</v>
          </cell>
          <cell r="H322">
            <v>0</v>
          </cell>
          <cell r="K322">
            <v>0</v>
          </cell>
          <cell r="O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</row>
        <row r="323">
          <cell r="D323">
            <v>0</v>
          </cell>
          <cell r="G323">
            <v>0</v>
          </cell>
          <cell r="H323">
            <v>0</v>
          </cell>
          <cell r="K323">
            <v>0</v>
          </cell>
          <cell r="O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</row>
        <row r="324">
          <cell r="D324">
            <v>0</v>
          </cell>
          <cell r="G324">
            <v>0</v>
          </cell>
          <cell r="H324">
            <v>0</v>
          </cell>
          <cell r="K324">
            <v>0</v>
          </cell>
          <cell r="O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</row>
        <row r="325">
          <cell r="D325">
            <v>0</v>
          </cell>
          <cell r="G325">
            <v>0</v>
          </cell>
          <cell r="H325">
            <v>0</v>
          </cell>
          <cell r="K325">
            <v>0</v>
          </cell>
          <cell r="O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</row>
        <row r="326">
          <cell r="D326">
            <v>0</v>
          </cell>
          <cell r="G326">
            <v>0</v>
          </cell>
          <cell r="H326">
            <v>0</v>
          </cell>
          <cell r="K326">
            <v>0</v>
          </cell>
          <cell r="O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</row>
        <row r="327">
          <cell r="D327">
            <v>0</v>
          </cell>
          <cell r="G327">
            <v>0</v>
          </cell>
          <cell r="H327">
            <v>0</v>
          </cell>
          <cell r="K327">
            <v>0</v>
          </cell>
          <cell r="O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</row>
        <row r="328">
          <cell r="D328">
            <v>0</v>
          </cell>
          <cell r="G328">
            <v>0</v>
          </cell>
          <cell r="H328">
            <v>0</v>
          </cell>
          <cell r="K328">
            <v>0</v>
          </cell>
          <cell r="O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</row>
        <row r="329">
          <cell r="D329">
            <v>0</v>
          </cell>
          <cell r="G329">
            <v>0</v>
          </cell>
          <cell r="H329">
            <v>0</v>
          </cell>
          <cell r="K329">
            <v>0</v>
          </cell>
          <cell r="O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</row>
        <row r="330">
          <cell r="D330">
            <v>0</v>
          </cell>
          <cell r="G330">
            <v>0</v>
          </cell>
          <cell r="H330">
            <v>0</v>
          </cell>
          <cell r="K330">
            <v>0</v>
          </cell>
          <cell r="O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</row>
        <row r="331">
          <cell r="D331">
            <v>0</v>
          </cell>
          <cell r="G331">
            <v>0</v>
          </cell>
          <cell r="H331">
            <v>0</v>
          </cell>
          <cell r="K331">
            <v>0</v>
          </cell>
          <cell r="O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</row>
        <row r="332">
          <cell r="D332">
            <v>0</v>
          </cell>
          <cell r="G332">
            <v>0</v>
          </cell>
          <cell r="H332">
            <v>0</v>
          </cell>
          <cell r="K332">
            <v>0</v>
          </cell>
          <cell r="O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</row>
        <row r="333">
          <cell r="D333">
            <v>0</v>
          </cell>
          <cell r="G333">
            <v>0</v>
          </cell>
          <cell r="H333">
            <v>0</v>
          </cell>
          <cell r="K333">
            <v>0</v>
          </cell>
          <cell r="O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</row>
        <row r="334">
          <cell r="D334">
            <v>0</v>
          </cell>
          <cell r="G334">
            <v>0</v>
          </cell>
          <cell r="H334">
            <v>0</v>
          </cell>
          <cell r="K334">
            <v>0</v>
          </cell>
          <cell r="O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</row>
        <row r="335">
          <cell r="D335">
            <v>0</v>
          </cell>
          <cell r="G335">
            <v>0</v>
          </cell>
          <cell r="H335">
            <v>0</v>
          </cell>
          <cell r="K335">
            <v>0</v>
          </cell>
          <cell r="O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</row>
        <row r="336">
          <cell r="D336">
            <v>0</v>
          </cell>
          <cell r="G336">
            <v>0</v>
          </cell>
          <cell r="H336">
            <v>0</v>
          </cell>
          <cell r="K336">
            <v>0</v>
          </cell>
          <cell r="O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</row>
        <row r="337">
          <cell r="D337">
            <v>0</v>
          </cell>
          <cell r="G337">
            <v>0</v>
          </cell>
          <cell r="H337">
            <v>0</v>
          </cell>
          <cell r="K337">
            <v>0</v>
          </cell>
          <cell r="O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</row>
        <row r="338">
          <cell r="D338">
            <v>0</v>
          </cell>
          <cell r="G338">
            <v>0</v>
          </cell>
          <cell r="H338">
            <v>0</v>
          </cell>
          <cell r="K338">
            <v>0</v>
          </cell>
          <cell r="O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</row>
        <row r="339">
          <cell r="D339">
            <v>0</v>
          </cell>
          <cell r="G339">
            <v>0</v>
          </cell>
          <cell r="H339">
            <v>0</v>
          </cell>
          <cell r="K339">
            <v>0</v>
          </cell>
          <cell r="O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</row>
        <row r="340">
          <cell r="D340">
            <v>0</v>
          </cell>
          <cell r="G340">
            <v>0</v>
          </cell>
          <cell r="H340">
            <v>0</v>
          </cell>
          <cell r="K340">
            <v>0</v>
          </cell>
          <cell r="O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</row>
        <row r="341">
          <cell r="D341">
            <v>0</v>
          </cell>
          <cell r="G341">
            <v>0</v>
          </cell>
          <cell r="H341">
            <v>0</v>
          </cell>
          <cell r="K341">
            <v>0</v>
          </cell>
          <cell r="O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</row>
        <row r="342">
          <cell r="D342">
            <v>0</v>
          </cell>
          <cell r="G342">
            <v>0</v>
          </cell>
          <cell r="H342">
            <v>0</v>
          </cell>
          <cell r="K342">
            <v>0</v>
          </cell>
          <cell r="O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</row>
        <row r="343">
          <cell r="D343">
            <v>0</v>
          </cell>
          <cell r="G343">
            <v>0</v>
          </cell>
          <cell r="H343">
            <v>0</v>
          </cell>
          <cell r="K343">
            <v>0</v>
          </cell>
          <cell r="O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</row>
        <row r="344">
          <cell r="D344">
            <v>0</v>
          </cell>
          <cell r="G344">
            <v>0</v>
          </cell>
          <cell r="H344">
            <v>0</v>
          </cell>
          <cell r="K344">
            <v>0</v>
          </cell>
          <cell r="O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</row>
        <row r="345">
          <cell r="D345">
            <v>0</v>
          </cell>
          <cell r="G345">
            <v>0</v>
          </cell>
          <cell r="H345">
            <v>0</v>
          </cell>
          <cell r="K345">
            <v>0</v>
          </cell>
          <cell r="O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</row>
        <row r="346">
          <cell r="D346">
            <v>0</v>
          </cell>
          <cell r="G346">
            <v>0</v>
          </cell>
          <cell r="H346">
            <v>0</v>
          </cell>
          <cell r="K346">
            <v>0</v>
          </cell>
          <cell r="O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</row>
        <row r="347">
          <cell r="D347">
            <v>0</v>
          </cell>
          <cell r="G347">
            <v>0</v>
          </cell>
          <cell r="H347">
            <v>0</v>
          </cell>
          <cell r="K347">
            <v>0</v>
          </cell>
          <cell r="O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</row>
        <row r="348">
          <cell r="D348">
            <v>0</v>
          </cell>
          <cell r="G348">
            <v>0</v>
          </cell>
          <cell r="H348">
            <v>0</v>
          </cell>
          <cell r="K348">
            <v>0</v>
          </cell>
          <cell r="O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</row>
        <row r="349">
          <cell r="D349">
            <v>0</v>
          </cell>
          <cell r="G349">
            <v>0</v>
          </cell>
          <cell r="H349">
            <v>0</v>
          </cell>
          <cell r="K349">
            <v>0</v>
          </cell>
          <cell r="O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</row>
        <row r="350">
          <cell r="D350">
            <v>0</v>
          </cell>
          <cell r="G350">
            <v>0</v>
          </cell>
          <cell r="H350">
            <v>0</v>
          </cell>
          <cell r="K350">
            <v>0</v>
          </cell>
          <cell r="O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</row>
        <row r="351">
          <cell r="D351">
            <v>0</v>
          </cell>
          <cell r="G351">
            <v>0</v>
          </cell>
          <cell r="H351">
            <v>0</v>
          </cell>
          <cell r="K351">
            <v>0</v>
          </cell>
          <cell r="O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</row>
        <row r="352">
          <cell r="D352">
            <v>0</v>
          </cell>
          <cell r="G352">
            <v>0</v>
          </cell>
          <cell r="H352">
            <v>0</v>
          </cell>
          <cell r="K352">
            <v>0</v>
          </cell>
          <cell r="O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</row>
        <row r="353">
          <cell r="D353">
            <v>0</v>
          </cell>
          <cell r="G353">
            <v>0</v>
          </cell>
          <cell r="H353">
            <v>0</v>
          </cell>
          <cell r="K353">
            <v>0</v>
          </cell>
          <cell r="O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</row>
        <row r="354">
          <cell r="D354">
            <v>0</v>
          </cell>
          <cell r="G354">
            <v>0</v>
          </cell>
          <cell r="H354">
            <v>0</v>
          </cell>
          <cell r="K354">
            <v>0</v>
          </cell>
          <cell r="O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</row>
        <row r="355">
          <cell r="D355">
            <v>0</v>
          </cell>
          <cell r="G355">
            <v>0</v>
          </cell>
          <cell r="H355">
            <v>0</v>
          </cell>
          <cell r="K355">
            <v>0</v>
          </cell>
          <cell r="O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</row>
        <row r="356">
          <cell r="D356">
            <v>0</v>
          </cell>
          <cell r="G356">
            <v>0</v>
          </cell>
          <cell r="H356">
            <v>0</v>
          </cell>
          <cell r="K356">
            <v>0</v>
          </cell>
          <cell r="O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</row>
        <row r="357">
          <cell r="D357">
            <v>0</v>
          </cell>
          <cell r="G357">
            <v>0</v>
          </cell>
          <cell r="H357">
            <v>0</v>
          </cell>
          <cell r="K357">
            <v>0</v>
          </cell>
          <cell r="O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</row>
        <row r="358">
          <cell r="D358">
            <v>0</v>
          </cell>
          <cell r="G358">
            <v>0</v>
          </cell>
          <cell r="H358">
            <v>0</v>
          </cell>
          <cell r="K358">
            <v>0</v>
          </cell>
          <cell r="O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</row>
        <row r="359">
          <cell r="D359">
            <v>0</v>
          </cell>
          <cell r="G359">
            <v>0</v>
          </cell>
          <cell r="H359">
            <v>0</v>
          </cell>
          <cell r="K359">
            <v>0</v>
          </cell>
          <cell r="O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</row>
        <row r="360">
          <cell r="D360">
            <v>0</v>
          </cell>
          <cell r="G360">
            <v>0</v>
          </cell>
          <cell r="H360">
            <v>0</v>
          </cell>
          <cell r="K360">
            <v>0</v>
          </cell>
          <cell r="O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</row>
        <row r="361">
          <cell r="D361">
            <v>0</v>
          </cell>
          <cell r="G361">
            <v>0</v>
          </cell>
          <cell r="H361">
            <v>0</v>
          </cell>
          <cell r="K361">
            <v>0</v>
          </cell>
          <cell r="O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</row>
        <row r="362">
          <cell r="D362">
            <v>0</v>
          </cell>
          <cell r="G362">
            <v>0</v>
          </cell>
          <cell r="H362">
            <v>0</v>
          </cell>
          <cell r="K362">
            <v>0</v>
          </cell>
          <cell r="O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</row>
        <row r="363">
          <cell r="D363">
            <v>0</v>
          </cell>
          <cell r="G363">
            <v>0</v>
          </cell>
          <cell r="H363">
            <v>0</v>
          </cell>
          <cell r="K363">
            <v>0</v>
          </cell>
          <cell r="O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</row>
        <row r="364">
          <cell r="D364">
            <v>0</v>
          </cell>
          <cell r="G364">
            <v>0</v>
          </cell>
          <cell r="H364">
            <v>0</v>
          </cell>
          <cell r="K364">
            <v>0</v>
          </cell>
          <cell r="O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</row>
        <row r="365">
          <cell r="D365">
            <v>0</v>
          </cell>
          <cell r="G365">
            <v>0</v>
          </cell>
          <cell r="H365">
            <v>0</v>
          </cell>
          <cell r="K365">
            <v>0</v>
          </cell>
          <cell r="O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</row>
        <row r="366">
          <cell r="D366">
            <v>0</v>
          </cell>
          <cell r="G366">
            <v>0</v>
          </cell>
          <cell r="H366">
            <v>0</v>
          </cell>
          <cell r="K366">
            <v>0</v>
          </cell>
          <cell r="O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</row>
        <row r="367">
          <cell r="D367">
            <v>0</v>
          </cell>
          <cell r="G367">
            <v>0</v>
          </cell>
          <cell r="H367">
            <v>0</v>
          </cell>
          <cell r="K367">
            <v>0</v>
          </cell>
          <cell r="O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</row>
        <row r="368">
          <cell r="D368">
            <v>0</v>
          </cell>
          <cell r="G368">
            <v>0</v>
          </cell>
          <cell r="H368">
            <v>0</v>
          </cell>
          <cell r="K368">
            <v>0</v>
          </cell>
          <cell r="O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</row>
        <row r="369">
          <cell r="D369">
            <v>0</v>
          </cell>
          <cell r="G369">
            <v>0</v>
          </cell>
          <cell r="H369">
            <v>0</v>
          </cell>
          <cell r="K369">
            <v>0</v>
          </cell>
          <cell r="O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</row>
        <row r="370">
          <cell r="D370">
            <v>0</v>
          </cell>
          <cell r="G370">
            <v>0</v>
          </cell>
          <cell r="H370">
            <v>0</v>
          </cell>
          <cell r="K370">
            <v>0</v>
          </cell>
          <cell r="O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</row>
        <row r="371">
          <cell r="D371">
            <v>0</v>
          </cell>
          <cell r="G371">
            <v>0</v>
          </cell>
          <cell r="H371">
            <v>0</v>
          </cell>
          <cell r="K371">
            <v>0</v>
          </cell>
          <cell r="O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</row>
        <row r="372">
          <cell r="D372">
            <v>0</v>
          </cell>
          <cell r="G372">
            <v>0</v>
          </cell>
          <cell r="H372">
            <v>0</v>
          </cell>
          <cell r="K372">
            <v>0</v>
          </cell>
          <cell r="O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</row>
        <row r="373">
          <cell r="D373">
            <v>0</v>
          </cell>
          <cell r="G373">
            <v>0</v>
          </cell>
          <cell r="H373">
            <v>0</v>
          </cell>
          <cell r="K373">
            <v>0</v>
          </cell>
          <cell r="O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</row>
        <row r="374">
          <cell r="D374">
            <v>0</v>
          </cell>
          <cell r="G374">
            <v>0</v>
          </cell>
          <cell r="H374">
            <v>0</v>
          </cell>
          <cell r="K374">
            <v>0</v>
          </cell>
          <cell r="O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</row>
        <row r="375">
          <cell r="D375">
            <v>0</v>
          </cell>
          <cell r="G375">
            <v>0</v>
          </cell>
          <cell r="H375">
            <v>0</v>
          </cell>
          <cell r="K375">
            <v>0</v>
          </cell>
          <cell r="O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</row>
        <row r="376">
          <cell r="D376">
            <v>0</v>
          </cell>
          <cell r="G376">
            <v>0</v>
          </cell>
          <cell r="H376">
            <v>0</v>
          </cell>
          <cell r="K376">
            <v>0</v>
          </cell>
          <cell r="O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</row>
        <row r="377">
          <cell r="D377">
            <v>0</v>
          </cell>
          <cell r="G377">
            <v>0</v>
          </cell>
          <cell r="H377">
            <v>0</v>
          </cell>
          <cell r="K377">
            <v>0</v>
          </cell>
          <cell r="O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</row>
        <row r="378">
          <cell r="D378">
            <v>0</v>
          </cell>
          <cell r="G378">
            <v>0</v>
          </cell>
          <cell r="H378">
            <v>0</v>
          </cell>
          <cell r="K378">
            <v>0</v>
          </cell>
          <cell r="O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</row>
        <row r="379">
          <cell r="D379">
            <v>0</v>
          </cell>
          <cell r="G379">
            <v>0</v>
          </cell>
          <cell r="H379">
            <v>0</v>
          </cell>
          <cell r="K379">
            <v>0</v>
          </cell>
          <cell r="O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</row>
        <row r="380">
          <cell r="D380">
            <v>0</v>
          </cell>
          <cell r="G380">
            <v>0</v>
          </cell>
          <cell r="H380">
            <v>0</v>
          </cell>
          <cell r="K380">
            <v>0</v>
          </cell>
          <cell r="O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</row>
        <row r="381">
          <cell r="D381">
            <v>0</v>
          </cell>
          <cell r="G381">
            <v>0</v>
          </cell>
          <cell r="H381">
            <v>0</v>
          </cell>
          <cell r="K381">
            <v>0</v>
          </cell>
          <cell r="O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</row>
        <row r="382">
          <cell r="D382">
            <v>0</v>
          </cell>
          <cell r="G382">
            <v>0</v>
          </cell>
          <cell r="H382">
            <v>0</v>
          </cell>
          <cell r="K382">
            <v>0</v>
          </cell>
          <cell r="O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</row>
        <row r="383">
          <cell r="D383">
            <v>0</v>
          </cell>
          <cell r="G383">
            <v>0</v>
          </cell>
          <cell r="H383">
            <v>0</v>
          </cell>
          <cell r="K383">
            <v>0</v>
          </cell>
          <cell r="O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</row>
        <row r="384">
          <cell r="D384">
            <v>0</v>
          </cell>
          <cell r="G384">
            <v>0</v>
          </cell>
          <cell r="H384">
            <v>0</v>
          </cell>
          <cell r="K384">
            <v>0</v>
          </cell>
          <cell r="O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</row>
        <row r="385">
          <cell r="D385">
            <v>0</v>
          </cell>
          <cell r="G385">
            <v>0</v>
          </cell>
          <cell r="H385">
            <v>0</v>
          </cell>
          <cell r="K385">
            <v>0</v>
          </cell>
          <cell r="O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</row>
        <row r="386">
          <cell r="D386">
            <v>0</v>
          </cell>
          <cell r="G386">
            <v>0</v>
          </cell>
          <cell r="H386">
            <v>0</v>
          </cell>
          <cell r="K386">
            <v>0</v>
          </cell>
          <cell r="O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</row>
        <row r="387">
          <cell r="D387">
            <v>0</v>
          </cell>
          <cell r="G387">
            <v>0</v>
          </cell>
          <cell r="H387">
            <v>0</v>
          </cell>
          <cell r="K387">
            <v>0</v>
          </cell>
          <cell r="O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</row>
        <row r="388">
          <cell r="D388">
            <v>0</v>
          </cell>
          <cell r="G388">
            <v>0</v>
          </cell>
          <cell r="H388">
            <v>0</v>
          </cell>
          <cell r="K388">
            <v>0</v>
          </cell>
          <cell r="O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</row>
        <row r="389">
          <cell r="D389">
            <v>0</v>
          </cell>
          <cell r="G389">
            <v>0</v>
          </cell>
          <cell r="H389">
            <v>0</v>
          </cell>
          <cell r="K389">
            <v>0</v>
          </cell>
          <cell r="O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</row>
        <row r="390">
          <cell r="D390">
            <v>0</v>
          </cell>
          <cell r="G390">
            <v>0</v>
          </cell>
          <cell r="H390">
            <v>0</v>
          </cell>
          <cell r="K390">
            <v>0</v>
          </cell>
          <cell r="O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</row>
        <row r="391">
          <cell r="D391">
            <v>0</v>
          </cell>
          <cell r="G391">
            <v>0</v>
          </cell>
          <cell r="H391">
            <v>0</v>
          </cell>
          <cell r="K391">
            <v>0</v>
          </cell>
          <cell r="O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</row>
        <row r="392">
          <cell r="D392">
            <v>0</v>
          </cell>
          <cell r="G392">
            <v>0</v>
          </cell>
          <cell r="H392">
            <v>0</v>
          </cell>
          <cell r="K392">
            <v>0</v>
          </cell>
          <cell r="O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</row>
        <row r="393">
          <cell r="D393">
            <v>0</v>
          </cell>
          <cell r="G393">
            <v>0</v>
          </cell>
          <cell r="H393">
            <v>0</v>
          </cell>
          <cell r="K393">
            <v>0</v>
          </cell>
          <cell r="O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</row>
        <row r="394">
          <cell r="D394">
            <v>0</v>
          </cell>
          <cell r="G394">
            <v>0</v>
          </cell>
          <cell r="H394">
            <v>0</v>
          </cell>
          <cell r="K394">
            <v>0</v>
          </cell>
          <cell r="O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</row>
        <row r="395">
          <cell r="D395">
            <v>0</v>
          </cell>
          <cell r="G395">
            <v>0</v>
          </cell>
          <cell r="H395">
            <v>0</v>
          </cell>
          <cell r="K395">
            <v>0</v>
          </cell>
          <cell r="O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</row>
        <row r="396">
          <cell r="D396">
            <v>0</v>
          </cell>
          <cell r="G396">
            <v>0</v>
          </cell>
          <cell r="H396">
            <v>0</v>
          </cell>
          <cell r="K396">
            <v>0</v>
          </cell>
          <cell r="O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</row>
        <row r="397">
          <cell r="D397">
            <v>0</v>
          </cell>
          <cell r="G397">
            <v>0</v>
          </cell>
          <cell r="H397">
            <v>0</v>
          </cell>
          <cell r="K397">
            <v>0</v>
          </cell>
          <cell r="O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</row>
        <row r="398">
          <cell r="D398">
            <v>0</v>
          </cell>
          <cell r="G398">
            <v>0</v>
          </cell>
          <cell r="H398">
            <v>0</v>
          </cell>
          <cell r="K398">
            <v>0</v>
          </cell>
          <cell r="O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</row>
        <row r="399">
          <cell r="D399">
            <v>0</v>
          </cell>
          <cell r="G399">
            <v>0</v>
          </cell>
          <cell r="H399">
            <v>0</v>
          </cell>
          <cell r="K399">
            <v>0</v>
          </cell>
          <cell r="O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D400">
            <v>0</v>
          </cell>
          <cell r="G400">
            <v>0</v>
          </cell>
          <cell r="H400">
            <v>0</v>
          </cell>
          <cell r="K400">
            <v>0</v>
          </cell>
          <cell r="O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D401">
            <v>0</v>
          </cell>
          <cell r="G401">
            <v>0</v>
          </cell>
          <cell r="H401">
            <v>0</v>
          </cell>
          <cell r="K401">
            <v>0</v>
          </cell>
          <cell r="O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</row>
        <row r="402">
          <cell r="D402">
            <v>0</v>
          </cell>
          <cell r="G402">
            <v>0</v>
          </cell>
          <cell r="H402">
            <v>0</v>
          </cell>
          <cell r="K402">
            <v>0</v>
          </cell>
          <cell r="O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</row>
        <row r="403">
          <cell r="D403">
            <v>0</v>
          </cell>
          <cell r="G403">
            <v>0</v>
          </cell>
          <cell r="H403">
            <v>0</v>
          </cell>
          <cell r="K403">
            <v>0</v>
          </cell>
          <cell r="O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</row>
        <row r="404">
          <cell r="D404">
            <v>0</v>
          </cell>
          <cell r="G404">
            <v>0</v>
          </cell>
          <cell r="H404">
            <v>0</v>
          </cell>
          <cell r="K404">
            <v>0</v>
          </cell>
          <cell r="O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</row>
        <row r="405">
          <cell r="D405">
            <v>0</v>
          </cell>
          <cell r="G405">
            <v>0</v>
          </cell>
          <cell r="H405">
            <v>0</v>
          </cell>
          <cell r="K405">
            <v>0</v>
          </cell>
          <cell r="O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</row>
        <row r="406">
          <cell r="D406">
            <v>0</v>
          </cell>
          <cell r="G406">
            <v>0</v>
          </cell>
          <cell r="H406">
            <v>0</v>
          </cell>
          <cell r="K406">
            <v>0</v>
          </cell>
          <cell r="O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</row>
        <row r="407">
          <cell r="D407">
            <v>0</v>
          </cell>
          <cell r="G407">
            <v>0</v>
          </cell>
          <cell r="H407">
            <v>0</v>
          </cell>
          <cell r="K407">
            <v>0</v>
          </cell>
          <cell r="O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</row>
        <row r="408">
          <cell r="D408">
            <v>0</v>
          </cell>
          <cell r="G408">
            <v>0</v>
          </cell>
          <cell r="H408">
            <v>0</v>
          </cell>
          <cell r="K408">
            <v>0</v>
          </cell>
          <cell r="O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</row>
        <row r="409">
          <cell r="D409">
            <v>0</v>
          </cell>
          <cell r="G409">
            <v>0</v>
          </cell>
          <cell r="H409">
            <v>0</v>
          </cell>
          <cell r="K409">
            <v>0</v>
          </cell>
          <cell r="O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</row>
        <row r="410">
          <cell r="D410">
            <v>0</v>
          </cell>
          <cell r="G410">
            <v>0</v>
          </cell>
          <cell r="H410">
            <v>0</v>
          </cell>
          <cell r="K410">
            <v>0</v>
          </cell>
          <cell r="O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</row>
        <row r="411">
          <cell r="D411">
            <v>0</v>
          </cell>
          <cell r="G411">
            <v>0</v>
          </cell>
          <cell r="H411">
            <v>0</v>
          </cell>
          <cell r="K411">
            <v>0</v>
          </cell>
          <cell r="O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</row>
        <row r="412">
          <cell r="D412">
            <v>0</v>
          </cell>
          <cell r="G412">
            <v>0</v>
          </cell>
          <cell r="H412">
            <v>0</v>
          </cell>
          <cell r="K412">
            <v>0</v>
          </cell>
          <cell r="O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</row>
        <row r="413">
          <cell r="D413">
            <v>0</v>
          </cell>
          <cell r="G413">
            <v>0</v>
          </cell>
          <cell r="H413">
            <v>0</v>
          </cell>
          <cell r="K413">
            <v>0</v>
          </cell>
          <cell r="O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</row>
        <row r="414">
          <cell r="D414">
            <v>0</v>
          </cell>
          <cell r="G414">
            <v>0</v>
          </cell>
          <cell r="H414">
            <v>0</v>
          </cell>
          <cell r="K414">
            <v>0</v>
          </cell>
          <cell r="O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</row>
        <row r="415">
          <cell r="D415">
            <v>0</v>
          </cell>
          <cell r="G415">
            <v>0</v>
          </cell>
          <cell r="H415">
            <v>0</v>
          </cell>
          <cell r="K415">
            <v>0</v>
          </cell>
          <cell r="O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</row>
        <row r="416">
          <cell r="D416">
            <v>0</v>
          </cell>
          <cell r="G416">
            <v>0</v>
          </cell>
          <cell r="H416">
            <v>0</v>
          </cell>
          <cell r="K416">
            <v>0</v>
          </cell>
          <cell r="O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</row>
        <row r="417">
          <cell r="D417">
            <v>0</v>
          </cell>
          <cell r="G417">
            <v>0</v>
          </cell>
          <cell r="H417">
            <v>0</v>
          </cell>
          <cell r="K417">
            <v>0</v>
          </cell>
          <cell r="O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</row>
        <row r="418">
          <cell r="D418">
            <v>0</v>
          </cell>
          <cell r="G418">
            <v>0</v>
          </cell>
          <cell r="H418">
            <v>0</v>
          </cell>
          <cell r="K418">
            <v>0</v>
          </cell>
          <cell r="O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</row>
        <row r="419">
          <cell r="D419">
            <v>0</v>
          </cell>
          <cell r="G419">
            <v>0</v>
          </cell>
          <cell r="H419">
            <v>0</v>
          </cell>
          <cell r="K419">
            <v>0</v>
          </cell>
          <cell r="O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</row>
        <row r="420">
          <cell r="D420">
            <v>0</v>
          </cell>
          <cell r="G420">
            <v>0</v>
          </cell>
          <cell r="H420">
            <v>0</v>
          </cell>
          <cell r="K420">
            <v>0</v>
          </cell>
          <cell r="O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</row>
        <row r="421">
          <cell r="D421">
            <v>0</v>
          </cell>
          <cell r="G421">
            <v>0</v>
          </cell>
          <cell r="H421">
            <v>0</v>
          </cell>
          <cell r="K421">
            <v>0</v>
          </cell>
          <cell r="O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</row>
        <row r="422">
          <cell r="D422">
            <v>0</v>
          </cell>
          <cell r="G422">
            <v>0</v>
          </cell>
          <cell r="H422">
            <v>0</v>
          </cell>
          <cell r="K422">
            <v>0</v>
          </cell>
          <cell r="O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</row>
        <row r="423">
          <cell r="D423">
            <v>0</v>
          </cell>
          <cell r="G423">
            <v>0</v>
          </cell>
          <cell r="H423">
            <v>0</v>
          </cell>
          <cell r="K423">
            <v>0</v>
          </cell>
          <cell r="O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</row>
        <row r="424">
          <cell r="D424">
            <v>0</v>
          </cell>
          <cell r="G424">
            <v>0</v>
          </cell>
          <cell r="H424">
            <v>0</v>
          </cell>
          <cell r="K424">
            <v>0</v>
          </cell>
          <cell r="O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</row>
        <row r="425">
          <cell r="D425">
            <v>0</v>
          </cell>
          <cell r="G425">
            <v>0</v>
          </cell>
          <cell r="H425">
            <v>0</v>
          </cell>
          <cell r="K425">
            <v>0</v>
          </cell>
          <cell r="O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</row>
        <row r="426">
          <cell r="D426">
            <v>0</v>
          </cell>
          <cell r="G426">
            <v>0</v>
          </cell>
          <cell r="H426">
            <v>0</v>
          </cell>
          <cell r="K426">
            <v>0</v>
          </cell>
          <cell r="O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</row>
        <row r="427">
          <cell r="D427">
            <v>0</v>
          </cell>
          <cell r="G427">
            <v>0</v>
          </cell>
          <cell r="H427">
            <v>0</v>
          </cell>
          <cell r="K427">
            <v>0</v>
          </cell>
          <cell r="O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</row>
        <row r="428">
          <cell r="D428">
            <v>0</v>
          </cell>
          <cell r="G428">
            <v>0</v>
          </cell>
          <cell r="H428">
            <v>0</v>
          </cell>
          <cell r="K428">
            <v>0</v>
          </cell>
          <cell r="O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</row>
        <row r="429">
          <cell r="D429">
            <v>0</v>
          </cell>
          <cell r="G429">
            <v>0</v>
          </cell>
          <cell r="H429">
            <v>0</v>
          </cell>
          <cell r="K429">
            <v>0</v>
          </cell>
          <cell r="O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</row>
        <row r="430">
          <cell r="D430">
            <v>0</v>
          </cell>
          <cell r="G430">
            <v>0</v>
          </cell>
          <cell r="H430">
            <v>0</v>
          </cell>
          <cell r="K430">
            <v>0</v>
          </cell>
          <cell r="O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</row>
        <row r="431">
          <cell r="D431">
            <v>0</v>
          </cell>
          <cell r="G431">
            <v>0</v>
          </cell>
          <cell r="H431">
            <v>0</v>
          </cell>
          <cell r="K431">
            <v>0</v>
          </cell>
          <cell r="O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</row>
        <row r="432">
          <cell r="D432">
            <v>0</v>
          </cell>
          <cell r="G432">
            <v>0</v>
          </cell>
          <cell r="H432">
            <v>0</v>
          </cell>
          <cell r="K432">
            <v>0</v>
          </cell>
          <cell r="O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</row>
        <row r="433">
          <cell r="D433">
            <v>0</v>
          </cell>
          <cell r="G433">
            <v>0</v>
          </cell>
          <cell r="H433">
            <v>0</v>
          </cell>
          <cell r="K433">
            <v>0</v>
          </cell>
          <cell r="O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</row>
        <row r="434">
          <cell r="D434">
            <v>0</v>
          </cell>
          <cell r="G434">
            <v>0</v>
          </cell>
          <cell r="H434">
            <v>0</v>
          </cell>
          <cell r="K434">
            <v>0</v>
          </cell>
          <cell r="O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</row>
        <row r="435">
          <cell r="D435">
            <v>0</v>
          </cell>
          <cell r="G435">
            <v>0</v>
          </cell>
          <cell r="H435">
            <v>0</v>
          </cell>
          <cell r="K435">
            <v>0</v>
          </cell>
          <cell r="O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</row>
        <row r="436">
          <cell r="D436">
            <v>0</v>
          </cell>
          <cell r="G436">
            <v>0</v>
          </cell>
          <cell r="H436">
            <v>0</v>
          </cell>
          <cell r="K436">
            <v>0</v>
          </cell>
          <cell r="O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</row>
        <row r="437">
          <cell r="D437">
            <v>0</v>
          </cell>
          <cell r="G437">
            <v>0</v>
          </cell>
          <cell r="H437">
            <v>0</v>
          </cell>
          <cell r="K437">
            <v>0</v>
          </cell>
          <cell r="O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</row>
        <row r="438">
          <cell r="D438">
            <v>0</v>
          </cell>
          <cell r="G438">
            <v>0</v>
          </cell>
          <cell r="H438">
            <v>0</v>
          </cell>
          <cell r="K438">
            <v>0</v>
          </cell>
          <cell r="O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</row>
        <row r="439">
          <cell r="D439">
            <v>0</v>
          </cell>
          <cell r="G439">
            <v>0</v>
          </cell>
          <cell r="H439">
            <v>0</v>
          </cell>
          <cell r="K439">
            <v>0</v>
          </cell>
          <cell r="O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</row>
        <row r="440">
          <cell r="D440">
            <v>0</v>
          </cell>
          <cell r="G440">
            <v>0</v>
          </cell>
          <cell r="H440">
            <v>0</v>
          </cell>
          <cell r="K440">
            <v>0</v>
          </cell>
          <cell r="O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</row>
        <row r="441">
          <cell r="D441">
            <v>0</v>
          </cell>
          <cell r="G441">
            <v>0</v>
          </cell>
          <cell r="H441">
            <v>0</v>
          </cell>
          <cell r="K441">
            <v>0</v>
          </cell>
          <cell r="O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</row>
        <row r="442">
          <cell r="D442">
            <v>0</v>
          </cell>
          <cell r="G442">
            <v>0</v>
          </cell>
          <cell r="H442">
            <v>0</v>
          </cell>
          <cell r="K442">
            <v>0</v>
          </cell>
          <cell r="O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</row>
        <row r="443">
          <cell r="D443">
            <v>0</v>
          </cell>
          <cell r="G443">
            <v>0</v>
          </cell>
          <cell r="H443">
            <v>0</v>
          </cell>
          <cell r="K443">
            <v>0</v>
          </cell>
          <cell r="O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</row>
        <row r="444">
          <cell r="D444">
            <v>0</v>
          </cell>
          <cell r="G444">
            <v>0</v>
          </cell>
          <cell r="H444">
            <v>0</v>
          </cell>
          <cell r="K444">
            <v>0</v>
          </cell>
          <cell r="O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</row>
        <row r="445">
          <cell r="D445">
            <v>0</v>
          </cell>
          <cell r="G445">
            <v>0</v>
          </cell>
          <cell r="H445">
            <v>0</v>
          </cell>
          <cell r="K445">
            <v>0</v>
          </cell>
          <cell r="O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</row>
        <row r="446">
          <cell r="D446">
            <v>0</v>
          </cell>
          <cell r="G446">
            <v>0</v>
          </cell>
          <cell r="H446">
            <v>0</v>
          </cell>
          <cell r="K446">
            <v>0</v>
          </cell>
          <cell r="O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</row>
        <row r="447">
          <cell r="D447">
            <v>0</v>
          </cell>
          <cell r="G447">
            <v>0</v>
          </cell>
          <cell r="H447">
            <v>0</v>
          </cell>
          <cell r="K447">
            <v>0</v>
          </cell>
          <cell r="O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</row>
        <row r="448">
          <cell r="D448">
            <v>0</v>
          </cell>
          <cell r="G448">
            <v>0</v>
          </cell>
          <cell r="H448">
            <v>0</v>
          </cell>
          <cell r="K448">
            <v>0</v>
          </cell>
          <cell r="O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</row>
        <row r="449">
          <cell r="D449">
            <v>0</v>
          </cell>
          <cell r="G449">
            <v>0</v>
          </cell>
          <cell r="H449">
            <v>0</v>
          </cell>
          <cell r="K449">
            <v>0</v>
          </cell>
          <cell r="O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</row>
        <row r="450">
          <cell r="D450">
            <v>0</v>
          </cell>
          <cell r="G450">
            <v>0</v>
          </cell>
          <cell r="H450">
            <v>0</v>
          </cell>
          <cell r="K450">
            <v>0</v>
          </cell>
          <cell r="O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</row>
        <row r="451">
          <cell r="D451" t="str">
            <v>x</v>
          </cell>
          <cell r="E451" t="str">
            <v>x</v>
          </cell>
          <cell r="F451" t="str">
            <v>x</v>
          </cell>
          <cell r="G451" t="str">
            <v>x</v>
          </cell>
          <cell r="H451" t="str">
            <v>x</v>
          </cell>
          <cell r="I451" t="str">
            <v>x</v>
          </cell>
          <cell r="J451" t="str">
            <v>x</v>
          </cell>
          <cell r="K451" t="str">
            <v>x</v>
          </cell>
          <cell r="L451" t="str">
            <v>x</v>
          </cell>
          <cell r="M451" t="str">
            <v>x</v>
          </cell>
          <cell r="N451" t="str">
            <v>x</v>
          </cell>
          <cell r="O451" t="str">
            <v>x</v>
          </cell>
          <cell r="P451" t="str">
            <v>x</v>
          </cell>
          <cell r="Q451" t="str">
            <v>x</v>
          </cell>
          <cell r="R451" t="str">
            <v>x</v>
          </cell>
          <cell r="S451" t="str">
            <v>x</v>
          </cell>
          <cell r="T451" t="str">
            <v>x</v>
          </cell>
          <cell r="U451" t="str">
            <v>x</v>
          </cell>
          <cell r="V451" t="str">
            <v>x</v>
          </cell>
          <cell r="W451" t="str">
            <v>x</v>
          </cell>
          <cell r="X451" t="str">
            <v>x</v>
          </cell>
          <cell r="Y451" t="str">
            <v>x</v>
          </cell>
          <cell r="Z451" t="str">
            <v>x</v>
          </cell>
          <cell r="AA451" t="str">
            <v>x</v>
          </cell>
          <cell r="AB451" t="str">
            <v>x</v>
          </cell>
          <cell r="AC451" t="str">
            <v>x</v>
          </cell>
          <cell r="AD451" t="str">
            <v>x</v>
          </cell>
          <cell r="AE451" t="str">
            <v>x</v>
          </cell>
          <cell r="AF451" t="str">
            <v>x</v>
          </cell>
          <cell r="AG451" t="str">
            <v>x</v>
          </cell>
          <cell r="AH451" t="str">
            <v>x</v>
          </cell>
          <cell r="AI451" t="str">
            <v>x</v>
          </cell>
          <cell r="AJ451" t="str">
            <v>x</v>
          </cell>
          <cell r="AK451" t="str">
            <v>x</v>
          </cell>
          <cell r="AL451" t="str">
            <v>x</v>
          </cell>
          <cell r="AM451" t="str">
            <v>x</v>
          </cell>
          <cell r="AN451" t="str">
            <v>x</v>
          </cell>
          <cell r="AO451" t="str">
            <v>x</v>
          </cell>
          <cell r="AP451" t="str">
            <v>x</v>
          </cell>
          <cell r="AQ451" t="str">
            <v>x</v>
          </cell>
          <cell r="AR451" t="str">
            <v>x</v>
          </cell>
          <cell r="AS451" t="str">
            <v>x</v>
          </cell>
          <cell r="AT451" t="str">
            <v>x</v>
          </cell>
          <cell r="AU451" t="str">
            <v>x</v>
          </cell>
          <cell r="AV451" t="str">
            <v>x</v>
          </cell>
          <cell r="AY451" t="str">
            <v>x</v>
          </cell>
          <cell r="AZ451" t="str">
            <v>x</v>
          </cell>
          <cell r="BA451" t="str">
            <v>x</v>
          </cell>
        </row>
      </sheetData>
      <sheetData sheetId="2"/>
      <sheetData sheetId="3"/>
      <sheetData sheetId="4"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3"/>
  <dimension ref="A1:IV559"/>
  <sheetViews>
    <sheetView showGridLines="0" showZeros="0" tabSelected="1" workbookViewId="0">
      <pane ySplit="9" topLeftCell="A10" activePane="bottomLeft" state="frozen"/>
      <selection activeCell="I32" sqref="I32"/>
      <selection pane="bottomLeft" activeCell="A10" sqref="A10"/>
    </sheetView>
  </sheetViews>
  <sheetFormatPr defaultColWidth="2.7109375" defaultRowHeight="12.75"/>
  <cols>
    <col min="1" max="1" width="0.85546875" style="1" customWidth="1"/>
    <col min="2" max="2" width="4.7109375" style="1" hidden="1" customWidth="1"/>
    <col min="3" max="3" width="4.7109375" style="2" hidden="1" customWidth="1"/>
    <col min="4" max="4" width="3.28515625" style="1" customWidth="1"/>
    <col min="5" max="5" width="8.85546875" style="1" customWidth="1"/>
    <col min="6" max="10" width="5" style="1" customWidth="1"/>
    <col min="11" max="11" width="6.7109375" style="1" customWidth="1"/>
    <col min="12" max="12" width="10" style="1" bestFit="1" customWidth="1"/>
    <col min="13" max="14" width="7.7109375" style="3" customWidth="1"/>
    <col min="15" max="15" width="5.7109375" style="1" customWidth="1"/>
    <col min="16" max="16" width="12.7109375" style="3" customWidth="1"/>
    <col min="17" max="17" width="7.7109375" style="3" customWidth="1"/>
    <col min="18" max="18" width="4.7109375" style="3" customWidth="1"/>
    <col min="19" max="19" width="8.7109375" style="1" customWidth="1"/>
    <col min="20" max="20" width="3.7109375" style="1" customWidth="1"/>
    <col min="21" max="21" width="17.7109375" style="3" customWidth="1"/>
    <col min="22" max="22" width="7.7109375" style="3" customWidth="1"/>
    <col min="23" max="23" width="2.7109375" style="1" customWidth="1"/>
    <col min="24" max="24" width="4.5703125" style="4" bestFit="1" customWidth="1"/>
    <col min="25" max="25" width="5.7109375" style="4" customWidth="1"/>
    <col min="26" max="26" width="2.7109375" style="4" customWidth="1"/>
    <col min="27" max="27" width="5.7109375" style="5" customWidth="1"/>
    <col min="28" max="28" width="2.7109375" style="5" customWidth="1"/>
    <col min="29" max="29" width="5.7109375" style="4" customWidth="1"/>
    <col min="30" max="30" width="2.7109375" style="4" customWidth="1"/>
    <col min="31" max="31" width="5.7109375" style="5" customWidth="1"/>
    <col min="32" max="32" width="2.7109375" style="5" customWidth="1"/>
    <col min="33" max="33" width="5.7109375" style="4" customWidth="1"/>
    <col min="34" max="34" width="2.7109375" style="4" customWidth="1"/>
    <col min="35" max="35" width="5.7109375" style="5" customWidth="1"/>
    <col min="36" max="36" width="2.7109375" style="5" customWidth="1"/>
    <col min="37" max="37" width="5.7109375" style="4" customWidth="1"/>
    <col min="38" max="38" width="2.7109375" style="4" customWidth="1"/>
    <col min="39" max="39" width="5.7109375" style="5" customWidth="1"/>
    <col min="40" max="40" width="2.7109375" style="5" customWidth="1"/>
    <col min="41" max="41" width="5.7109375" style="4" customWidth="1"/>
    <col min="42" max="42" width="2.7109375" style="4" customWidth="1"/>
    <col min="43" max="43" width="5.7109375" style="5" customWidth="1"/>
    <col min="44" max="44" width="2.7109375" style="5" customWidth="1"/>
    <col min="45" max="45" width="5.7109375" style="4" customWidth="1"/>
    <col min="46" max="46" width="2.7109375" style="4" customWidth="1"/>
    <col min="47" max="47" width="5.7109375" style="5" customWidth="1"/>
    <col min="48" max="48" width="2.7109375" style="5" customWidth="1"/>
    <col min="49" max="49" width="5.7109375" style="4" customWidth="1"/>
    <col min="50" max="50" width="2.7109375" style="4" customWidth="1"/>
    <col min="51" max="51" width="5.7109375" style="5" customWidth="1"/>
    <col min="52" max="52" width="2.7109375" style="5" customWidth="1"/>
    <col min="53" max="53" width="5.7109375" style="4" customWidth="1"/>
    <col min="54" max="54" width="2.7109375" style="4" customWidth="1"/>
    <col min="55" max="55" width="5.7109375" style="5" customWidth="1"/>
    <col min="56" max="56" width="2.7109375" style="5" customWidth="1"/>
    <col min="57" max="57" width="5.7109375" style="4" customWidth="1"/>
    <col min="58" max="58" width="2.7109375" style="4" customWidth="1"/>
    <col min="59" max="59" width="5.7109375" style="5" customWidth="1"/>
    <col min="60" max="60" width="2.7109375" style="5" customWidth="1"/>
    <col min="61" max="61" width="5.7109375" style="4" customWidth="1"/>
    <col min="62" max="62" width="2.7109375" style="4" customWidth="1"/>
    <col min="63" max="63" width="5.7109375" style="5" customWidth="1"/>
    <col min="64" max="64" width="2.7109375" style="5" customWidth="1"/>
    <col min="65" max="65" width="5.7109375" style="4" customWidth="1"/>
    <col min="66" max="66" width="2.7109375" style="4" customWidth="1"/>
    <col min="67" max="67" width="5.7109375" style="5" customWidth="1"/>
    <col min="68" max="68" width="2.7109375" style="5" customWidth="1"/>
    <col min="69" max="69" width="5.7109375" style="4" customWidth="1"/>
    <col min="70" max="70" width="2.7109375" style="4" customWidth="1"/>
    <col min="71" max="71" width="5.7109375" style="5" customWidth="1"/>
    <col min="72" max="72" width="2.7109375" style="5" customWidth="1"/>
    <col min="73" max="73" width="5.7109375" style="4" customWidth="1"/>
    <col min="74" max="74" width="2.7109375" style="4" customWidth="1"/>
    <col min="75" max="75" width="5.7109375" style="5" customWidth="1"/>
    <col min="76" max="76" width="2.7109375" style="5" customWidth="1"/>
    <col min="77" max="77" width="5.7109375" style="4" customWidth="1"/>
    <col min="78" max="78" width="2.7109375" style="4" customWidth="1"/>
    <col min="79" max="79" width="5.7109375" style="5" customWidth="1"/>
    <col min="80" max="80" width="2.7109375" style="5" customWidth="1"/>
    <col min="81" max="81" width="5.7109375" style="4" customWidth="1"/>
    <col min="82" max="82" width="2.7109375" style="4" customWidth="1"/>
    <col min="83" max="83" width="5.7109375" style="5" customWidth="1"/>
    <col min="84" max="84" width="2.7109375" style="5" customWidth="1"/>
    <col min="85" max="85" width="5.7109375" style="4" customWidth="1"/>
    <col min="86" max="86" width="2.7109375" style="4" customWidth="1"/>
    <col min="87" max="87" width="5.7109375" style="5" customWidth="1"/>
    <col min="88" max="88" width="2.7109375" style="5" customWidth="1"/>
    <col min="89" max="89" width="5.7109375" style="4" customWidth="1"/>
    <col min="90" max="90" width="2.7109375" style="4" customWidth="1"/>
    <col min="91" max="91" width="5.7109375" style="5" customWidth="1"/>
    <col min="92" max="92" width="2.7109375" style="5" customWidth="1"/>
    <col min="93" max="93" width="5.7109375" style="4" customWidth="1"/>
    <col min="94" max="94" width="2.7109375" style="4" customWidth="1"/>
    <col min="95" max="95" width="5.7109375" style="5" customWidth="1"/>
    <col min="96" max="96" width="2.7109375" style="5" customWidth="1"/>
    <col min="97" max="97" width="5.7109375" style="4" customWidth="1"/>
    <col min="98" max="98" width="2.7109375" style="4" customWidth="1"/>
    <col min="99" max="99" width="5.7109375" style="5" customWidth="1"/>
    <col min="100" max="100" width="2.7109375" style="5" customWidth="1"/>
    <col min="101" max="101" width="5.7109375" style="4" customWidth="1"/>
    <col min="102" max="102" width="2.7109375" style="4" customWidth="1"/>
    <col min="103" max="103" width="5.7109375" style="5" customWidth="1"/>
    <col min="104" max="104" width="2.7109375" style="5" customWidth="1"/>
    <col min="105" max="105" width="5.7109375" style="4" customWidth="1"/>
    <col min="106" max="106" width="2.7109375" style="4" customWidth="1"/>
    <col min="107" max="107" width="5.7109375" style="5" customWidth="1"/>
    <col min="108" max="108" width="2.7109375" style="5" customWidth="1"/>
    <col min="109" max="109" width="5.7109375" style="4" customWidth="1"/>
    <col min="110" max="110" width="2.7109375" style="4" customWidth="1"/>
    <col min="111" max="111" width="5.7109375" style="5" customWidth="1"/>
    <col min="112" max="112" width="2.7109375" style="5" customWidth="1"/>
    <col min="113" max="113" width="5.7109375" style="4" customWidth="1"/>
    <col min="114" max="114" width="2.7109375" style="4" customWidth="1"/>
    <col min="115" max="115" width="5.7109375" style="5" customWidth="1"/>
    <col min="116" max="116" width="2.7109375" style="5" customWidth="1"/>
    <col min="117" max="117" width="5.7109375" style="4" customWidth="1"/>
    <col min="118" max="118" width="2.7109375" style="4" customWidth="1"/>
    <col min="119" max="119" width="5.7109375" style="5" customWidth="1"/>
    <col min="120" max="120" width="2.7109375" style="5" customWidth="1"/>
    <col min="121" max="121" width="5.7109375" style="4" customWidth="1"/>
    <col min="122" max="122" width="2.7109375" style="4" customWidth="1"/>
    <col min="123" max="123" width="5.7109375" style="5" customWidth="1"/>
    <col min="124" max="124" width="2.7109375" style="5" customWidth="1"/>
    <col min="125" max="125" width="5.7109375" style="4" customWidth="1"/>
    <col min="126" max="126" width="2.7109375" style="4" customWidth="1"/>
    <col min="127" max="127" width="5.7109375" style="5" customWidth="1"/>
    <col min="128" max="128" width="2.7109375" style="5" customWidth="1"/>
    <col min="129" max="129" width="5.7109375" style="4" customWidth="1"/>
    <col min="130" max="130" width="2.7109375" style="4" customWidth="1"/>
    <col min="131" max="131" width="5.7109375" style="5" customWidth="1"/>
    <col min="132" max="132" width="2.7109375" style="5" customWidth="1"/>
    <col min="133" max="133" width="5.7109375" style="4" customWidth="1"/>
    <col min="134" max="134" width="2.7109375" style="4" customWidth="1"/>
    <col min="135" max="135" width="5.7109375" style="5" customWidth="1"/>
    <col min="136" max="136" width="2.7109375" style="5" customWidth="1"/>
    <col min="137" max="137" width="5.7109375" style="4" customWidth="1"/>
    <col min="138" max="138" width="2.7109375" style="4" customWidth="1"/>
    <col min="139" max="139" width="5.7109375" style="5" customWidth="1"/>
    <col min="140" max="140" width="2.7109375" style="5" customWidth="1"/>
    <col min="141" max="141" width="5.7109375" style="4" customWidth="1"/>
    <col min="142" max="142" width="2.7109375" style="4" customWidth="1"/>
    <col min="143" max="143" width="5.7109375" style="5" customWidth="1"/>
    <col min="144" max="144" width="2.7109375" style="5" customWidth="1"/>
    <col min="145" max="145" width="5.7109375" style="4" customWidth="1"/>
    <col min="146" max="146" width="2.7109375" style="4" customWidth="1"/>
    <col min="147" max="147" width="5.7109375" style="5" customWidth="1"/>
    <col min="148" max="148" width="2.7109375" style="5" customWidth="1"/>
    <col min="149" max="149" width="5.7109375" style="4" customWidth="1"/>
    <col min="150" max="150" width="2.7109375" style="4" customWidth="1"/>
    <col min="151" max="151" width="5.7109375" style="5" customWidth="1"/>
    <col min="152" max="152" width="2.7109375" style="5" customWidth="1"/>
    <col min="153" max="153" width="5.7109375" style="4" customWidth="1"/>
    <col min="154" max="154" width="2.7109375" style="4" customWidth="1"/>
    <col min="155" max="155" width="5.7109375" style="5" customWidth="1"/>
    <col min="156" max="156" width="2.7109375" style="5" customWidth="1"/>
    <col min="157" max="157" width="5.7109375" style="4" customWidth="1"/>
    <col min="158" max="158" width="2.7109375" style="4" customWidth="1"/>
    <col min="159" max="159" width="5.7109375" style="5" customWidth="1"/>
    <col min="160" max="160" width="2.7109375" style="5" customWidth="1"/>
    <col min="161" max="161" width="5.7109375" style="4" customWidth="1"/>
    <col min="162" max="162" width="2.7109375" style="4" customWidth="1"/>
    <col min="163" max="163" width="5.7109375" style="5" customWidth="1"/>
    <col min="164" max="164" width="2.7109375" style="5" customWidth="1"/>
    <col min="165" max="165" width="5.7109375" style="4" customWidth="1"/>
    <col min="166" max="166" width="2.7109375" style="4" customWidth="1"/>
    <col min="167" max="167" width="5.7109375" style="5" customWidth="1"/>
    <col min="168" max="168" width="2.7109375" style="5" customWidth="1"/>
    <col min="169" max="169" width="5.7109375" style="4" customWidth="1"/>
    <col min="170" max="170" width="2.7109375" style="4" customWidth="1"/>
    <col min="171" max="171" width="5.7109375" style="5" customWidth="1"/>
    <col min="172" max="172" width="2.7109375" style="5" customWidth="1"/>
    <col min="173" max="173" width="5.7109375" style="4" customWidth="1"/>
    <col min="174" max="174" width="2.7109375" style="4" customWidth="1"/>
    <col min="175" max="175" width="5.7109375" style="5" customWidth="1"/>
    <col min="176" max="176" width="2.7109375" style="5" customWidth="1"/>
    <col min="177" max="177" width="5.7109375" style="4" customWidth="1"/>
    <col min="178" max="178" width="2.7109375" style="4" customWidth="1"/>
    <col min="179" max="179" width="5.7109375" style="5" customWidth="1"/>
    <col min="180" max="180" width="2.7109375" style="5" customWidth="1"/>
    <col min="181" max="181" width="5.7109375" style="4" customWidth="1"/>
    <col min="182" max="182" width="2.7109375" style="4" customWidth="1"/>
    <col min="183" max="183" width="5.7109375" style="5" customWidth="1"/>
    <col min="184" max="184" width="2.7109375" style="5" customWidth="1"/>
    <col min="185" max="185" width="5.7109375" style="4" customWidth="1"/>
    <col min="186" max="186" width="2.7109375" style="4" customWidth="1"/>
    <col min="187" max="187" width="5.7109375" style="5" customWidth="1"/>
    <col min="188" max="188" width="2.7109375" style="5" customWidth="1"/>
    <col min="189" max="189" width="5.7109375" style="4" customWidth="1"/>
    <col min="190" max="190" width="2.7109375" style="4" customWidth="1"/>
    <col min="191" max="191" width="5.7109375" style="5" customWidth="1"/>
    <col min="192" max="192" width="2.7109375" style="5" customWidth="1"/>
    <col min="193" max="193" width="5.7109375" style="4" customWidth="1"/>
    <col min="194" max="194" width="2.7109375" style="4" customWidth="1"/>
    <col min="195" max="195" width="5.7109375" style="5" customWidth="1"/>
    <col min="196" max="196" width="2.7109375" style="5" customWidth="1"/>
    <col min="197" max="197" width="5.7109375" style="4" customWidth="1"/>
    <col min="198" max="198" width="2.7109375" style="4" customWidth="1"/>
    <col min="199" max="199" width="5.7109375" style="5" customWidth="1"/>
    <col min="200" max="200" width="2.7109375" style="5" customWidth="1"/>
    <col min="201" max="201" width="5.7109375" style="4" customWidth="1"/>
    <col min="202" max="202" width="2.7109375" style="4" customWidth="1"/>
    <col min="203" max="203" width="5.7109375" style="5" customWidth="1"/>
    <col min="204" max="204" width="2.7109375" style="5" customWidth="1"/>
    <col min="205" max="205" width="5.7109375" style="4" customWidth="1"/>
    <col min="206" max="206" width="2.7109375" style="4" customWidth="1"/>
    <col min="207" max="207" width="5.7109375" style="5" customWidth="1"/>
    <col min="208" max="208" width="2.7109375" style="5" customWidth="1"/>
    <col min="209" max="209" width="5.7109375" style="4" customWidth="1"/>
    <col min="210" max="210" width="2.7109375" style="4" customWidth="1"/>
    <col min="211" max="211" width="5.7109375" style="5" customWidth="1"/>
    <col min="212" max="212" width="2.7109375" style="5" customWidth="1"/>
    <col min="213" max="213" width="5.7109375" style="4" customWidth="1"/>
    <col min="214" max="214" width="2.7109375" style="4" customWidth="1"/>
    <col min="215" max="215" width="5.7109375" style="5" customWidth="1"/>
    <col min="216" max="216" width="2.7109375" style="5" customWidth="1"/>
    <col min="217" max="217" width="5.7109375" style="4" customWidth="1"/>
    <col min="218" max="218" width="2.7109375" style="4" customWidth="1"/>
    <col min="219" max="219" width="5.7109375" style="5" customWidth="1"/>
    <col min="220" max="220" width="2.7109375" style="5" customWidth="1"/>
    <col min="221" max="221" width="5.7109375" style="4" customWidth="1"/>
    <col min="222" max="222" width="2.7109375" style="4" customWidth="1"/>
    <col min="223" max="223" width="5.7109375" style="5" customWidth="1"/>
    <col min="224" max="224" width="2.7109375" style="5" customWidth="1"/>
    <col min="225" max="225" width="5.7109375" style="4" customWidth="1"/>
    <col min="226" max="226" width="2.7109375" style="4" customWidth="1"/>
    <col min="227" max="227" width="5.7109375" style="5" customWidth="1"/>
    <col min="228" max="228" width="2.7109375" style="5" customWidth="1"/>
    <col min="229" max="229" width="5.7109375" style="4" customWidth="1"/>
    <col min="230" max="230" width="2.7109375" style="4" customWidth="1"/>
    <col min="231" max="231" width="5.7109375" style="5" customWidth="1"/>
    <col min="232" max="232" width="2.7109375" style="5" customWidth="1"/>
    <col min="233" max="233" width="5.7109375" style="4" customWidth="1"/>
    <col min="234" max="234" width="2.7109375" style="4" customWidth="1"/>
    <col min="235" max="235" width="5.7109375" style="5" customWidth="1"/>
    <col min="236" max="236" width="2.7109375" style="5" customWidth="1"/>
    <col min="237" max="237" width="5.7109375" style="4" customWidth="1"/>
    <col min="238" max="238" width="2.7109375" style="4" customWidth="1"/>
    <col min="239" max="239" width="5.7109375" style="5" customWidth="1"/>
    <col min="240" max="240" width="2.7109375" style="5" customWidth="1"/>
    <col min="241" max="241" width="5.7109375" style="4" customWidth="1"/>
    <col min="242" max="242" width="2.7109375" style="4" customWidth="1"/>
    <col min="243" max="243" width="5.7109375" style="5" customWidth="1"/>
    <col min="244" max="244" width="2.7109375" style="5" customWidth="1"/>
    <col min="245" max="245" width="5.7109375" style="4" customWidth="1"/>
    <col min="246" max="246" width="2.7109375" style="4" customWidth="1"/>
    <col min="247" max="247" width="5.7109375" style="5" customWidth="1"/>
    <col min="248" max="248" width="2.7109375" style="5" customWidth="1"/>
    <col min="249" max="249" width="5.7109375" style="4" customWidth="1"/>
    <col min="250" max="250" width="2.7109375" style="4" customWidth="1"/>
    <col min="251" max="251" width="5.7109375" style="5" customWidth="1"/>
    <col min="252" max="252" width="2.7109375" style="5" customWidth="1"/>
    <col min="253" max="253" width="5.7109375" style="4" customWidth="1"/>
    <col min="254" max="254" width="2.7109375" style="4" customWidth="1"/>
    <col min="255" max="255" width="5.7109375" style="5" customWidth="1"/>
    <col min="256" max="16384" width="2.7109375" style="5"/>
  </cols>
  <sheetData>
    <row r="1" spans="1:256" ht="13.5" thickBot="1">
      <c r="Q1" s="1"/>
      <c r="R1" s="1"/>
    </row>
    <row r="2" spans="1:256" ht="12.75" customHeight="1">
      <c r="D2" s="6"/>
      <c r="E2" s="7" t="s">
        <v>0</v>
      </c>
      <c r="F2" s="8">
        <f>[1]Cad!E3</f>
        <v>0</v>
      </c>
      <c r="G2" s="8"/>
      <c r="H2" s="8"/>
      <c r="I2" s="8"/>
      <c r="J2" s="8"/>
      <c r="K2" s="8"/>
      <c r="L2" s="8"/>
      <c r="M2" s="9" t="s">
        <v>1</v>
      </c>
      <c r="N2" s="9"/>
      <c r="O2" s="8">
        <f>[1]Cad!E14</f>
        <v>0</v>
      </c>
      <c r="P2" s="8"/>
      <c r="Q2" s="10" t="s">
        <v>2</v>
      </c>
      <c r="R2" s="11">
        <f>[1]Cad!H14</f>
        <v>0</v>
      </c>
      <c r="S2" s="11"/>
      <c r="T2" s="11"/>
      <c r="U2" s="12" t="s">
        <v>3</v>
      </c>
      <c r="V2" s="13">
        <f>[1]Ob!AJ4</f>
        <v>0</v>
      </c>
      <c r="X2" s="14" t="s">
        <v>4</v>
      </c>
      <c r="Y2" s="15"/>
      <c r="Z2" s="15"/>
      <c r="AA2" s="16"/>
      <c r="AB2" s="16"/>
      <c r="AC2" s="15"/>
      <c r="AD2" s="15"/>
      <c r="AE2" s="16"/>
      <c r="AF2" s="16"/>
      <c r="AG2" s="15"/>
      <c r="AH2" s="15"/>
      <c r="AI2" s="16"/>
      <c r="AJ2" s="16"/>
      <c r="AK2" s="15"/>
      <c r="AL2" s="15"/>
      <c r="AM2" s="16"/>
      <c r="AN2" s="16"/>
      <c r="AO2" s="15"/>
      <c r="AP2" s="15"/>
      <c r="AQ2" s="16"/>
      <c r="AR2" s="16"/>
      <c r="AS2" s="15"/>
      <c r="AT2" s="15"/>
      <c r="AU2" s="16"/>
      <c r="AV2" s="16"/>
      <c r="AW2" s="15"/>
      <c r="AX2" s="15"/>
      <c r="AY2" s="16"/>
      <c r="AZ2" s="16"/>
      <c r="BA2" s="15"/>
      <c r="BB2" s="15"/>
      <c r="BC2" s="16"/>
      <c r="BD2" s="16"/>
      <c r="BE2" s="15"/>
      <c r="BF2" s="15"/>
      <c r="BG2" s="16"/>
      <c r="BH2" s="16"/>
      <c r="BI2" s="15"/>
      <c r="BJ2" s="15"/>
      <c r="BK2" s="16"/>
      <c r="BL2" s="16"/>
      <c r="BM2" s="15"/>
      <c r="BN2" s="15"/>
      <c r="BO2" s="16"/>
      <c r="BP2" s="16"/>
      <c r="BQ2" s="15"/>
      <c r="BR2" s="15"/>
      <c r="BS2" s="16"/>
      <c r="BT2" s="16"/>
      <c r="BU2" s="15"/>
      <c r="BV2" s="15"/>
      <c r="BW2" s="16"/>
      <c r="BX2" s="16"/>
      <c r="BY2" s="15"/>
      <c r="BZ2" s="15"/>
      <c r="CA2" s="16"/>
      <c r="CB2" s="16"/>
      <c r="CC2" s="15"/>
      <c r="CD2" s="15"/>
      <c r="CE2" s="16"/>
      <c r="CF2" s="16"/>
      <c r="CG2" s="15"/>
      <c r="CH2" s="15"/>
      <c r="CI2" s="16"/>
      <c r="CJ2" s="16"/>
      <c r="CK2" s="15"/>
      <c r="CL2" s="15"/>
      <c r="CM2" s="16"/>
      <c r="CN2" s="16"/>
      <c r="CO2" s="15"/>
      <c r="CP2" s="15"/>
      <c r="CQ2" s="16"/>
      <c r="CR2" s="16"/>
      <c r="CS2" s="15"/>
      <c r="CT2" s="15"/>
      <c r="CU2" s="16"/>
      <c r="CV2" s="16"/>
      <c r="CW2" s="15"/>
      <c r="CX2" s="15"/>
      <c r="CY2" s="16"/>
      <c r="CZ2" s="16"/>
      <c r="DA2" s="15"/>
      <c r="DB2" s="15"/>
      <c r="DC2" s="16"/>
      <c r="DD2" s="16"/>
      <c r="DE2" s="15"/>
      <c r="DF2" s="15"/>
      <c r="DG2" s="16"/>
      <c r="DH2" s="16"/>
      <c r="DI2" s="15"/>
      <c r="DJ2" s="15"/>
      <c r="DK2" s="16"/>
      <c r="DL2" s="16"/>
      <c r="DM2" s="15"/>
      <c r="DN2" s="15"/>
      <c r="DO2" s="16"/>
      <c r="DP2" s="16"/>
      <c r="DQ2" s="15"/>
      <c r="DR2" s="15"/>
      <c r="DS2" s="16"/>
      <c r="DT2" s="16"/>
      <c r="DU2" s="15"/>
      <c r="DV2" s="15"/>
      <c r="DW2" s="16"/>
      <c r="DX2" s="16"/>
      <c r="DY2" s="15"/>
      <c r="DZ2" s="15"/>
      <c r="EA2" s="16"/>
      <c r="EB2" s="16"/>
      <c r="EC2" s="15"/>
      <c r="ED2" s="15"/>
      <c r="EE2" s="16"/>
      <c r="EF2" s="16"/>
      <c r="EG2" s="15"/>
      <c r="EH2" s="15"/>
      <c r="EI2" s="16"/>
      <c r="EJ2" s="16"/>
      <c r="EK2" s="15"/>
      <c r="EL2" s="15"/>
      <c r="EM2" s="16"/>
      <c r="EN2" s="16"/>
      <c r="EO2" s="15"/>
      <c r="EP2" s="15"/>
      <c r="EQ2" s="16"/>
      <c r="ER2" s="16"/>
      <c r="ES2" s="15"/>
      <c r="ET2" s="15"/>
      <c r="EU2" s="16"/>
      <c r="EV2" s="16"/>
      <c r="EW2" s="15"/>
      <c r="EX2" s="15"/>
      <c r="EY2" s="16"/>
      <c r="EZ2" s="16"/>
      <c r="FA2" s="15"/>
      <c r="FB2" s="15"/>
      <c r="FC2" s="16"/>
      <c r="FD2" s="16"/>
      <c r="FE2" s="15"/>
      <c r="FF2" s="15"/>
      <c r="FG2" s="16"/>
      <c r="FH2" s="16"/>
      <c r="FI2" s="15"/>
      <c r="FJ2" s="15"/>
      <c r="FK2" s="16"/>
      <c r="FL2" s="16"/>
      <c r="FM2" s="15"/>
      <c r="FN2" s="15"/>
      <c r="FO2" s="16"/>
      <c r="FP2" s="16"/>
      <c r="FQ2" s="15"/>
      <c r="FR2" s="15"/>
      <c r="FS2" s="16"/>
      <c r="FT2" s="16"/>
      <c r="FU2" s="15"/>
      <c r="FV2" s="15"/>
      <c r="FW2" s="16"/>
      <c r="FX2" s="16"/>
      <c r="FY2" s="15"/>
      <c r="FZ2" s="15"/>
      <c r="GA2" s="16"/>
      <c r="GB2" s="16"/>
      <c r="GC2" s="15"/>
      <c r="GD2" s="15"/>
      <c r="GE2" s="16"/>
      <c r="GF2" s="16"/>
      <c r="GG2" s="15"/>
      <c r="GH2" s="15"/>
      <c r="GI2" s="16"/>
      <c r="GJ2" s="16"/>
      <c r="GK2" s="15"/>
      <c r="GL2" s="15"/>
      <c r="GM2" s="16"/>
      <c r="GN2" s="16"/>
      <c r="GO2" s="15"/>
      <c r="GP2" s="15"/>
      <c r="GQ2" s="16"/>
      <c r="GR2" s="16"/>
      <c r="GS2" s="15"/>
      <c r="GT2" s="15"/>
      <c r="GU2" s="16"/>
      <c r="GV2" s="16"/>
      <c r="GW2" s="15"/>
      <c r="GX2" s="15"/>
      <c r="GY2" s="16"/>
      <c r="GZ2" s="16"/>
      <c r="HA2" s="15"/>
      <c r="HB2" s="15"/>
      <c r="HC2" s="16"/>
      <c r="HD2" s="16"/>
      <c r="HE2" s="15"/>
      <c r="HF2" s="15"/>
      <c r="HG2" s="16"/>
      <c r="HH2" s="16"/>
      <c r="HI2" s="15"/>
      <c r="HJ2" s="15"/>
      <c r="HK2" s="16"/>
      <c r="HL2" s="16"/>
      <c r="HM2" s="15"/>
      <c r="HN2" s="15"/>
      <c r="HO2" s="16"/>
      <c r="HP2" s="16"/>
      <c r="HQ2" s="15"/>
      <c r="HR2" s="15"/>
      <c r="HS2" s="16"/>
      <c r="HT2" s="16"/>
      <c r="HU2" s="15"/>
      <c r="HV2" s="15"/>
      <c r="HW2" s="16"/>
      <c r="HX2" s="16"/>
      <c r="HY2" s="15"/>
      <c r="HZ2" s="15"/>
      <c r="IA2" s="16"/>
      <c r="IB2" s="16"/>
      <c r="IC2" s="15"/>
      <c r="ID2" s="15"/>
      <c r="IE2" s="16"/>
      <c r="IF2" s="16"/>
      <c r="IG2" s="15"/>
      <c r="IH2" s="15"/>
      <c r="II2" s="16"/>
      <c r="IJ2" s="16"/>
      <c r="IK2" s="15"/>
      <c r="IL2" s="15"/>
      <c r="IM2" s="16"/>
      <c r="IN2" s="16"/>
      <c r="IO2" s="15"/>
      <c r="IP2" s="15"/>
      <c r="IQ2" s="16"/>
      <c r="IR2" s="16"/>
      <c r="IS2" s="15"/>
      <c r="IT2" s="15"/>
      <c r="IU2" s="16"/>
      <c r="IV2" s="17"/>
    </row>
    <row r="3" spans="1:256" ht="12.75" customHeight="1">
      <c r="B3" s="18" t="s">
        <v>5</v>
      </c>
      <c r="C3" s="18" t="s">
        <v>5</v>
      </c>
      <c r="D3" s="19"/>
      <c r="E3" s="20" t="s">
        <v>6</v>
      </c>
      <c r="F3" s="21">
        <f>[1]Cad!E7</f>
        <v>0</v>
      </c>
      <c r="G3" s="21"/>
      <c r="H3" s="21"/>
      <c r="I3" s="21"/>
      <c r="J3" s="21"/>
      <c r="K3" s="21"/>
      <c r="L3" s="21"/>
      <c r="M3" s="22" t="s">
        <v>7</v>
      </c>
      <c r="N3" s="22"/>
      <c r="O3" s="21">
        <f>[1]Cad!E21</f>
        <v>0</v>
      </c>
      <c r="P3" s="21"/>
      <c r="Q3" s="20" t="s">
        <v>2</v>
      </c>
      <c r="R3" s="23">
        <f>[1]Cad!H21</f>
        <v>0</v>
      </c>
      <c r="S3" s="23"/>
      <c r="T3" s="23"/>
      <c r="U3" s="24" t="s">
        <v>8</v>
      </c>
      <c r="V3" s="25">
        <f>SUM([1]Ob!O11:O600)</f>
        <v>0</v>
      </c>
      <c r="X3" s="26"/>
      <c r="Y3" s="27">
        <v>1</v>
      </c>
      <c r="Z3" s="27"/>
      <c r="AA3" s="27"/>
      <c r="AB3" s="27"/>
      <c r="AC3" s="27">
        <v>2</v>
      </c>
      <c r="AD3" s="27"/>
      <c r="AE3" s="27"/>
      <c r="AF3" s="27"/>
      <c r="AG3" s="27">
        <v>3</v>
      </c>
      <c r="AH3" s="27"/>
      <c r="AI3" s="27"/>
      <c r="AJ3" s="27"/>
      <c r="AK3" s="27">
        <v>4</v>
      </c>
      <c r="AL3" s="27"/>
      <c r="AM3" s="27"/>
      <c r="AN3" s="27"/>
      <c r="AO3" s="27">
        <v>5</v>
      </c>
      <c r="AP3" s="27"/>
      <c r="AQ3" s="27"/>
      <c r="AR3" s="27"/>
      <c r="AS3" s="27">
        <v>6</v>
      </c>
      <c r="AT3" s="27"/>
      <c r="AU3" s="27"/>
      <c r="AV3" s="27"/>
      <c r="AW3" s="27">
        <v>7</v>
      </c>
      <c r="AX3" s="27"/>
      <c r="AY3" s="27"/>
      <c r="AZ3" s="27"/>
      <c r="BA3" s="27">
        <v>8</v>
      </c>
      <c r="BB3" s="27"/>
      <c r="BC3" s="27"/>
      <c r="BD3" s="27"/>
      <c r="BE3" s="27">
        <v>9</v>
      </c>
      <c r="BF3" s="27"/>
      <c r="BG3" s="27"/>
      <c r="BH3" s="27"/>
      <c r="BI3" s="27">
        <v>10</v>
      </c>
      <c r="BJ3" s="27"/>
      <c r="BK3" s="27"/>
      <c r="BL3" s="27"/>
      <c r="BM3" s="27">
        <v>11</v>
      </c>
      <c r="BN3" s="27"/>
      <c r="BO3" s="27"/>
      <c r="BP3" s="27"/>
      <c r="BQ3" s="27">
        <v>12</v>
      </c>
      <c r="BR3" s="27"/>
      <c r="BS3" s="27"/>
      <c r="BT3" s="27"/>
      <c r="BU3" s="27">
        <v>13</v>
      </c>
      <c r="BV3" s="27"/>
      <c r="BW3" s="27"/>
      <c r="BX3" s="27"/>
      <c r="BY3" s="27">
        <v>14</v>
      </c>
      <c r="BZ3" s="27"/>
      <c r="CA3" s="27"/>
      <c r="CB3" s="27"/>
      <c r="CC3" s="27">
        <v>15</v>
      </c>
      <c r="CD3" s="27"/>
      <c r="CE3" s="27"/>
      <c r="CF3" s="27"/>
      <c r="CG3" s="27">
        <v>16</v>
      </c>
      <c r="CH3" s="27"/>
      <c r="CI3" s="27"/>
      <c r="CJ3" s="27"/>
      <c r="CK3" s="27">
        <v>17</v>
      </c>
      <c r="CL3" s="27"/>
      <c r="CM3" s="27"/>
      <c r="CN3" s="27"/>
      <c r="CO3" s="27">
        <v>18</v>
      </c>
      <c r="CP3" s="27"/>
      <c r="CQ3" s="27"/>
      <c r="CR3" s="27"/>
      <c r="CS3" s="27">
        <v>19</v>
      </c>
      <c r="CT3" s="27"/>
      <c r="CU3" s="27"/>
      <c r="CV3" s="27"/>
      <c r="CW3" s="27">
        <v>20</v>
      </c>
      <c r="CX3" s="27"/>
      <c r="CY3" s="27"/>
      <c r="CZ3" s="27"/>
      <c r="DA3" s="27">
        <v>21</v>
      </c>
      <c r="DB3" s="27"/>
      <c r="DC3" s="27"/>
      <c r="DD3" s="27"/>
      <c r="DE3" s="27">
        <v>22</v>
      </c>
      <c r="DF3" s="27"/>
      <c r="DG3" s="27"/>
      <c r="DH3" s="27"/>
      <c r="DI3" s="27">
        <v>23</v>
      </c>
      <c r="DJ3" s="27"/>
      <c r="DK3" s="27"/>
      <c r="DL3" s="27"/>
      <c r="DM3" s="27">
        <v>24</v>
      </c>
      <c r="DN3" s="27"/>
      <c r="DO3" s="27"/>
      <c r="DP3" s="27"/>
      <c r="DQ3" s="27">
        <v>25</v>
      </c>
      <c r="DR3" s="27"/>
      <c r="DS3" s="27"/>
      <c r="DT3" s="27"/>
      <c r="DU3" s="27">
        <v>26</v>
      </c>
      <c r="DV3" s="27"/>
      <c r="DW3" s="27"/>
      <c r="DX3" s="27"/>
      <c r="DY3" s="27">
        <v>27</v>
      </c>
      <c r="DZ3" s="27"/>
      <c r="EA3" s="27"/>
      <c r="EB3" s="27"/>
      <c r="EC3" s="27">
        <v>28</v>
      </c>
      <c r="ED3" s="27"/>
      <c r="EE3" s="27"/>
      <c r="EF3" s="27"/>
      <c r="EG3" s="27">
        <v>29</v>
      </c>
      <c r="EH3" s="27"/>
      <c r="EI3" s="27"/>
      <c r="EJ3" s="27"/>
      <c r="EK3" s="27">
        <v>30</v>
      </c>
      <c r="EL3" s="27"/>
      <c r="EM3" s="27"/>
      <c r="EN3" s="27"/>
      <c r="EO3" s="27">
        <v>31</v>
      </c>
      <c r="EP3" s="27"/>
      <c r="EQ3" s="27"/>
      <c r="ER3" s="27"/>
      <c r="ES3" s="27">
        <v>32</v>
      </c>
      <c r="ET3" s="27"/>
      <c r="EU3" s="27"/>
      <c r="EV3" s="27"/>
      <c r="EW3" s="27">
        <v>33</v>
      </c>
      <c r="EX3" s="27"/>
      <c r="EY3" s="27"/>
      <c r="EZ3" s="27"/>
      <c r="FA3" s="27">
        <v>34</v>
      </c>
      <c r="FB3" s="27"/>
      <c r="FC3" s="27"/>
      <c r="FD3" s="27"/>
      <c r="FE3" s="27">
        <v>35</v>
      </c>
      <c r="FF3" s="27"/>
      <c r="FG3" s="27"/>
      <c r="FH3" s="27"/>
      <c r="FI3" s="27">
        <v>36</v>
      </c>
      <c r="FJ3" s="27"/>
      <c r="FK3" s="27"/>
      <c r="FL3" s="27"/>
      <c r="FM3" s="27">
        <v>37</v>
      </c>
      <c r="FN3" s="27"/>
      <c r="FO3" s="27"/>
      <c r="FP3" s="27"/>
      <c r="FQ3" s="27">
        <v>38</v>
      </c>
      <c r="FR3" s="27"/>
      <c r="FS3" s="27"/>
      <c r="FT3" s="27"/>
      <c r="FU3" s="27">
        <v>39</v>
      </c>
      <c r="FV3" s="27"/>
      <c r="FW3" s="27"/>
      <c r="FX3" s="27"/>
      <c r="FY3" s="27">
        <v>40</v>
      </c>
      <c r="FZ3" s="27"/>
      <c r="GA3" s="27"/>
      <c r="GB3" s="27"/>
      <c r="GC3" s="27">
        <v>41</v>
      </c>
      <c r="GD3" s="27"/>
      <c r="GE3" s="27"/>
      <c r="GF3" s="27"/>
      <c r="GG3" s="27">
        <v>42</v>
      </c>
      <c r="GH3" s="27"/>
      <c r="GI3" s="27"/>
      <c r="GJ3" s="27"/>
      <c r="GK3" s="27">
        <v>43</v>
      </c>
      <c r="GL3" s="27"/>
      <c r="GM3" s="27"/>
      <c r="GN3" s="27"/>
      <c r="GO3" s="27">
        <v>44</v>
      </c>
      <c r="GP3" s="27"/>
      <c r="GQ3" s="27"/>
      <c r="GR3" s="27"/>
      <c r="GS3" s="27">
        <v>45</v>
      </c>
      <c r="GT3" s="27"/>
      <c r="GU3" s="27"/>
      <c r="GV3" s="27"/>
      <c r="GW3" s="27">
        <v>46</v>
      </c>
      <c r="GX3" s="27"/>
      <c r="GY3" s="27"/>
      <c r="GZ3" s="27"/>
      <c r="HA3" s="27">
        <v>47</v>
      </c>
      <c r="HB3" s="27"/>
      <c r="HC3" s="27"/>
      <c r="HD3" s="27"/>
      <c r="HE3" s="27">
        <v>48</v>
      </c>
      <c r="HF3" s="27"/>
      <c r="HG3" s="27"/>
      <c r="HH3" s="27"/>
      <c r="HI3" s="27">
        <v>49</v>
      </c>
      <c r="HJ3" s="27"/>
      <c r="HK3" s="27"/>
      <c r="HL3" s="27"/>
      <c r="HM3" s="27">
        <v>50</v>
      </c>
      <c r="HN3" s="27"/>
      <c r="HO3" s="27"/>
      <c r="HP3" s="27"/>
      <c r="HQ3" s="27">
        <v>51</v>
      </c>
      <c r="HR3" s="27"/>
      <c r="HS3" s="27"/>
      <c r="HT3" s="27"/>
      <c r="HU3" s="27">
        <v>52</v>
      </c>
      <c r="HV3" s="27"/>
      <c r="HW3" s="27"/>
      <c r="HX3" s="27"/>
      <c r="HY3" s="27">
        <v>53</v>
      </c>
      <c r="HZ3" s="27"/>
      <c r="IA3" s="27"/>
      <c r="IB3" s="27"/>
      <c r="IC3" s="27">
        <v>54</v>
      </c>
      <c r="ID3" s="27"/>
      <c r="IE3" s="27"/>
      <c r="IF3" s="27"/>
      <c r="IG3" s="27">
        <v>55</v>
      </c>
      <c r="IH3" s="27"/>
      <c r="II3" s="27"/>
      <c r="IJ3" s="27"/>
      <c r="IK3" s="27">
        <v>56</v>
      </c>
      <c r="IL3" s="27"/>
      <c r="IM3" s="27"/>
      <c r="IN3" s="27"/>
      <c r="IO3" s="27">
        <v>57</v>
      </c>
      <c r="IP3" s="27"/>
      <c r="IQ3" s="27"/>
      <c r="IR3" s="27"/>
      <c r="IS3" s="27">
        <v>58</v>
      </c>
      <c r="IT3" s="27"/>
      <c r="IU3" s="27"/>
      <c r="IV3" s="28"/>
    </row>
    <row r="4" spans="1:256" ht="12.75" customHeight="1">
      <c r="B4" s="1" t="s">
        <v>9</v>
      </c>
      <c r="C4" s="29"/>
      <c r="D4" s="19"/>
      <c r="E4" s="20" t="s">
        <v>10</v>
      </c>
      <c r="F4" s="21">
        <f>[1]Cad!E8</f>
        <v>0</v>
      </c>
      <c r="G4" s="21"/>
      <c r="H4" s="21"/>
      <c r="I4" s="21"/>
      <c r="J4" s="21"/>
      <c r="K4" s="21"/>
      <c r="L4" s="21"/>
      <c r="M4" s="30" t="s">
        <v>11</v>
      </c>
      <c r="N4" s="30"/>
      <c r="O4" s="21">
        <f>[1]Cad!E16</f>
        <v>0</v>
      </c>
      <c r="P4" s="21"/>
      <c r="Q4" s="20" t="s">
        <v>2</v>
      </c>
      <c r="R4" s="23">
        <f>[1]Cad!H16</f>
        <v>0</v>
      </c>
      <c r="S4" s="23"/>
      <c r="T4" s="23"/>
      <c r="U4" s="24" t="s">
        <v>12</v>
      </c>
      <c r="V4" s="25">
        <f>SUM(F10:F600)</f>
        <v>0</v>
      </c>
      <c r="X4" s="31" t="s">
        <v>13</v>
      </c>
      <c r="Y4" s="32" t="s">
        <v>14</v>
      </c>
      <c r="Z4" s="33"/>
      <c r="AA4" s="33"/>
      <c r="AB4" s="34"/>
      <c r="AC4" s="32" t="s">
        <v>15</v>
      </c>
      <c r="AD4" s="33"/>
      <c r="AE4" s="33"/>
      <c r="AF4" s="34"/>
      <c r="AG4" s="32" t="s">
        <v>16</v>
      </c>
      <c r="AH4" s="33"/>
      <c r="AI4" s="33"/>
      <c r="AJ4" s="34"/>
      <c r="AK4" s="32" t="s">
        <v>17</v>
      </c>
      <c r="AL4" s="33"/>
      <c r="AM4" s="33"/>
      <c r="AN4" s="34"/>
      <c r="AO4" s="32" t="s">
        <v>18</v>
      </c>
      <c r="AP4" s="33"/>
      <c r="AQ4" s="33"/>
      <c r="AR4" s="34"/>
      <c r="AS4" s="32" t="s">
        <v>19</v>
      </c>
      <c r="AT4" s="33"/>
      <c r="AU4" s="33"/>
      <c r="AV4" s="34"/>
      <c r="AW4" s="32" t="s">
        <v>20</v>
      </c>
      <c r="AX4" s="33"/>
      <c r="AY4" s="33"/>
      <c r="AZ4" s="34"/>
      <c r="BA4" s="32" t="s">
        <v>21</v>
      </c>
      <c r="BB4" s="33"/>
      <c r="BC4" s="33"/>
      <c r="BD4" s="34"/>
      <c r="BE4" s="32" t="s">
        <v>22</v>
      </c>
      <c r="BF4" s="33"/>
      <c r="BG4" s="33"/>
      <c r="BH4" s="34"/>
      <c r="BI4" s="32" t="s">
        <v>23</v>
      </c>
      <c r="BJ4" s="33"/>
      <c r="BK4" s="33"/>
      <c r="BL4" s="34"/>
      <c r="BM4" s="32" t="s">
        <v>24</v>
      </c>
      <c r="BN4" s="33"/>
      <c r="BO4" s="33"/>
      <c r="BP4" s="34"/>
      <c r="BQ4" s="32" t="s">
        <v>25</v>
      </c>
      <c r="BR4" s="33"/>
      <c r="BS4" s="33"/>
      <c r="BT4" s="34"/>
      <c r="BU4" s="32" t="s">
        <v>26</v>
      </c>
      <c r="BV4" s="33"/>
      <c r="BW4" s="33"/>
      <c r="BX4" s="34"/>
      <c r="BY4" s="32" t="s">
        <v>27</v>
      </c>
      <c r="BZ4" s="33"/>
      <c r="CA4" s="33"/>
      <c r="CB4" s="34"/>
      <c r="CC4" s="32" t="s">
        <v>28</v>
      </c>
      <c r="CD4" s="33"/>
      <c r="CE4" s="33"/>
      <c r="CF4" s="34"/>
      <c r="CG4" s="32" t="s">
        <v>29</v>
      </c>
      <c r="CH4" s="33"/>
      <c r="CI4" s="33"/>
      <c r="CJ4" s="34"/>
      <c r="CK4" s="32" t="s">
        <v>30</v>
      </c>
      <c r="CL4" s="33"/>
      <c r="CM4" s="33"/>
      <c r="CN4" s="34"/>
      <c r="CO4" s="32" t="s">
        <v>31</v>
      </c>
      <c r="CP4" s="33"/>
      <c r="CQ4" s="33"/>
      <c r="CR4" s="34"/>
      <c r="CS4" s="32" t="s">
        <v>32</v>
      </c>
      <c r="CT4" s="33"/>
      <c r="CU4" s="33"/>
      <c r="CV4" s="34"/>
      <c r="CW4" s="32" t="s">
        <v>33</v>
      </c>
      <c r="CX4" s="33"/>
      <c r="CY4" s="33"/>
      <c r="CZ4" s="34"/>
      <c r="DA4" s="32" t="s">
        <v>34</v>
      </c>
      <c r="DB4" s="33"/>
      <c r="DC4" s="33"/>
      <c r="DD4" s="34"/>
      <c r="DE4" s="32" t="s">
        <v>35</v>
      </c>
      <c r="DF4" s="33"/>
      <c r="DG4" s="33"/>
      <c r="DH4" s="34"/>
      <c r="DI4" s="32" t="s">
        <v>36</v>
      </c>
      <c r="DJ4" s="33"/>
      <c r="DK4" s="33"/>
      <c r="DL4" s="34"/>
      <c r="DM4" s="32" t="s">
        <v>37</v>
      </c>
      <c r="DN4" s="33"/>
      <c r="DO4" s="33"/>
      <c r="DP4" s="34"/>
      <c r="DQ4" s="32" t="s">
        <v>38</v>
      </c>
      <c r="DR4" s="33"/>
      <c r="DS4" s="33"/>
      <c r="DT4" s="34"/>
      <c r="DU4" s="32" t="s">
        <v>39</v>
      </c>
      <c r="DV4" s="33"/>
      <c r="DW4" s="33"/>
      <c r="DX4" s="34"/>
      <c r="DY4" s="32" t="s">
        <v>40</v>
      </c>
      <c r="DZ4" s="33"/>
      <c r="EA4" s="33"/>
      <c r="EB4" s="34"/>
      <c r="EC4" s="32" t="s">
        <v>41</v>
      </c>
      <c r="ED4" s="33"/>
      <c r="EE4" s="33"/>
      <c r="EF4" s="34"/>
      <c r="EG4" s="32" t="s">
        <v>42</v>
      </c>
      <c r="EH4" s="33"/>
      <c r="EI4" s="33"/>
      <c r="EJ4" s="34"/>
      <c r="EK4" s="32" t="s">
        <v>43</v>
      </c>
      <c r="EL4" s="33"/>
      <c r="EM4" s="33"/>
      <c r="EN4" s="34"/>
      <c r="EO4" s="32" t="s">
        <v>44</v>
      </c>
      <c r="EP4" s="33"/>
      <c r="EQ4" s="33"/>
      <c r="ER4" s="34"/>
      <c r="ES4" s="32" t="s">
        <v>45</v>
      </c>
      <c r="ET4" s="33"/>
      <c r="EU4" s="33"/>
      <c r="EV4" s="34"/>
      <c r="EW4" s="32" t="s">
        <v>46</v>
      </c>
      <c r="EX4" s="33"/>
      <c r="EY4" s="33"/>
      <c r="EZ4" s="34"/>
      <c r="FA4" s="32" t="s">
        <v>47</v>
      </c>
      <c r="FB4" s="33"/>
      <c r="FC4" s="33"/>
      <c r="FD4" s="34"/>
      <c r="FE4" s="32" t="s">
        <v>48</v>
      </c>
      <c r="FF4" s="33"/>
      <c r="FG4" s="33"/>
      <c r="FH4" s="34"/>
      <c r="FI4" s="32" t="s">
        <v>49</v>
      </c>
      <c r="FJ4" s="33"/>
      <c r="FK4" s="33"/>
      <c r="FL4" s="34"/>
      <c r="FM4" s="32" t="s">
        <v>50</v>
      </c>
      <c r="FN4" s="33"/>
      <c r="FO4" s="33"/>
      <c r="FP4" s="34"/>
      <c r="FQ4" s="32" t="s">
        <v>51</v>
      </c>
      <c r="FR4" s="33"/>
      <c r="FS4" s="33"/>
      <c r="FT4" s="34"/>
      <c r="FU4" s="32" t="s">
        <v>52</v>
      </c>
      <c r="FV4" s="33"/>
      <c r="FW4" s="33"/>
      <c r="FX4" s="34"/>
      <c r="FY4" s="32" t="s">
        <v>53</v>
      </c>
      <c r="FZ4" s="33"/>
      <c r="GA4" s="33"/>
      <c r="GB4" s="34"/>
      <c r="GC4" s="32" t="s">
        <v>54</v>
      </c>
      <c r="GD4" s="33"/>
      <c r="GE4" s="33"/>
      <c r="GF4" s="34"/>
      <c r="GG4" s="32" t="s">
        <v>55</v>
      </c>
      <c r="GH4" s="33"/>
      <c r="GI4" s="33"/>
      <c r="GJ4" s="34"/>
      <c r="GK4" s="32" t="s">
        <v>56</v>
      </c>
      <c r="GL4" s="33"/>
      <c r="GM4" s="33"/>
      <c r="GN4" s="34"/>
      <c r="GO4" s="32" t="s">
        <v>57</v>
      </c>
      <c r="GP4" s="33"/>
      <c r="GQ4" s="33"/>
      <c r="GR4" s="34"/>
      <c r="GS4" s="32" t="s">
        <v>58</v>
      </c>
      <c r="GT4" s="33"/>
      <c r="GU4" s="33"/>
      <c r="GV4" s="34"/>
      <c r="GW4" s="32" t="s">
        <v>59</v>
      </c>
      <c r="GX4" s="33"/>
      <c r="GY4" s="33"/>
      <c r="GZ4" s="34"/>
      <c r="HA4" s="32" t="s">
        <v>60</v>
      </c>
      <c r="HB4" s="33"/>
      <c r="HC4" s="33"/>
      <c r="HD4" s="34"/>
      <c r="HE4" s="32" t="s">
        <v>61</v>
      </c>
      <c r="HF4" s="33"/>
      <c r="HG4" s="33"/>
      <c r="HH4" s="34"/>
      <c r="HI4" s="32" t="s">
        <v>62</v>
      </c>
      <c r="HJ4" s="33"/>
      <c r="HK4" s="33"/>
      <c r="HL4" s="34"/>
      <c r="HM4" s="32" t="s">
        <v>63</v>
      </c>
      <c r="HN4" s="33"/>
      <c r="HO4" s="33"/>
      <c r="HP4" s="34"/>
      <c r="HQ4" s="32" t="s">
        <v>64</v>
      </c>
      <c r="HR4" s="33"/>
      <c r="HS4" s="33"/>
      <c r="HT4" s="34"/>
      <c r="HU4" s="32" t="s">
        <v>65</v>
      </c>
      <c r="HV4" s="33"/>
      <c r="HW4" s="33"/>
      <c r="HX4" s="34"/>
      <c r="HY4" s="32" t="s">
        <v>66</v>
      </c>
      <c r="HZ4" s="33"/>
      <c r="IA4" s="33"/>
      <c r="IB4" s="34"/>
      <c r="IC4" s="32" t="s">
        <v>67</v>
      </c>
      <c r="ID4" s="33"/>
      <c r="IE4" s="33"/>
      <c r="IF4" s="34"/>
      <c r="IG4" s="32" t="s">
        <v>68</v>
      </c>
      <c r="IH4" s="33"/>
      <c r="II4" s="33"/>
      <c r="IJ4" s="34"/>
      <c r="IK4" s="32" t="s">
        <v>69</v>
      </c>
      <c r="IL4" s="33"/>
      <c r="IM4" s="33"/>
      <c r="IN4" s="34"/>
      <c r="IO4" s="32" t="s">
        <v>70</v>
      </c>
      <c r="IP4" s="33"/>
      <c r="IQ4" s="33"/>
      <c r="IR4" s="34"/>
      <c r="IS4" s="32" t="s">
        <v>71</v>
      </c>
      <c r="IT4" s="33"/>
      <c r="IU4" s="33"/>
      <c r="IV4" s="35"/>
    </row>
    <row r="5" spans="1:256" s="49" customFormat="1" ht="12.75" customHeight="1">
      <c r="A5" s="1"/>
      <c r="B5" s="1"/>
      <c r="C5" s="36"/>
      <c r="D5" s="19"/>
      <c r="E5" s="20" t="s">
        <v>72</v>
      </c>
      <c r="F5" s="37">
        <f>[1]Cad!E10</f>
        <v>0</v>
      </c>
      <c r="G5" s="37"/>
      <c r="H5" s="37"/>
      <c r="I5" s="37"/>
      <c r="J5" s="37"/>
      <c r="K5" s="38" t="s">
        <v>73</v>
      </c>
      <c r="L5" s="39">
        <f>[1]Cad!E11</f>
        <v>0</v>
      </c>
      <c r="M5" s="22" t="s">
        <v>74</v>
      </c>
      <c r="N5" s="22"/>
      <c r="O5" s="40">
        <f>Y5</f>
        <v>0</v>
      </c>
      <c r="P5" s="40"/>
      <c r="Q5" s="41" t="s">
        <v>75</v>
      </c>
      <c r="R5" s="41"/>
      <c r="S5" s="42"/>
      <c r="T5" s="43"/>
      <c r="U5" s="24" t="s">
        <v>76</v>
      </c>
      <c r="V5" s="25">
        <f>V3-V4</f>
        <v>0</v>
      </c>
      <c r="W5" s="1"/>
      <c r="X5" s="44" t="s">
        <v>77</v>
      </c>
      <c r="Y5" s="45"/>
      <c r="Z5" s="46"/>
      <c r="AA5" s="46"/>
      <c r="AB5" s="47"/>
      <c r="AC5" s="45">
        <f>IF(Y5=0,0,Y5+1)</f>
        <v>0</v>
      </c>
      <c r="AD5" s="46"/>
      <c r="AE5" s="46"/>
      <c r="AF5" s="47"/>
      <c r="AG5" s="45">
        <f>IF(AC5=0,0,AC5+1)</f>
        <v>0</v>
      </c>
      <c r="AH5" s="46"/>
      <c r="AI5" s="46"/>
      <c r="AJ5" s="47"/>
      <c r="AK5" s="45">
        <f>IF(AG5=0,0,AG5+1)</f>
        <v>0</v>
      </c>
      <c r="AL5" s="46"/>
      <c r="AM5" s="46"/>
      <c r="AN5" s="47"/>
      <c r="AO5" s="45">
        <f>IF(AK5=0,0,AK5+1)</f>
        <v>0</v>
      </c>
      <c r="AP5" s="46"/>
      <c r="AQ5" s="46"/>
      <c r="AR5" s="47"/>
      <c r="AS5" s="45">
        <f>IF(AO5=0,0,AO5+1)</f>
        <v>0</v>
      </c>
      <c r="AT5" s="46"/>
      <c r="AU5" s="46"/>
      <c r="AV5" s="47"/>
      <c r="AW5" s="45">
        <f>IF(AS5=0,0,AS5+1)</f>
        <v>0</v>
      </c>
      <c r="AX5" s="46"/>
      <c r="AY5" s="46"/>
      <c r="AZ5" s="47"/>
      <c r="BA5" s="45">
        <f>IF(AW5=0,0,AW5+1)</f>
        <v>0</v>
      </c>
      <c r="BB5" s="46"/>
      <c r="BC5" s="46"/>
      <c r="BD5" s="47"/>
      <c r="BE5" s="45">
        <f>IF(BA5=0,0,BA5+1)</f>
        <v>0</v>
      </c>
      <c r="BF5" s="46"/>
      <c r="BG5" s="46"/>
      <c r="BH5" s="47"/>
      <c r="BI5" s="45">
        <f>IF(BE5=0,0,BE5+1)</f>
        <v>0</v>
      </c>
      <c r="BJ5" s="46"/>
      <c r="BK5" s="46"/>
      <c r="BL5" s="47"/>
      <c r="BM5" s="45">
        <f>IF(BI5=0,0,BI5+1)</f>
        <v>0</v>
      </c>
      <c r="BN5" s="46"/>
      <c r="BO5" s="46"/>
      <c r="BP5" s="47"/>
      <c r="BQ5" s="45">
        <f>IF(BM5=0,0,BM5+1)</f>
        <v>0</v>
      </c>
      <c r="BR5" s="46"/>
      <c r="BS5" s="46"/>
      <c r="BT5" s="47"/>
      <c r="BU5" s="45">
        <f>IF(BQ5=0,0,BQ5+1)</f>
        <v>0</v>
      </c>
      <c r="BV5" s="46"/>
      <c r="BW5" s="46"/>
      <c r="BX5" s="47"/>
      <c r="BY5" s="45">
        <f>IF(BU5=0,0,BU5+1)</f>
        <v>0</v>
      </c>
      <c r="BZ5" s="46"/>
      <c r="CA5" s="46"/>
      <c r="CB5" s="47"/>
      <c r="CC5" s="45">
        <f>IF(BY5=0,0,BY5+1)</f>
        <v>0</v>
      </c>
      <c r="CD5" s="46"/>
      <c r="CE5" s="46"/>
      <c r="CF5" s="47"/>
      <c r="CG5" s="45">
        <f>IF(CC5=0,0,CC5+1)</f>
        <v>0</v>
      </c>
      <c r="CH5" s="46"/>
      <c r="CI5" s="46"/>
      <c r="CJ5" s="47"/>
      <c r="CK5" s="45">
        <f>IF(CG5=0,0,CG5+1)</f>
        <v>0</v>
      </c>
      <c r="CL5" s="46"/>
      <c r="CM5" s="46"/>
      <c r="CN5" s="47"/>
      <c r="CO5" s="45">
        <f>IF(CK5=0,0,CK5+1)</f>
        <v>0</v>
      </c>
      <c r="CP5" s="46"/>
      <c r="CQ5" s="46"/>
      <c r="CR5" s="47"/>
      <c r="CS5" s="45">
        <f>IF(CO5=0,0,CO5+1)</f>
        <v>0</v>
      </c>
      <c r="CT5" s="46"/>
      <c r="CU5" s="46"/>
      <c r="CV5" s="47"/>
      <c r="CW5" s="45">
        <f>IF(CS5=0,0,CS5+1)</f>
        <v>0</v>
      </c>
      <c r="CX5" s="46"/>
      <c r="CY5" s="46"/>
      <c r="CZ5" s="47"/>
      <c r="DA5" s="45">
        <f>IF(CW5=0,0,CW5+1)</f>
        <v>0</v>
      </c>
      <c r="DB5" s="46"/>
      <c r="DC5" s="46"/>
      <c r="DD5" s="47"/>
      <c r="DE5" s="45">
        <f>IF(DA5=0,0,DA5+1)</f>
        <v>0</v>
      </c>
      <c r="DF5" s="46"/>
      <c r="DG5" s="46"/>
      <c r="DH5" s="47"/>
      <c r="DI5" s="45">
        <f>IF(DE5=0,0,DE5+1)</f>
        <v>0</v>
      </c>
      <c r="DJ5" s="46"/>
      <c r="DK5" s="46"/>
      <c r="DL5" s="47"/>
      <c r="DM5" s="45">
        <f>IF(DI5=0,0,DI5+1)</f>
        <v>0</v>
      </c>
      <c r="DN5" s="46"/>
      <c r="DO5" s="46"/>
      <c r="DP5" s="47"/>
      <c r="DQ5" s="45">
        <f>IF(DM5=0,0,DM5+1)</f>
        <v>0</v>
      </c>
      <c r="DR5" s="46"/>
      <c r="DS5" s="46"/>
      <c r="DT5" s="47"/>
      <c r="DU5" s="45">
        <f>IF(DQ5=0,0,DQ5+1)</f>
        <v>0</v>
      </c>
      <c r="DV5" s="46"/>
      <c r="DW5" s="46"/>
      <c r="DX5" s="47"/>
      <c r="DY5" s="45">
        <f>IF(DU5=0,0,DU5+1)</f>
        <v>0</v>
      </c>
      <c r="DZ5" s="46"/>
      <c r="EA5" s="46"/>
      <c r="EB5" s="47"/>
      <c r="EC5" s="45">
        <f>IF(DY5=0,0,DY5+1)</f>
        <v>0</v>
      </c>
      <c r="ED5" s="46"/>
      <c r="EE5" s="46"/>
      <c r="EF5" s="47"/>
      <c r="EG5" s="45">
        <f>IF(EC5=0,0,EC5+1)</f>
        <v>0</v>
      </c>
      <c r="EH5" s="46"/>
      <c r="EI5" s="46"/>
      <c r="EJ5" s="47"/>
      <c r="EK5" s="45">
        <f>IF(EG5=0,0,EG5+1)</f>
        <v>0</v>
      </c>
      <c r="EL5" s="46"/>
      <c r="EM5" s="46"/>
      <c r="EN5" s="47"/>
      <c r="EO5" s="45">
        <f>IF(EK5=0,0,EK5+1)</f>
        <v>0</v>
      </c>
      <c r="EP5" s="46"/>
      <c r="EQ5" s="46"/>
      <c r="ER5" s="47"/>
      <c r="ES5" s="45">
        <f>IF(EO5=0,0,EO5+1)</f>
        <v>0</v>
      </c>
      <c r="ET5" s="46"/>
      <c r="EU5" s="46"/>
      <c r="EV5" s="47"/>
      <c r="EW5" s="45">
        <f>IF(ES5=0,0,ES5+1)</f>
        <v>0</v>
      </c>
      <c r="EX5" s="46"/>
      <c r="EY5" s="46"/>
      <c r="EZ5" s="47"/>
      <c r="FA5" s="45">
        <f>IF(EW5=0,0,EW5+1)</f>
        <v>0</v>
      </c>
      <c r="FB5" s="46"/>
      <c r="FC5" s="46"/>
      <c r="FD5" s="47"/>
      <c r="FE5" s="45">
        <f>IF(FA5=0,0,FA5+1)</f>
        <v>0</v>
      </c>
      <c r="FF5" s="46"/>
      <c r="FG5" s="46"/>
      <c r="FH5" s="47"/>
      <c r="FI5" s="45">
        <f>IF(FE5=0,0,FE5+1)</f>
        <v>0</v>
      </c>
      <c r="FJ5" s="46"/>
      <c r="FK5" s="46"/>
      <c r="FL5" s="47"/>
      <c r="FM5" s="45">
        <f>IF(FI5=0,0,FI5+1)</f>
        <v>0</v>
      </c>
      <c r="FN5" s="46"/>
      <c r="FO5" s="46"/>
      <c r="FP5" s="47"/>
      <c r="FQ5" s="45">
        <f>IF(FM5=0,0,FM5+1)</f>
        <v>0</v>
      </c>
      <c r="FR5" s="46"/>
      <c r="FS5" s="46"/>
      <c r="FT5" s="47"/>
      <c r="FU5" s="45">
        <f>IF(FQ5=0,0,FQ5+1)</f>
        <v>0</v>
      </c>
      <c r="FV5" s="46"/>
      <c r="FW5" s="46"/>
      <c r="FX5" s="47"/>
      <c r="FY5" s="45">
        <f>IF(FU5=0,0,FU5+1)</f>
        <v>0</v>
      </c>
      <c r="FZ5" s="46"/>
      <c r="GA5" s="46"/>
      <c r="GB5" s="47"/>
      <c r="GC5" s="45">
        <f>IF(FY5=0,0,FY5+1)</f>
        <v>0</v>
      </c>
      <c r="GD5" s="46"/>
      <c r="GE5" s="46"/>
      <c r="GF5" s="47"/>
      <c r="GG5" s="45">
        <f>IF(GC5=0,0,GC5+1)</f>
        <v>0</v>
      </c>
      <c r="GH5" s="46"/>
      <c r="GI5" s="46"/>
      <c r="GJ5" s="47"/>
      <c r="GK5" s="45">
        <f>IF(GG5=0,0,GG5+1)</f>
        <v>0</v>
      </c>
      <c r="GL5" s="46"/>
      <c r="GM5" s="46"/>
      <c r="GN5" s="47"/>
      <c r="GO5" s="45">
        <f>IF(GK5=0,0,GK5+1)</f>
        <v>0</v>
      </c>
      <c r="GP5" s="46"/>
      <c r="GQ5" s="46"/>
      <c r="GR5" s="47"/>
      <c r="GS5" s="45">
        <f>IF(GO5=0,0,GO5+1)</f>
        <v>0</v>
      </c>
      <c r="GT5" s="46"/>
      <c r="GU5" s="46"/>
      <c r="GV5" s="47"/>
      <c r="GW5" s="45">
        <f>IF(GS5=0,0,GS5+1)</f>
        <v>0</v>
      </c>
      <c r="GX5" s="46"/>
      <c r="GY5" s="46"/>
      <c r="GZ5" s="47"/>
      <c r="HA5" s="45">
        <f>IF(GW5=0,0,GW5+1)</f>
        <v>0</v>
      </c>
      <c r="HB5" s="46"/>
      <c r="HC5" s="46"/>
      <c r="HD5" s="47"/>
      <c r="HE5" s="45">
        <f>IF(HA5=0,0,HA5+1)</f>
        <v>0</v>
      </c>
      <c r="HF5" s="46"/>
      <c r="HG5" s="46"/>
      <c r="HH5" s="47"/>
      <c r="HI5" s="45">
        <f>IF(HE5=0,0,HE5+1)</f>
        <v>0</v>
      </c>
      <c r="HJ5" s="46"/>
      <c r="HK5" s="46"/>
      <c r="HL5" s="47"/>
      <c r="HM5" s="45">
        <f>IF(HI5=0,0,HI5+1)</f>
        <v>0</v>
      </c>
      <c r="HN5" s="46"/>
      <c r="HO5" s="46"/>
      <c r="HP5" s="47"/>
      <c r="HQ5" s="45">
        <f>IF(HM5=0,0,HM5+1)</f>
        <v>0</v>
      </c>
      <c r="HR5" s="46"/>
      <c r="HS5" s="46"/>
      <c r="HT5" s="47"/>
      <c r="HU5" s="45">
        <f>IF(HQ5=0,0,HQ5+1)</f>
        <v>0</v>
      </c>
      <c r="HV5" s="46"/>
      <c r="HW5" s="46"/>
      <c r="HX5" s="47"/>
      <c r="HY5" s="45">
        <f>IF(HU5=0,0,HU5+1)</f>
        <v>0</v>
      </c>
      <c r="HZ5" s="46"/>
      <c r="IA5" s="46"/>
      <c r="IB5" s="47"/>
      <c r="IC5" s="45">
        <f>IF(HY5=0,0,HY5+1)</f>
        <v>0</v>
      </c>
      <c r="ID5" s="46"/>
      <c r="IE5" s="46"/>
      <c r="IF5" s="47"/>
      <c r="IG5" s="45">
        <f>IF(IC5=0,0,IC5+1)</f>
        <v>0</v>
      </c>
      <c r="IH5" s="46"/>
      <c r="II5" s="46"/>
      <c r="IJ5" s="47"/>
      <c r="IK5" s="45">
        <f>IF(IG5=0,0,IG5+1)</f>
        <v>0</v>
      </c>
      <c r="IL5" s="46"/>
      <c r="IM5" s="46"/>
      <c r="IN5" s="47"/>
      <c r="IO5" s="45">
        <f>IF(IK5=0,0,IK5+1)</f>
        <v>0</v>
      </c>
      <c r="IP5" s="46"/>
      <c r="IQ5" s="46"/>
      <c r="IR5" s="47"/>
      <c r="IS5" s="45">
        <f>IF(IO5=0,0,IO5+1)</f>
        <v>0</v>
      </c>
      <c r="IT5" s="46"/>
      <c r="IU5" s="46"/>
      <c r="IV5" s="48"/>
    </row>
    <row r="6" spans="1:256" s="70" customFormat="1" ht="12.75" customHeight="1">
      <c r="A6" s="1"/>
      <c r="B6" s="50" t="s">
        <v>78</v>
      </c>
      <c r="C6" s="51" t="s">
        <v>79</v>
      </c>
      <c r="D6" s="52" t="s">
        <v>80</v>
      </c>
      <c r="E6" s="53" t="s">
        <v>81</v>
      </c>
      <c r="F6" s="54" t="s">
        <v>82</v>
      </c>
      <c r="G6" s="55"/>
      <c r="H6" s="55"/>
      <c r="I6" s="55"/>
      <c r="J6" s="56"/>
      <c r="K6" s="57" t="s">
        <v>83</v>
      </c>
      <c r="L6" s="57" t="s">
        <v>84</v>
      </c>
      <c r="M6" s="58" t="s">
        <v>85</v>
      </c>
      <c r="N6" s="59"/>
      <c r="O6" s="60">
        <f>MAX(S10:S559)</f>
        <v>0</v>
      </c>
      <c r="P6" s="60"/>
      <c r="Q6" s="61">
        <f>IF(O6=0,0,(O6-O5)+1)</f>
        <v>0</v>
      </c>
      <c r="R6" s="61"/>
      <c r="S6" s="62"/>
      <c r="T6" s="63"/>
      <c r="U6" s="63"/>
      <c r="V6" s="64"/>
      <c r="W6" s="1"/>
      <c r="X6" s="65"/>
      <c r="Y6" s="66">
        <f>Y5</f>
        <v>0</v>
      </c>
      <c r="Z6" s="67"/>
      <c r="AA6" s="67"/>
      <c r="AB6" s="68"/>
      <c r="AC6" s="66">
        <f>AC5</f>
        <v>0</v>
      </c>
      <c r="AD6" s="67"/>
      <c r="AE6" s="67"/>
      <c r="AF6" s="68"/>
      <c r="AG6" s="66">
        <f>AG5</f>
        <v>0</v>
      </c>
      <c r="AH6" s="67"/>
      <c r="AI6" s="67"/>
      <c r="AJ6" s="68"/>
      <c r="AK6" s="66">
        <f>AK5</f>
        <v>0</v>
      </c>
      <c r="AL6" s="67"/>
      <c r="AM6" s="67"/>
      <c r="AN6" s="68"/>
      <c r="AO6" s="66">
        <f>AO5</f>
        <v>0</v>
      </c>
      <c r="AP6" s="67"/>
      <c r="AQ6" s="67"/>
      <c r="AR6" s="68"/>
      <c r="AS6" s="66">
        <f>AS5</f>
        <v>0</v>
      </c>
      <c r="AT6" s="67"/>
      <c r="AU6" s="67"/>
      <c r="AV6" s="68"/>
      <c r="AW6" s="66">
        <f>AW5</f>
        <v>0</v>
      </c>
      <c r="AX6" s="67"/>
      <c r="AY6" s="67"/>
      <c r="AZ6" s="68"/>
      <c r="BA6" s="66">
        <f>BA5</f>
        <v>0</v>
      </c>
      <c r="BB6" s="67"/>
      <c r="BC6" s="67"/>
      <c r="BD6" s="68"/>
      <c r="BE6" s="66">
        <f>BE5</f>
        <v>0</v>
      </c>
      <c r="BF6" s="67"/>
      <c r="BG6" s="67"/>
      <c r="BH6" s="68"/>
      <c r="BI6" s="66">
        <f>BI5</f>
        <v>0</v>
      </c>
      <c r="BJ6" s="67"/>
      <c r="BK6" s="67"/>
      <c r="BL6" s="68"/>
      <c r="BM6" s="66">
        <f>BM5</f>
        <v>0</v>
      </c>
      <c r="BN6" s="67"/>
      <c r="BO6" s="67"/>
      <c r="BP6" s="68"/>
      <c r="BQ6" s="66">
        <f>BQ5</f>
        <v>0</v>
      </c>
      <c r="BR6" s="67"/>
      <c r="BS6" s="67"/>
      <c r="BT6" s="68"/>
      <c r="BU6" s="66">
        <f>BU5</f>
        <v>0</v>
      </c>
      <c r="BV6" s="67"/>
      <c r="BW6" s="67"/>
      <c r="BX6" s="68"/>
      <c r="BY6" s="66">
        <f>BY5</f>
        <v>0</v>
      </c>
      <c r="BZ6" s="67"/>
      <c r="CA6" s="67"/>
      <c r="CB6" s="68"/>
      <c r="CC6" s="66">
        <f>CC5</f>
        <v>0</v>
      </c>
      <c r="CD6" s="67"/>
      <c r="CE6" s="67"/>
      <c r="CF6" s="68"/>
      <c r="CG6" s="66">
        <f>CG5</f>
        <v>0</v>
      </c>
      <c r="CH6" s="67"/>
      <c r="CI6" s="67"/>
      <c r="CJ6" s="68"/>
      <c r="CK6" s="66">
        <f>CK5</f>
        <v>0</v>
      </c>
      <c r="CL6" s="67"/>
      <c r="CM6" s="67"/>
      <c r="CN6" s="68"/>
      <c r="CO6" s="66">
        <f>CO5</f>
        <v>0</v>
      </c>
      <c r="CP6" s="67"/>
      <c r="CQ6" s="67"/>
      <c r="CR6" s="68"/>
      <c r="CS6" s="66">
        <f>CS5</f>
        <v>0</v>
      </c>
      <c r="CT6" s="67"/>
      <c r="CU6" s="67"/>
      <c r="CV6" s="68"/>
      <c r="CW6" s="66">
        <f>CW5</f>
        <v>0</v>
      </c>
      <c r="CX6" s="67"/>
      <c r="CY6" s="67"/>
      <c r="CZ6" s="68"/>
      <c r="DA6" s="66">
        <f>DA5</f>
        <v>0</v>
      </c>
      <c r="DB6" s="67"/>
      <c r="DC6" s="67"/>
      <c r="DD6" s="68"/>
      <c r="DE6" s="66">
        <f>DE5</f>
        <v>0</v>
      </c>
      <c r="DF6" s="67"/>
      <c r="DG6" s="67"/>
      <c r="DH6" s="68"/>
      <c r="DI6" s="66">
        <f>DI5</f>
        <v>0</v>
      </c>
      <c r="DJ6" s="67"/>
      <c r="DK6" s="67"/>
      <c r="DL6" s="68"/>
      <c r="DM6" s="66">
        <f>DM5</f>
        <v>0</v>
      </c>
      <c r="DN6" s="67"/>
      <c r="DO6" s="67"/>
      <c r="DP6" s="68"/>
      <c r="DQ6" s="66">
        <f>DQ5</f>
        <v>0</v>
      </c>
      <c r="DR6" s="67"/>
      <c r="DS6" s="67"/>
      <c r="DT6" s="68"/>
      <c r="DU6" s="66">
        <f>DU5</f>
        <v>0</v>
      </c>
      <c r="DV6" s="67"/>
      <c r="DW6" s="67"/>
      <c r="DX6" s="68"/>
      <c r="DY6" s="66">
        <f>DY5</f>
        <v>0</v>
      </c>
      <c r="DZ6" s="67"/>
      <c r="EA6" s="67"/>
      <c r="EB6" s="68"/>
      <c r="EC6" s="66">
        <f>EC5</f>
        <v>0</v>
      </c>
      <c r="ED6" s="67"/>
      <c r="EE6" s="67"/>
      <c r="EF6" s="68"/>
      <c r="EG6" s="66">
        <f>EG5</f>
        <v>0</v>
      </c>
      <c r="EH6" s="67"/>
      <c r="EI6" s="67"/>
      <c r="EJ6" s="68"/>
      <c r="EK6" s="66">
        <f>EK5</f>
        <v>0</v>
      </c>
      <c r="EL6" s="67"/>
      <c r="EM6" s="67"/>
      <c r="EN6" s="68"/>
      <c r="EO6" s="66">
        <f>EO5</f>
        <v>0</v>
      </c>
      <c r="EP6" s="67"/>
      <c r="EQ6" s="67"/>
      <c r="ER6" s="68"/>
      <c r="ES6" s="66">
        <f>ES5</f>
        <v>0</v>
      </c>
      <c r="ET6" s="67"/>
      <c r="EU6" s="67"/>
      <c r="EV6" s="68"/>
      <c r="EW6" s="66">
        <f>EW5</f>
        <v>0</v>
      </c>
      <c r="EX6" s="67"/>
      <c r="EY6" s="67"/>
      <c r="EZ6" s="68"/>
      <c r="FA6" s="66">
        <f>FA5</f>
        <v>0</v>
      </c>
      <c r="FB6" s="67"/>
      <c r="FC6" s="67"/>
      <c r="FD6" s="68"/>
      <c r="FE6" s="66">
        <f>FE5</f>
        <v>0</v>
      </c>
      <c r="FF6" s="67"/>
      <c r="FG6" s="67"/>
      <c r="FH6" s="68"/>
      <c r="FI6" s="66">
        <f>FI5</f>
        <v>0</v>
      </c>
      <c r="FJ6" s="67"/>
      <c r="FK6" s="67"/>
      <c r="FL6" s="68"/>
      <c r="FM6" s="66">
        <f>FM5</f>
        <v>0</v>
      </c>
      <c r="FN6" s="67"/>
      <c r="FO6" s="67"/>
      <c r="FP6" s="68"/>
      <c r="FQ6" s="66">
        <f>FQ5</f>
        <v>0</v>
      </c>
      <c r="FR6" s="67"/>
      <c r="FS6" s="67"/>
      <c r="FT6" s="68"/>
      <c r="FU6" s="66">
        <f>FU5</f>
        <v>0</v>
      </c>
      <c r="FV6" s="67"/>
      <c r="FW6" s="67"/>
      <c r="FX6" s="68"/>
      <c r="FY6" s="66">
        <f>FY5</f>
        <v>0</v>
      </c>
      <c r="FZ6" s="67"/>
      <c r="GA6" s="67"/>
      <c r="GB6" s="68"/>
      <c r="GC6" s="66">
        <f>GC5</f>
        <v>0</v>
      </c>
      <c r="GD6" s="67"/>
      <c r="GE6" s="67"/>
      <c r="GF6" s="68"/>
      <c r="GG6" s="66">
        <f>GG5</f>
        <v>0</v>
      </c>
      <c r="GH6" s="67"/>
      <c r="GI6" s="67"/>
      <c r="GJ6" s="68"/>
      <c r="GK6" s="66">
        <f>GK5</f>
        <v>0</v>
      </c>
      <c r="GL6" s="67"/>
      <c r="GM6" s="67"/>
      <c r="GN6" s="68"/>
      <c r="GO6" s="66">
        <f>GO5</f>
        <v>0</v>
      </c>
      <c r="GP6" s="67"/>
      <c r="GQ6" s="67"/>
      <c r="GR6" s="68"/>
      <c r="GS6" s="66">
        <f>GS5</f>
        <v>0</v>
      </c>
      <c r="GT6" s="67"/>
      <c r="GU6" s="67"/>
      <c r="GV6" s="68"/>
      <c r="GW6" s="66">
        <f>GW5</f>
        <v>0</v>
      </c>
      <c r="GX6" s="67"/>
      <c r="GY6" s="67"/>
      <c r="GZ6" s="68"/>
      <c r="HA6" s="66">
        <f>HA5</f>
        <v>0</v>
      </c>
      <c r="HB6" s="67"/>
      <c r="HC6" s="67"/>
      <c r="HD6" s="68"/>
      <c r="HE6" s="66">
        <f>HE5</f>
        <v>0</v>
      </c>
      <c r="HF6" s="67"/>
      <c r="HG6" s="67"/>
      <c r="HH6" s="68"/>
      <c r="HI6" s="66">
        <f>HI5</f>
        <v>0</v>
      </c>
      <c r="HJ6" s="67"/>
      <c r="HK6" s="67"/>
      <c r="HL6" s="68"/>
      <c r="HM6" s="66">
        <f>HM5</f>
        <v>0</v>
      </c>
      <c r="HN6" s="67"/>
      <c r="HO6" s="67"/>
      <c r="HP6" s="68"/>
      <c r="HQ6" s="66">
        <f>HQ5</f>
        <v>0</v>
      </c>
      <c r="HR6" s="67"/>
      <c r="HS6" s="67"/>
      <c r="HT6" s="68"/>
      <c r="HU6" s="66">
        <f>HU5</f>
        <v>0</v>
      </c>
      <c r="HV6" s="67"/>
      <c r="HW6" s="67"/>
      <c r="HX6" s="68"/>
      <c r="HY6" s="66">
        <f>HY5</f>
        <v>0</v>
      </c>
      <c r="HZ6" s="67"/>
      <c r="IA6" s="67"/>
      <c r="IB6" s="68"/>
      <c r="IC6" s="66">
        <f>IC5</f>
        <v>0</v>
      </c>
      <c r="ID6" s="67"/>
      <c r="IE6" s="67"/>
      <c r="IF6" s="68"/>
      <c r="IG6" s="66">
        <f>IG5</f>
        <v>0</v>
      </c>
      <c r="IH6" s="67"/>
      <c r="II6" s="67"/>
      <c r="IJ6" s="68"/>
      <c r="IK6" s="66">
        <f>IK5</f>
        <v>0</v>
      </c>
      <c r="IL6" s="67"/>
      <c r="IM6" s="67"/>
      <c r="IN6" s="68"/>
      <c r="IO6" s="66">
        <f>IO5</f>
        <v>0</v>
      </c>
      <c r="IP6" s="67"/>
      <c r="IQ6" s="67"/>
      <c r="IR6" s="68"/>
      <c r="IS6" s="66">
        <f>IS5</f>
        <v>0</v>
      </c>
      <c r="IT6" s="67"/>
      <c r="IU6" s="67"/>
      <c r="IV6" s="69"/>
    </row>
    <row r="7" spans="1:256" ht="13.5" customHeight="1">
      <c r="B7" s="71"/>
      <c r="C7" s="72"/>
      <c r="D7" s="73"/>
      <c r="E7" s="74"/>
      <c r="F7" s="75" t="s">
        <v>86</v>
      </c>
      <c r="G7" s="76" t="s">
        <v>87</v>
      </c>
      <c r="H7" s="76" t="s">
        <v>88</v>
      </c>
      <c r="I7" s="76" t="s">
        <v>89</v>
      </c>
      <c r="J7" s="76" t="s">
        <v>90</v>
      </c>
      <c r="K7" s="57" t="s">
        <v>91</v>
      </c>
      <c r="L7" s="57" t="s">
        <v>92</v>
      </c>
      <c r="M7" s="77" t="s">
        <v>93</v>
      </c>
      <c r="N7" s="77" t="s">
        <v>94</v>
      </c>
      <c r="O7" s="78" t="s">
        <v>95</v>
      </c>
      <c r="P7" s="79"/>
      <c r="Q7" s="80"/>
      <c r="R7" s="81" t="s">
        <v>96</v>
      </c>
      <c r="S7" s="76" t="s">
        <v>97</v>
      </c>
      <c r="T7" s="82"/>
      <c r="U7" s="83" t="s">
        <v>98</v>
      </c>
      <c r="V7" s="84"/>
      <c r="W7" s="85"/>
      <c r="X7" s="86" t="s">
        <v>99</v>
      </c>
      <c r="Y7" s="87" t="str">
        <f>IF(ISERROR(VLOOKUP(Y3,[1]Mont!$C$11:$E$500,3,FALSE)),"",VLOOKUP(Y3,[1]Mont!$C$11:$E$500,3,FALSE))</f>
        <v/>
      </c>
      <c r="Z7" s="88"/>
      <c r="AA7" s="88"/>
      <c r="AB7" s="89"/>
      <c r="AC7" s="87" t="str">
        <f>IF(ISERROR(VLOOKUP(AC3,[1]Mont!$C$11:$E$500,3,FALSE)),"",VLOOKUP(AC3,[1]Mont!$C$11:$E$500,3,FALSE))</f>
        <v/>
      </c>
      <c r="AD7" s="88"/>
      <c r="AE7" s="88"/>
      <c r="AF7" s="89"/>
      <c r="AG7" s="87" t="str">
        <f>IF(ISERROR(VLOOKUP(AG3,[1]Mont!$C$11:$E$500,3,FALSE)),"",VLOOKUP(AG3,[1]Mont!$C$11:$E$500,3,FALSE))</f>
        <v/>
      </c>
      <c r="AH7" s="88"/>
      <c r="AI7" s="88"/>
      <c r="AJ7" s="89"/>
      <c r="AK7" s="87" t="str">
        <f>IF(ISERROR(VLOOKUP(AK3,[1]Mont!$C$11:$E$500,3,FALSE)),"",VLOOKUP(AK3,[1]Mont!$C$11:$E$500,3,FALSE))</f>
        <v/>
      </c>
      <c r="AL7" s="88"/>
      <c r="AM7" s="88"/>
      <c r="AN7" s="89"/>
      <c r="AO7" s="87" t="str">
        <f>IF(ISERROR(VLOOKUP(AO3,[1]Mont!$C$11:$E$500,3,FALSE)),"",VLOOKUP(AO3,[1]Mont!$C$11:$E$500,3,FALSE))</f>
        <v/>
      </c>
      <c r="AP7" s="88"/>
      <c r="AQ7" s="88"/>
      <c r="AR7" s="89"/>
      <c r="AS7" s="87" t="str">
        <f>IF(ISERROR(VLOOKUP(AS3,[1]Mont!$C$11:$E$500,3,FALSE)),"",VLOOKUP(AS3,[1]Mont!$C$11:$E$500,3,FALSE))</f>
        <v/>
      </c>
      <c r="AT7" s="88"/>
      <c r="AU7" s="88"/>
      <c r="AV7" s="89"/>
      <c r="AW7" s="87" t="str">
        <f>IF(ISERROR(VLOOKUP(AW3,[1]Mont!$C$11:$E$500,3,FALSE)),"",VLOOKUP(AW3,[1]Mont!$C$11:$E$500,3,FALSE))</f>
        <v/>
      </c>
      <c r="AX7" s="88"/>
      <c r="AY7" s="88"/>
      <c r="AZ7" s="89"/>
      <c r="BA7" s="87" t="str">
        <f>IF(ISERROR(VLOOKUP(BA3,[1]Mont!$C$11:$E$500,3,FALSE)),"",VLOOKUP(BA3,[1]Mont!$C$11:$E$500,3,FALSE))</f>
        <v/>
      </c>
      <c r="BB7" s="88"/>
      <c r="BC7" s="88"/>
      <c r="BD7" s="89"/>
      <c r="BE7" s="87" t="str">
        <f>IF(ISERROR(VLOOKUP(BE3,[1]Mont!$C$11:$E$500,3,FALSE)),"",VLOOKUP(BE3,[1]Mont!$C$11:$E$500,3,FALSE))</f>
        <v/>
      </c>
      <c r="BF7" s="88"/>
      <c r="BG7" s="88"/>
      <c r="BH7" s="89"/>
      <c r="BI7" s="87" t="str">
        <f>IF(ISERROR(VLOOKUP(BI3,[1]Mont!$C$11:$E$500,3,FALSE)),"",VLOOKUP(BI3,[1]Mont!$C$11:$E$500,3,FALSE))</f>
        <v/>
      </c>
      <c r="BJ7" s="88"/>
      <c r="BK7" s="88"/>
      <c r="BL7" s="89"/>
      <c r="BM7" s="87" t="str">
        <f>IF(ISERROR(VLOOKUP(BM3,[1]Mont!$C$11:$E$500,3,FALSE)),"",VLOOKUP(BM3,[1]Mont!$C$11:$E$500,3,FALSE))</f>
        <v/>
      </c>
      <c r="BN7" s="88"/>
      <c r="BO7" s="88"/>
      <c r="BP7" s="89"/>
      <c r="BQ7" s="87" t="str">
        <f>IF(ISERROR(VLOOKUP(BQ3,[1]Mont!$C$11:$E$500,3,FALSE)),"",VLOOKUP(BQ3,[1]Mont!$C$11:$E$500,3,FALSE))</f>
        <v/>
      </c>
      <c r="BR7" s="88"/>
      <c r="BS7" s="88"/>
      <c r="BT7" s="89"/>
      <c r="BU7" s="87" t="str">
        <f>IF(ISERROR(VLOOKUP(BU3,[1]Mont!$C$11:$E$500,3,FALSE)),"",VLOOKUP(BU3,[1]Mont!$C$11:$E$500,3,FALSE))</f>
        <v/>
      </c>
      <c r="BV7" s="88"/>
      <c r="BW7" s="88"/>
      <c r="BX7" s="89"/>
      <c r="BY7" s="87" t="str">
        <f>IF(ISERROR(VLOOKUP(BY3,[1]Mont!$C$11:$E$500,3,FALSE)),"",VLOOKUP(BY3,[1]Mont!$C$11:$E$500,3,FALSE))</f>
        <v/>
      </c>
      <c r="BZ7" s="88"/>
      <c r="CA7" s="88"/>
      <c r="CB7" s="89"/>
      <c r="CC7" s="87" t="str">
        <f>IF(ISERROR(VLOOKUP(CC3,[1]Mont!$C$11:$E$500,3,FALSE)),"",VLOOKUP(CC3,[1]Mont!$C$11:$E$500,3,FALSE))</f>
        <v/>
      </c>
      <c r="CD7" s="88"/>
      <c r="CE7" s="88"/>
      <c r="CF7" s="89"/>
      <c r="CG7" s="87" t="str">
        <f>IF(ISERROR(VLOOKUP(CG3,[1]Mont!$C$11:$E$500,3,FALSE)),"",VLOOKUP(CG3,[1]Mont!$C$11:$E$500,3,FALSE))</f>
        <v/>
      </c>
      <c r="CH7" s="88"/>
      <c r="CI7" s="88"/>
      <c r="CJ7" s="89"/>
      <c r="CK7" s="87" t="str">
        <f>IF(ISERROR(VLOOKUP(CK3,[1]Mont!$C$11:$E$500,3,FALSE)),"",VLOOKUP(CK3,[1]Mont!$C$11:$E$500,3,FALSE))</f>
        <v/>
      </c>
      <c r="CL7" s="88"/>
      <c r="CM7" s="88"/>
      <c r="CN7" s="89"/>
      <c r="CO7" s="87" t="str">
        <f>IF(ISERROR(VLOOKUP(CO3,[1]Mont!$C$11:$E$500,3,FALSE)),"",VLOOKUP(CO3,[1]Mont!$C$11:$E$500,3,FALSE))</f>
        <v/>
      </c>
      <c r="CP7" s="88"/>
      <c r="CQ7" s="88"/>
      <c r="CR7" s="89"/>
      <c r="CS7" s="87" t="str">
        <f>IF(ISERROR(VLOOKUP(CS3,[1]Mont!$C$11:$E$500,3,FALSE)),"",VLOOKUP(CS3,[1]Mont!$C$11:$E$500,3,FALSE))</f>
        <v/>
      </c>
      <c r="CT7" s="88"/>
      <c r="CU7" s="88"/>
      <c r="CV7" s="89"/>
      <c r="CW7" s="87" t="str">
        <f>IF(ISERROR(VLOOKUP(CW3,[1]Mont!$C$11:$E$500,3,FALSE)),"",VLOOKUP(CW3,[1]Mont!$C$11:$E$500,3,FALSE))</f>
        <v/>
      </c>
      <c r="CX7" s="88"/>
      <c r="CY7" s="88"/>
      <c r="CZ7" s="89"/>
      <c r="DA7" s="87" t="str">
        <f>IF(ISERROR(VLOOKUP(DA3,[1]Mont!$C$11:$E$500,3,FALSE)),"",VLOOKUP(DA3,[1]Mont!$C$11:$E$500,3,FALSE))</f>
        <v/>
      </c>
      <c r="DB7" s="88"/>
      <c r="DC7" s="88"/>
      <c r="DD7" s="89"/>
      <c r="DE7" s="87" t="str">
        <f>IF(ISERROR(VLOOKUP(DE3,[1]Mont!$C$11:$E$500,3,FALSE)),"",VLOOKUP(DE3,[1]Mont!$C$11:$E$500,3,FALSE))</f>
        <v/>
      </c>
      <c r="DF7" s="88"/>
      <c r="DG7" s="88"/>
      <c r="DH7" s="89"/>
      <c r="DI7" s="87" t="str">
        <f>IF(ISERROR(VLOOKUP(DI3,[1]Mont!$C$11:$E$500,3,FALSE)),"",VLOOKUP(DI3,[1]Mont!$C$11:$E$500,3,FALSE))</f>
        <v/>
      </c>
      <c r="DJ7" s="88"/>
      <c r="DK7" s="88"/>
      <c r="DL7" s="89"/>
      <c r="DM7" s="87" t="str">
        <f>IF(ISERROR(VLOOKUP(DM3,[1]Mont!$C$11:$E$500,3,FALSE)),"",VLOOKUP(DM3,[1]Mont!$C$11:$E$500,3,FALSE))</f>
        <v/>
      </c>
      <c r="DN7" s="88"/>
      <c r="DO7" s="88"/>
      <c r="DP7" s="89"/>
      <c r="DQ7" s="87" t="str">
        <f>IF(ISERROR(VLOOKUP(DQ3,[1]Mont!$C$11:$E$500,3,FALSE)),"",VLOOKUP(DQ3,[1]Mont!$C$11:$E$500,3,FALSE))</f>
        <v/>
      </c>
      <c r="DR7" s="88"/>
      <c r="DS7" s="88"/>
      <c r="DT7" s="89"/>
      <c r="DU7" s="87" t="str">
        <f>IF(ISERROR(VLOOKUP(DU3,[1]Mont!$C$11:$E$500,3,FALSE)),"",VLOOKUP(DU3,[1]Mont!$C$11:$E$500,3,FALSE))</f>
        <v/>
      </c>
      <c r="DV7" s="88"/>
      <c r="DW7" s="88"/>
      <c r="DX7" s="89"/>
      <c r="DY7" s="87" t="str">
        <f>IF(ISERROR(VLOOKUP(DY3,[1]Mont!$C$11:$E$500,3,FALSE)),"",VLOOKUP(DY3,[1]Mont!$C$11:$E$500,3,FALSE))</f>
        <v/>
      </c>
      <c r="DZ7" s="88"/>
      <c r="EA7" s="88"/>
      <c r="EB7" s="89"/>
      <c r="EC7" s="87" t="str">
        <f>IF(ISERROR(VLOOKUP(EC3,[1]Mont!$C$11:$E$500,3,FALSE)),"",VLOOKUP(EC3,[1]Mont!$C$11:$E$500,3,FALSE))</f>
        <v/>
      </c>
      <c r="ED7" s="88"/>
      <c r="EE7" s="88"/>
      <c r="EF7" s="89"/>
      <c r="EG7" s="87" t="str">
        <f>IF(ISERROR(VLOOKUP(EG3,[1]Mont!$C$11:$E$500,3,FALSE)),"",VLOOKUP(EG3,[1]Mont!$C$11:$E$500,3,FALSE))</f>
        <v/>
      </c>
      <c r="EH7" s="88"/>
      <c r="EI7" s="88"/>
      <c r="EJ7" s="89"/>
      <c r="EK7" s="87" t="str">
        <f>IF(ISERROR(VLOOKUP(EK3,[1]Mont!$C$11:$E$500,3,FALSE)),"",VLOOKUP(EK3,[1]Mont!$C$11:$E$500,3,FALSE))</f>
        <v/>
      </c>
      <c r="EL7" s="88"/>
      <c r="EM7" s="88"/>
      <c r="EN7" s="89"/>
      <c r="EO7" s="87" t="str">
        <f>IF(ISERROR(VLOOKUP(EO3,[1]Mont!$C$11:$E$500,3,FALSE)),"",VLOOKUP(EO3,[1]Mont!$C$11:$E$500,3,FALSE))</f>
        <v/>
      </c>
      <c r="EP7" s="88"/>
      <c r="EQ7" s="88"/>
      <c r="ER7" s="89"/>
      <c r="ES7" s="87" t="str">
        <f>IF(ISERROR(VLOOKUP(ES3,[1]Mont!$C$11:$E$500,3,FALSE)),"",VLOOKUP(ES3,[1]Mont!$C$11:$E$500,3,FALSE))</f>
        <v/>
      </c>
      <c r="ET7" s="88"/>
      <c r="EU7" s="88"/>
      <c r="EV7" s="89"/>
      <c r="EW7" s="87" t="str">
        <f>IF(ISERROR(VLOOKUP(EW3,[1]Mont!$C$11:$E$500,3,FALSE)),"",VLOOKUP(EW3,[1]Mont!$C$11:$E$500,3,FALSE))</f>
        <v/>
      </c>
      <c r="EX7" s="88"/>
      <c r="EY7" s="88"/>
      <c r="EZ7" s="89"/>
      <c r="FA7" s="87" t="str">
        <f>IF(ISERROR(VLOOKUP(FA3,[1]Mont!$C$11:$E$500,3,FALSE)),"",VLOOKUP(FA3,[1]Mont!$C$11:$E$500,3,FALSE))</f>
        <v/>
      </c>
      <c r="FB7" s="88"/>
      <c r="FC7" s="88"/>
      <c r="FD7" s="89"/>
      <c r="FE7" s="87" t="str">
        <f>IF(ISERROR(VLOOKUP(FE3,[1]Mont!$C$11:$E$500,3,FALSE)),"",VLOOKUP(FE3,[1]Mont!$C$11:$E$500,3,FALSE))</f>
        <v/>
      </c>
      <c r="FF7" s="88"/>
      <c r="FG7" s="88"/>
      <c r="FH7" s="89"/>
      <c r="FI7" s="87" t="str">
        <f>IF(ISERROR(VLOOKUP(FI3,[1]Mont!$C$11:$E$500,3,FALSE)),"",VLOOKUP(FI3,[1]Mont!$C$11:$E$500,3,FALSE))</f>
        <v/>
      </c>
      <c r="FJ7" s="88"/>
      <c r="FK7" s="88"/>
      <c r="FL7" s="89"/>
      <c r="FM7" s="87" t="str">
        <f>IF(ISERROR(VLOOKUP(FM3,[1]Mont!$C$11:$E$500,3,FALSE)),"",VLOOKUP(FM3,[1]Mont!$C$11:$E$500,3,FALSE))</f>
        <v/>
      </c>
      <c r="FN7" s="88"/>
      <c r="FO7" s="88"/>
      <c r="FP7" s="89"/>
      <c r="FQ7" s="87" t="str">
        <f>IF(ISERROR(VLOOKUP(FQ3,[1]Mont!$C$11:$E$500,3,FALSE)),"",VLOOKUP(FQ3,[1]Mont!$C$11:$E$500,3,FALSE))</f>
        <v/>
      </c>
      <c r="FR7" s="88"/>
      <c r="FS7" s="88"/>
      <c r="FT7" s="89"/>
      <c r="FU7" s="87" t="str">
        <f>IF(ISERROR(VLOOKUP(FU3,[1]Mont!$C$11:$E$500,3,FALSE)),"",VLOOKUP(FU3,[1]Mont!$C$11:$E$500,3,FALSE))</f>
        <v/>
      </c>
      <c r="FV7" s="88"/>
      <c r="FW7" s="88"/>
      <c r="FX7" s="89"/>
      <c r="FY7" s="87" t="str">
        <f>IF(ISERROR(VLOOKUP(FY3,[1]Mont!$C$11:$E$500,3,FALSE)),"",VLOOKUP(FY3,[1]Mont!$C$11:$E$500,3,FALSE))</f>
        <v/>
      </c>
      <c r="FZ7" s="88"/>
      <c r="GA7" s="88"/>
      <c r="GB7" s="89"/>
      <c r="GC7" s="87" t="str">
        <f>IF(ISERROR(VLOOKUP(GC3,[1]Mont!$C$11:$E$500,3,FALSE)),"",VLOOKUP(GC3,[1]Mont!$C$11:$E$500,3,FALSE))</f>
        <v/>
      </c>
      <c r="GD7" s="88"/>
      <c r="GE7" s="88"/>
      <c r="GF7" s="89"/>
      <c r="GG7" s="87" t="str">
        <f>IF(ISERROR(VLOOKUP(GG3,[1]Mont!$C$11:$E$500,3,FALSE)),"",VLOOKUP(GG3,[1]Mont!$C$11:$E$500,3,FALSE))</f>
        <v/>
      </c>
      <c r="GH7" s="88"/>
      <c r="GI7" s="88"/>
      <c r="GJ7" s="89"/>
      <c r="GK7" s="87" t="str">
        <f>IF(ISERROR(VLOOKUP(GK3,[1]Mont!$C$11:$E$500,3,FALSE)),"",VLOOKUP(GK3,[1]Mont!$C$11:$E$500,3,FALSE))</f>
        <v/>
      </c>
      <c r="GL7" s="88"/>
      <c r="GM7" s="88"/>
      <c r="GN7" s="89"/>
      <c r="GO7" s="87" t="str">
        <f>IF(ISERROR(VLOOKUP(GO3,[1]Mont!$C$11:$E$500,3,FALSE)),"",VLOOKUP(GO3,[1]Mont!$C$11:$E$500,3,FALSE))</f>
        <v/>
      </c>
      <c r="GP7" s="88"/>
      <c r="GQ7" s="88"/>
      <c r="GR7" s="89"/>
      <c r="GS7" s="87" t="str">
        <f>IF(ISERROR(VLOOKUP(GS3,[1]Mont!$C$11:$E$500,3,FALSE)),"",VLOOKUP(GS3,[1]Mont!$C$11:$E$500,3,FALSE))</f>
        <v/>
      </c>
      <c r="GT7" s="88"/>
      <c r="GU7" s="88"/>
      <c r="GV7" s="89"/>
      <c r="GW7" s="87" t="str">
        <f>IF(ISERROR(VLOOKUP(GW3,[1]Mont!$C$11:$E$500,3,FALSE)),"",VLOOKUP(GW3,[1]Mont!$C$11:$E$500,3,FALSE))</f>
        <v/>
      </c>
      <c r="GX7" s="88"/>
      <c r="GY7" s="88"/>
      <c r="GZ7" s="89"/>
      <c r="HA7" s="87" t="str">
        <f>IF(ISERROR(VLOOKUP(HA3,[1]Mont!$C$11:$E$500,3,FALSE)),"",VLOOKUP(HA3,[1]Mont!$C$11:$E$500,3,FALSE))</f>
        <v/>
      </c>
      <c r="HB7" s="88"/>
      <c r="HC7" s="88"/>
      <c r="HD7" s="89"/>
      <c r="HE7" s="87" t="str">
        <f>IF(ISERROR(VLOOKUP(HE3,[1]Mont!$C$11:$E$500,3,FALSE)),"",VLOOKUP(HE3,[1]Mont!$C$11:$E$500,3,FALSE))</f>
        <v/>
      </c>
      <c r="HF7" s="88"/>
      <c r="HG7" s="88"/>
      <c r="HH7" s="89"/>
      <c r="HI7" s="87" t="str">
        <f>IF(ISERROR(VLOOKUP(HI3,[1]Mont!$C$11:$E$500,3,FALSE)),"",VLOOKUP(HI3,[1]Mont!$C$11:$E$500,3,FALSE))</f>
        <v/>
      </c>
      <c r="HJ7" s="88"/>
      <c r="HK7" s="88"/>
      <c r="HL7" s="89"/>
      <c r="HM7" s="87" t="str">
        <f>IF(ISERROR(VLOOKUP(HM3,[1]Mont!$C$11:$E$500,3,FALSE)),"",VLOOKUP(HM3,[1]Mont!$C$11:$E$500,3,FALSE))</f>
        <v/>
      </c>
      <c r="HN7" s="88"/>
      <c r="HO7" s="88"/>
      <c r="HP7" s="89"/>
      <c r="HQ7" s="87" t="str">
        <f>IF(ISERROR(VLOOKUP(HQ3,[1]Mont!$C$11:$E$500,3,FALSE)),"",VLOOKUP(HQ3,[1]Mont!$C$11:$E$500,3,FALSE))</f>
        <v/>
      </c>
      <c r="HR7" s="88"/>
      <c r="HS7" s="88"/>
      <c r="HT7" s="89"/>
      <c r="HU7" s="87" t="str">
        <f>IF(ISERROR(VLOOKUP(HU3,[1]Mont!$C$11:$E$500,3,FALSE)),"",VLOOKUP(HU3,[1]Mont!$C$11:$E$500,3,FALSE))</f>
        <v/>
      </c>
      <c r="HV7" s="88"/>
      <c r="HW7" s="88"/>
      <c r="HX7" s="89"/>
      <c r="HY7" s="87" t="str">
        <f>IF(ISERROR(VLOOKUP(HY3,[1]Mont!$C$11:$E$500,3,FALSE)),"",VLOOKUP(HY3,[1]Mont!$C$11:$E$500,3,FALSE))</f>
        <v/>
      </c>
      <c r="HZ7" s="88"/>
      <c r="IA7" s="88"/>
      <c r="IB7" s="89"/>
      <c r="IC7" s="87" t="str">
        <f>IF(ISERROR(VLOOKUP(IC3,[1]Mont!$C$11:$E$500,3,FALSE)),"",VLOOKUP(IC3,[1]Mont!$C$11:$E$500,3,FALSE))</f>
        <v/>
      </c>
      <c r="ID7" s="88"/>
      <c r="IE7" s="88"/>
      <c r="IF7" s="89"/>
      <c r="IG7" s="87" t="str">
        <f>IF(ISERROR(VLOOKUP(IG3,[1]Mont!$C$11:$E$500,3,FALSE)),"",VLOOKUP(IG3,[1]Mont!$C$11:$E$500,3,FALSE))</f>
        <v/>
      </c>
      <c r="IH7" s="88"/>
      <c r="II7" s="88"/>
      <c r="IJ7" s="89"/>
      <c r="IK7" s="87" t="str">
        <f>IF(ISERROR(VLOOKUP(IK3,[1]Mont!$C$11:$E$500,3,FALSE)),"",VLOOKUP(IK3,[1]Mont!$C$11:$E$500,3,FALSE))</f>
        <v/>
      </c>
      <c r="IL7" s="88"/>
      <c r="IM7" s="88"/>
      <c r="IN7" s="89"/>
      <c r="IO7" s="87" t="str">
        <f>IF(ISERROR(VLOOKUP(IO3,[1]Mont!$C$11:$E$500,3,FALSE)),"",VLOOKUP(IO3,[1]Mont!$C$11:$E$500,3,FALSE))</f>
        <v/>
      </c>
      <c r="IP7" s="88"/>
      <c r="IQ7" s="88"/>
      <c r="IR7" s="89"/>
      <c r="IS7" s="87" t="str">
        <f>IF(ISERROR(VLOOKUP(IS3,[1]Mont!$C$11:$E$500,3,FALSE)),"",VLOOKUP(IS3,[1]Mont!$C$11:$E$500,3,FALSE))</f>
        <v/>
      </c>
      <c r="IT7" s="88"/>
      <c r="IU7" s="88"/>
      <c r="IV7" s="90"/>
    </row>
    <row r="8" spans="1:256" ht="13.5" customHeight="1" thickBot="1">
      <c r="B8" s="91"/>
      <c r="C8" s="92"/>
      <c r="D8" s="93"/>
      <c r="E8" s="94"/>
      <c r="F8" s="95"/>
      <c r="G8" s="96"/>
      <c r="H8" s="96"/>
      <c r="I8" s="96"/>
      <c r="J8" s="96"/>
      <c r="K8" s="97">
        <f>SUM(K10:K409)</f>
        <v>0</v>
      </c>
      <c r="L8" s="98">
        <f>SUM(L10:L409)</f>
        <v>0</v>
      </c>
      <c r="M8" s="99"/>
      <c r="N8" s="99"/>
      <c r="O8" s="100" t="s">
        <v>100</v>
      </c>
      <c r="P8" s="101" t="s">
        <v>101</v>
      </c>
      <c r="Q8" s="101" t="s">
        <v>102</v>
      </c>
      <c r="R8" s="102">
        <f>MAX(R10:R409)</f>
        <v>0</v>
      </c>
      <c r="S8" s="96"/>
      <c r="T8" s="103" t="s">
        <v>103</v>
      </c>
      <c r="U8" s="104"/>
      <c r="V8" s="105"/>
      <c r="W8" s="85"/>
      <c r="X8" s="106"/>
      <c r="Y8" s="107" t="str">
        <f>Y7</f>
        <v/>
      </c>
      <c r="Z8" s="108"/>
      <c r="AA8" s="108"/>
      <c r="AB8" s="109"/>
      <c r="AC8" s="107" t="str">
        <f>AC7</f>
        <v/>
      </c>
      <c r="AD8" s="108"/>
      <c r="AE8" s="108"/>
      <c r="AF8" s="109"/>
      <c r="AG8" s="107" t="str">
        <f>AG7</f>
        <v/>
      </c>
      <c r="AH8" s="108"/>
      <c r="AI8" s="108"/>
      <c r="AJ8" s="109"/>
      <c r="AK8" s="107" t="str">
        <f>AK7</f>
        <v/>
      </c>
      <c r="AL8" s="108"/>
      <c r="AM8" s="108"/>
      <c r="AN8" s="109"/>
      <c r="AO8" s="107" t="str">
        <f>AO7</f>
        <v/>
      </c>
      <c r="AP8" s="108"/>
      <c r="AQ8" s="108"/>
      <c r="AR8" s="109"/>
      <c r="AS8" s="107" t="str">
        <f>AS7</f>
        <v/>
      </c>
      <c r="AT8" s="108"/>
      <c r="AU8" s="108"/>
      <c r="AV8" s="109"/>
      <c r="AW8" s="107" t="str">
        <f>AW7</f>
        <v/>
      </c>
      <c r="AX8" s="108"/>
      <c r="AY8" s="108"/>
      <c r="AZ8" s="109"/>
      <c r="BA8" s="107" t="str">
        <f>BA7</f>
        <v/>
      </c>
      <c r="BB8" s="108"/>
      <c r="BC8" s="108"/>
      <c r="BD8" s="109"/>
      <c r="BE8" s="107" t="str">
        <f>BE7</f>
        <v/>
      </c>
      <c r="BF8" s="108"/>
      <c r="BG8" s="108"/>
      <c r="BH8" s="109"/>
      <c r="BI8" s="107" t="str">
        <f>BI7</f>
        <v/>
      </c>
      <c r="BJ8" s="108"/>
      <c r="BK8" s="108"/>
      <c r="BL8" s="109"/>
      <c r="BM8" s="107" t="str">
        <f>BM7</f>
        <v/>
      </c>
      <c r="BN8" s="108"/>
      <c r="BO8" s="108"/>
      <c r="BP8" s="109"/>
      <c r="BQ8" s="107" t="str">
        <f>BQ7</f>
        <v/>
      </c>
      <c r="BR8" s="108"/>
      <c r="BS8" s="108"/>
      <c r="BT8" s="109"/>
      <c r="BU8" s="107" t="str">
        <f>BU7</f>
        <v/>
      </c>
      <c r="BV8" s="108"/>
      <c r="BW8" s="108"/>
      <c r="BX8" s="109"/>
      <c r="BY8" s="107" t="str">
        <f>BY7</f>
        <v/>
      </c>
      <c r="BZ8" s="108"/>
      <c r="CA8" s="108"/>
      <c r="CB8" s="109"/>
      <c r="CC8" s="107" t="str">
        <f>CC7</f>
        <v/>
      </c>
      <c r="CD8" s="108"/>
      <c r="CE8" s="108"/>
      <c r="CF8" s="109"/>
      <c r="CG8" s="107" t="str">
        <f>CG7</f>
        <v/>
      </c>
      <c r="CH8" s="108"/>
      <c r="CI8" s="108"/>
      <c r="CJ8" s="109"/>
      <c r="CK8" s="107" t="str">
        <f>CK7</f>
        <v/>
      </c>
      <c r="CL8" s="108"/>
      <c r="CM8" s="108"/>
      <c r="CN8" s="109"/>
      <c r="CO8" s="107" t="str">
        <f>CO7</f>
        <v/>
      </c>
      <c r="CP8" s="108"/>
      <c r="CQ8" s="108"/>
      <c r="CR8" s="109"/>
      <c r="CS8" s="107" t="str">
        <f>CS7</f>
        <v/>
      </c>
      <c r="CT8" s="108"/>
      <c r="CU8" s="108"/>
      <c r="CV8" s="109"/>
      <c r="CW8" s="107" t="str">
        <f>CW7</f>
        <v/>
      </c>
      <c r="CX8" s="108"/>
      <c r="CY8" s="108"/>
      <c r="CZ8" s="109"/>
      <c r="DA8" s="107" t="str">
        <f>DA7</f>
        <v/>
      </c>
      <c r="DB8" s="108"/>
      <c r="DC8" s="108"/>
      <c r="DD8" s="109"/>
      <c r="DE8" s="107" t="str">
        <f>DE7</f>
        <v/>
      </c>
      <c r="DF8" s="108"/>
      <c r="DG8" s="108"/>
      <c r="DH8" s="109"/>
      <c r="DI8" s="107" t="str">
        <f>DI7</f>
        <v/>
      </c>
      <c r="DJ8" s="108"/>
      <c r="DK8" s="108"/>
      <c r="DL8" s="109"/>
      <c r="DM8" s="107" t="str">
        <f>DM7</f>
        <v/>
      </c>
      <c r="DN8" s="108"/>
      <c r="DO8" s="108"/>
      <c r="DP8" s="109"/>
      <c r="DQ8" s="107" t="str">
        <f>DQ7</f>
        <v/>
      </c>
      <c r="DR8" s="108"/>
      <c r="DS8" s="108"/>
      <c r="DT8" s="109"/>
      <c r="DU8" s="107" t="str">
        <f>DU7</f>
        <v/>
      </c>
      <c r="DV8" s="108"/>
      <c r="DW8" s="108"/>
      <c r="DX8" s="109"/>
      <c r="DY8" s="107" t="str">
        <f>DY7</f>
        <v/>
      </c>
      <c r="DZ8" s="108"/>
      <c r="EA8" s="108"/>
      <c r="EB8" s="109"/>
      <c r="EC8" s="107" t="str">
        <f>EC7</f>
        <v/>
      </c>
      <c r="ED8" s="108"/>
      <c r="EE8" s="108"/>
      <c r="EF8" s="109"/>
      <c r="EG8" s="107" t="str">
        <f>EG7</f>
        <v/>
      </c>
      <c r="EH8" s="108"/>
      <c r="EI8" s="108"/>
      <c r="EJ8" s="109"/>
      <c r="EK8" s="107" t="str">
        <f>EK7</f>
        <v/>
      </c>
      <c r="EL8" s="108"/>
      <c r="EM8" s="108"/>
      <c r="EN8" s="109"/>
      <c r="EO8" s="107" t="str">
        <f>EO7</f>
        <v/>
      </c>
      <c r="EP8" s="108"/>
      <c r="EQ8" s="108"/>
      <c r="ER8" s="109"/>
      <c r="ES8" s="107" t="str">
        <f>ES7</f>
        <v/>
      </c>
      <c r="ET8" s="108"/>
      <c r="EU8" s="108"/>
      <c r="EV8" s="109"/>
      <c r="EW8" s="107" t="str">
        <f>EW7</f>
        <v/>
      </c>
      <c r="EX8" s="108"/>
      <c r="EY8" s="108"/>
      <c r="EZ8" s="109"/>
      <c r="FA8" s="107" t="str">
        <f>FA7</f>
        <v/>
      </c>
      <c r="FB8" s="108"/>
      <c r="FC8" s="108"/>
      <c r="FD8" s="109"/>
      <c r="FE8" s="107" t="str">
        <f>FE7</f>
        <v/>
      </c>
      <c r="FF8" s="108"/>
      <c r="FG8" s="108"/>
      <c r="FH8" s="109"/>
      <c r="FI8" s="107" t="str">
        <f>FI7</f>
        <v/>
      </c>
      <c r="FJ8" s="108"/>
      <c r="FK8" s="108"/>
      <c r="FL8" s="109"/>
      <c r="FM8" s="107" t="str">
        <f>FM7</f>
        <v/>
      </c>
      <c r="FN8" s="108"/>
      <c r="FO8" s="108"/>
      <c r="FP8" s="109"/>
      <c r="FQ8" s="107" t="str">
        <f>FQ7</f>
        <v/>
      </c>
      <c r="FR8" s="108"/>
      <c r="FS8" s="108"/>
      <c r="FT8" s="109"/>
      <c r="FU8" s="107" t="str">
        <f>FU7</f>
        <v/>
      </c>
      <c r="FV8" s="108"/>
      <c r="FW8" s="108"/>
      <c r="FX8" s="109"/>
      <c r="FY8" s="107" t="str">
        <f>FY7</f>
        <v/>
      </c>
      <c r="FZ8" s="108"/>
      <c r="GA8" s="108"/>
      <c r="GB8" s="109"/>
      <c r="GC8" s="107" t="str">
        <f>GC7</f>
        <v/>
      </c>
      <c r="GD8" s="108"/>
      <c r="GE8" s="108"/>
      <c r="GF8" s="109"/>
      <c r="GG8" s="107" t="str">
        <f>GG7</f>
        <v/>
      </c>
      <c r="GH8" s="108"/>
      <c r="GI8" s="108"/>
      <c r="GJ8" s="109"/>
      <c r="GK8" s="107" t="str">
        <f>GK7</f>
        <v/>
      </c>
      <c r="GL8" s="108"/>
      <c r="GM8" s="108"/>
      <c r="GN8" s="109"/>
      <c r="GO8" s="107" t="str">
        <f>GO7</f>
        <v/>
      </c>
      <c r="GP8" s="108"/>
      <c r="GQ8" s="108"/>
      <c r="GR8" s="109"/>
      <c r="GS8" s="107" t="str">
        <f>GS7</f>
        <v/>
      </c>
      <c r="GT8" s="108"/>
      <c r="GU8" s="108"/>
      <c r="GV8" s="109"/>
      <c r="GW8" s="107" t="str">
        <f>GW7</f>
        <v/>
      </c>
      <c r="GX8" s="108"/>
      <c r="GY8" s="108"/>
      <c r="GZ8" s="109"/>
      <c r="HA8" s="107" t="str">
        <f>HA7</f>
        <v/>
      </c>
      <c r="HB8" s="108"/>
      <c r="HC8" s="108"/>
      <c r="HD8" s="109"/>
      <c r="HE8" s="107" t="str">
        <f>HE7</f>
        <v/>
      </c>
      <c r="HF8" s="108"/>
      <c r="HG8" s="108"/>
      <c r="HH8" s="109"/>
      <c r="HI8" s="107" t="str">
        <f>HI7</f>
        <v/>
      </c>
      <c r="HJ8" s="108"/>
      <c r="HK8" s="108"/>
      <c r="HL8" s="109"/>
      <c r="HM8" s="107" t="str">
        <f>HM7</f>
        <v/>
      </c>
      <c r="HN8" s="108"/>
      <c r="HO8" s="108"/>
      <c r="HP8" s="109"/>
      <c r="HQ8" s="107" t="str">
        <f>HQ7</f>
        <v/>
      </c>
      <c r="HR8" s="108"/>
      <c r="HS8" s="108"/>
      <c r="HT8" s="109"/>
      <c r="HU8" s="107" t="str">
        <f>HU7</f>
        <v/>
      </c>
      <c r="HV8" s="108"/>
      <c r="HW8" s="108"/>
      <c r="HX8" s="109"/>
      <c r="HY8" s="107" t="str">
        <f>HY7</f>
        <v/>
      </c>
      <c r="HZ8" s="108"/>
      <c r="IA8" s="108"/>
      <c r="IB8" s="109"/>
      <c r="IC8" s="107" t="str">
        <f>IC7</f>
        <v/>
      </c>
      <c r="ID8" s="108"/>
      <c r="IE8" s="108"/>
      <c r="IF8" s="109"/>
      <c r="IG8" s="107" t="str">
        <f>IG7</f>
        <v/>
      </c>
      <c r="IH8" s="108"/>
      <c r="II8" s="108"/>
      <c r="IJ8" s="109"/>
      <c r="IK8" s="107" t="str">
        <f>IK7</f>
        <v/>
      </c>
      <c r="IL8" s="108"/>
      <c r="IM8" s="108"/>
      <c r="IN8" s="109"/>
      <c r="IO8" s="107" t="str">
        <f>IO7</f>
        <v/>
      </c>
      <c r="IP8" s="108"/>
      <c r="IQ8" s="108"/>
      <c r="IR8" s="109"/>
      <c r="IS8" s="110" t="str">
        <f>IS7</f>
        <v/>
      </c>
      <c r="IT8" s="111"/>
      <c r="IU8" s="111"/>
      <c r="IV8" s="112"/>
    </row>
    <row r="9" spans="1:256" ht="6" customHeight="1">
      <c r="B9" s="113"/>
      <c r="C9" s="113"/>
      <c r="D9" s="114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6"/>
      <c r="U9" s="117"/>
      <c r="V9" s="118"/>
      <c r="W9" s="119"/>
      <c r="X9" s="120"/>
      <c r="Y9" s="121"/>
      <c r="Z9" s="121"/>
      <c r="AA9" s="121"/>
      <c r="AB9" s="122"/>
      <c r="AC9" s="121"/>
      <c r="AD9" s="121"/>
      <c r="AE9" s="121"/>
      <c r="AF9" s="122"/>
      <c r="AG9" s="121"/>
      <c r="AH9" s="121"/>
      <c r="AI9" s="121"/>
      <c r="AJ9" s="122"/>
      <c r="AK9" s="121"/>
      <c r="AL9" s="121"/>
      <c r="AM9" s="121"/>
      <c r="AN9" s="122"/>
      <c r="AO9" s="121"/>
      <c r="AP9" s="121"/>
      <c r="AQ9" s="121"/>
      <c r="AR9" s="122"/>
      <c r="AS9" s="121"/>
      <c r="AT9" s="121"/>
      <c r="AU9" s="121"/>
      <c r="AV9" s="122"/>
      <c r="AW9" s="121"/>
      <c r="AX9" s="121"/>
      <c r="AY9" s="121"/>
      <c r="AZ9" s="122"/>
      <c r="BA9" s="121"/>
      <c r="BB9" s="121"/>
      <c r="BC9" s="121"/>
      <c r="BD9" s="122"/>
      <c r="BE9" s="121"/>
      <c r="BF9" s="121"/>
      <c r="BG9" s="121"/>
      <c r="BH9" s="122"/>
      <c r="BI9" s="121"/>
      <c r="BJ9" s="121"/>
      <c r="BK9" s="121"/>
      <c r="BL9" s="122"/>
      <c r="BM9" s="121"/>
      <c r="BN9" s="121"/>
      <c r="BO9" s="121"/>
      <c r="BP9" s="122"/>
      <c r="BQ9" s="121"/>
      <c r="BR9" s="121"/>
      <c r="BS9" s="121"/>
      <c r="BT9" s="122"/>
      <c r="BU9" s="121"/>
      <c r="BV9" s="121"/>
      <c r="BW9" s="121"/>
      <c r="BX9" s="122"/>
      <c r="BY9" s="121"/>
      <c r="BZ9" s="121"/>
      <c r="CA9" s="121"/>
      <c r="CB9" s="122"/>
      <c r="CC9" s="121"/>
      <c r="CD9" s="121"/>
      <c r="CE9" s="121"/>
      <c r="CF9" s="122"/>
      <c r="CG9" s="121"/>
      <c r="CH9" s="121"/>
      <c r="CI9" s="121"/>
      <c r="CJ9" s="122"/>
      <c r="CK9" s="121"/>
      <c r="CL9" s="121"/>
      <c r="CM9" s="121"/>
      <c r="CN9" s="122"/>
      <c r="CO9" s="121"/>
      <c r="CP9" s="121"/>
      <c r="CQ9" s="121"/>
      <c r="CR9" s="122"/>
      <c r="CS9" s="121"/>
      <c r="CT9" s="121"/>
      <c r="CU9" s="121"/>
      <c r="CV9" s="122"/>
      <c r="CW9" s="121"/>
      <c r="CX9" s="121"/>
      <c r="CY9" s="121"/>
      <c r="CZ9" s="122"/>
      <c r="DA9" s="121"/>
      <c r="DB9" s="121"/>
      <c r="DC9" s="121"/>
      <c r="DD9" s="122"/>
      <c r="DE9" s="121"/>
      <c r="DF9" s="121"/>
      <c r="DG9" s="121"/>
      <c r="DH9" s="122"/>
      <c r="DI9" s="121"/>
      <c r="DJ9" s="121"/>
      <c r="DK9" s="121"/>
      <c r="DL9" s="122"/>
      <c r="DM9" s="121"/>
      <c r="DN9" s="121"/>
      <c r="DO9" s="121"/>
      <c r="DP9" s="122"/>
      <c r="DQ9" s="121"/>
      <c r="DR9" s="121"/>
      <c r="DS9" s="121"/>
      <c r="DT9" s="122"/>
      <c r="DU9" s="121"/>
      <c r="DV9" s="121"/>
      <c r="DW9" s="121"/>
      <c r="DX9" s="122"/>
      <c r="DY9" s="121"/>
      <c r="DZ9" s="121"/>
      <c r="EA9" s="121"/>
      <c r="EB9" s="122"/>
      <c r="EC9" s="121"/>
      <c r="ED9" s="121"/>
      <c r="EE9" s="121"/>
      <c r="EF9" s="122"/>
      <c r="EG9" s="121"/>
      <c r="EH9" s="121"/>
      <c r="EI9" s="121"/>
      <c r="EJ9" s="122"/>
      <c r="EK9" s="121"/>
      <c r="EL9" s="121"/>
      <c r="EM9" s="121"/>
      <c r="EN9" s="122"/>
      <c r="EO9" s="121"/>
      <c r="EP9" s="121"/>
      <c r="EQ9" s="121"/>
      <c r="ER9" s="122"/>
      <c r="ES9" s="121"/>
      <c r="ET9" s="121"/>
      <c r="EU9" s="121"/>
      <c r="EV9" s="122"/>
      <c r="EW9" s="121"/>
      <c r="EX9" s="121"/>
      <c r="EY9" s="121"/>
      <c r="EZ9" s="122"/>
      <c r="FA9" s="121"/>
      <c r="FB9" s="121"/>
      <c r="FC9" s="121"/>
      <c r="FD9" s="122"/>
      <c r="FE9" s="121"/>
      <c r="FF9" s="121"/>
      <c r="FG9" s="121"/>
      <c r="FH9" s="122"/>
      <c r="FI9" s="121"/>
      <c r="FJ9" s="121"/>
      <c r="FK9" s="121"/>
      <c r="FL9" s="122"/>
      <c r="FM9" s="121"/>
      <c r="FN9" s="121"/>
      <c r="FO9" s="121"/>
      <c r="FP9" s="122"/>
      <c r="FQ9" s="121"/>
      <c r="FR9" s="121"/>
      <c r="FS9" s="121"/>
      <c r="FT9" s="122"/>
      <c r="FU9" s="121"/>
      <c r="FV9" s="121"/>
      <c r="FW9" s="121"/>
      <c r="FX9" s="122"/>
      <c r="FY9" s="121"/>
      <c r="FZ9" s="121"/>
      <c r="GA9" s="121"/>
      <c r="GB9" s="122"/>
      <c r="GC9" s="121"/>
      <c r="GD9" s="121"/>
      <c r="GE9" s="121"/>
      <c r="GF9" s="122"/>
      <c r="GG9" s="121"/>
      <c r="GH9" s="121"/>
      <c r="GI9" s="121"/>
      <c r="GJ9" s="122"/>
      <c r="GK9" s="121"/>
      <c r="GL9" s="121"/>
      <c r="GM9" s="121"/>
      <c r="GN9" s="122"/>
      <c r="GO9" s="121"/>
      <c r="GP9" s="121"/>
      <c r="GQ9" s="121"/>
      <c r="GR9" s="122"/>
      <c r="GS9" s="121"/>
      <c r="GT9" s="121"/>
      <c r="GU9" s="121"/>
      <c r="GV9" s="122"/>
      <c r="GW9" s="121"/>
      <c r="GX9" s="121"/>
      <c r="GY9" s="121"/>
      <c r="GZ9" s="122"/>
      <c r="HA9" s="121"/>
      <c r="HB9" s="121"/>
      <c r="HC9" s="121"/>
      <c r="HD9" s="122"/>
      <c r="HE9" s="121"/>
      <c r="HF9" s="121"/>
      <c r="HG9" s="121"/>
      <c r="HH9" s="122"/>
      <c r="HI9" s="121"/>
      <c r="HJ9" s="121"/>
      <c r="HK9" s="121"/>
      <c r="HL9" s="122"/>
      <c r="HM9" s="121"/>
      <c r="HN9" s="121"/>
      <c r="HO9" s="121"/>
      <c r="HP9" s="122"/>
      <c r="HQ9" s="121"/>
      <c r="HR9" s="121"/>
      <c r="HS9" s="121"/>
      <c r="HT9" s="122"/>
      <c r="HU9" s="121"/>
      <c r="HV9" s="121"/>
      <c r="HW9" s="121"/>
      <c r="HX9" s="122"/>
      <c r="HY9" s="121"/>
      <c r="HZ9" s="121"/>
      <c r="IA9" s="121"/>
      <c r="IB9" s="122"/>
      <c r="IC9" s="121"/>
      <c r="ID9" s="121"/>
      <c r="IE9" s="121"/>
      <c r="IF9" s="122"/>
      <c r="IG9" s="121"/>
      <c r="IH9" s="121"/>
      <c r="II9" s="121"/>
      <c r="IJ9" s="122"/>
      <c r="IK9" s="121"/>
      <c r="IL9" s="121"/>
      <c r="IM9" s="121"/>
      <c r="IN9" s="122"/>
      <c r="IO9" s="121"/>
      <c r="IP9" s="121"/>
      <c r="IQ9" s="121"/>
      <c r="IR9" s="122"/>
      <c r="IS9" s="121"/>
      <c r="IT9" s="121"/>
      <c r="IU9" s="121"/>
      <c r="IV9" s="123"/>
    </row>
    <row r="10" spans="1:256" ht="12.75" customHeight="1">
      <c r="A10" s="124">
        <f>IF(E10=0,0,D10)</f>
        <v>0</v>
      </c>
      <c r="B10" s="125">
        <f>IF(R10=0,0,CONCATENATE(C10,R10,S10))</f>
        <v>0</v>
      </c>
      <c r="C10" s="126">
        <f>IF(R10=0,0,1)</f>
        <v>0</v>
      </c>
      <c r="D10" s="127">
        <v>1</v>
      </c>
      <c r="E10" s="128"/>
      <c r="F10" s="129"/>
      <c r="G10" s="130">
        <f t="shared" ref="G10:G73" si="0">IF(E10=0,0,SUMIF($E$10:$E$600,E10,$F$10:$F$600))</f>
        <v>0</v>
      </c>
      <c r="H10" s="130">
        <f>IF(E10=0,0,VLOOKUP(E10,[1]Ob!$D$10:$AW$600,46,FALSE))</f>
        <v>0</v>
      </c>
      <c r="I10" s="130">
        <f>IF(E10=0,0,VLOOKUP(E10,[1]Ob!$D$10:$BA$600,50,FALSE))</f>
        <v>0</v>
      </c>
      <c r="J10" s="130">
        <f>IF(E10=0,0,VLOOKUP(E10,[1]Ob!$D$10:$O$600,12,FALSE))</f>
        <v>0</v>
      </c>
      <c r="K10" s="131">
        <f>IF(E10=0,0,VLOOKUP(E10,[1]Ob!$D$10:$BA$600,15,FALSE))*F10</f>
        <v>0</v>
      </c>
      <c r="L10" s="132">
        <f>IF(F10=0,0,K10*2500)</f>
        <v>0</v>
      </c>
      <c r="M10" s="133"/>
      <c r="N10" s="134"/>
      <c r="O10" s="129"/>
      <c r="P10" s="135">
        <v>0</v>
      </c>
      <c r="Q10" s="135">
        <v>0</v>
      </c>
      <c r="R10" s="129"/>
      <c r="S10" s="136">
        <f t="shared" ref="S10:S73" si="1">IF(R10=0,0,HLOOKUP(R10,$Y$3:$IV$5,3,FALSE))</f>
        <v>0</v>
      </c>
      <c r="T10" s="137"/>
      <c r="U10" s="138">
        <f>IF(T10=0,0,HLOOKUP(T10,$Y$3:$IV$5,3,FALSE))</f>
        <v>0</v>
      </c>
      <c r="V10" s="139"/>
      <c r="W10" s="140"/>
      <c r="X10" s="141" t="s">
        <v>104</v>
      </c>
      <c r="Y10" s="142" t="s">
        <v>105</v>
      </c>
      <c r="Z10" s="143"/>
      <c r="AA10" s="144" t="s">
        <v>106</v>
      </c>
      <c r="AB10" s="145"/>
      <c r="AC10" s="142" t="s">
        <v>105</v>
      </c>
      <c r="AD10" s="143"/>
      <c r="AE10" s="144" t="s">
        <v>106</v>
      </c>
      <c r="AF10" s="145"/>
      <c r="AG10" s="142" t="s">
        <v>105</v>
      </c>
      <c r="AH10" s="143"/>
      <c r="AI10" s="144" t="s">
        <v>106</v>
      </c>
      <c r="AJ10" s="145"/>
      <c r="AK10" s="142" t="s">
        <v>105</v>
      </c>
      <c r="AL10" s="143"/>
      <c r="AM10" s="144" t="s">
        <v>106</v>
      </c>
      <c r="AN10" s="145"/>
      <c r="AO10" s="142" t="s">
        <v>105</v>
      </c>
      <c r="AP10" s="143"/>
      <c r="AQ10" s="144" t="s">
        <v>106</v>
      </c>
      <c r="AR10" s="145"/>
      <c r="AS10" s="142" t="s">
        <v>105</v>
      </c>
      <c r="AT10" s="143"/>
      <c r="AU10" s="144" t="s">
        <v>106</v>
      </c>
      <c r="AV10" s="145"/>
      <c r="AW10" s="142" t="s">
        <v>105</v>
      </c>
      <c r="AX10" s="143"/>
      <c r="AY10" s="144" t="s">
        <v>106</v>
      </c>
      <c r="AZ10" s="145"/>
      <c r="BA10" s="142" t="s">
        <v>105</v>
      </c>
      <c r="BB10" s="143"/>
      <c r="BC10" s="144" t="s">
        <v>106</v>
      </c>
      <c r="BD10" s="145"/>
      <c r="BE10" s="142" t="s">
        <v>105</v>
      </c>
      <c r="BF10" s="143"/>
      <c r="BG10" s="144" t="s">
        <v>106</v>
      </c>
      <c r="BH10" s="145"/>
      <c r="BI10" s="142" t="s">
        <v>105</v>
      </c>
      <c r="BJ10" s="143"/>
      <c r="BK10" s="144" t="s">
        <v>106</v>
      </c>
      <c r="BL10" s="145"/>
      <c r="BM10" s="142" t="s">
        <v>105</v>
      </c>
      <c r="BN10" s="143"/>
      <c r="BO10" s="144" t="s">
        <v>106</v>
      </c>
      <c r="BP10" s="145"/>
      <c r="BQ10" s="142" t="s">
        <v>105</v>
      </c>
      <c r="BR10" s="143"/>
      <c r="BS10" s="144" t="s">
        <v>106</v>
      </c>
      <c r="BT10" s="145"/>
      <c r="BU10" s="142" t="s">
        <v>105</v>
      </c>
      <c r="BV10" s="143"/>
      <c r="BW10" s="144" t="s">
        <v>106</v>
      </c>
      <c r="BX10" s="145"/>
      <c r="BY10" s="142" t="s">
        <v>105</v>
      </c>
      <c r="BZ10" s="143"/>
      <c r="CA10" s="144" t="s">
        <v>106</v>
      </c>
      <c r="CB10" s="145"/>
      <c r="CC10" s="142" t="s">
        <v>105</v>
      </c>
      <c r="CD10" s="143"/>
      <c r="CE10" s="144" t="s">
        <v>106</v>
      </c>
      <c r="CF10" s="145"/>
      <c r="CG10" s="142" t="s">
        <v>105</v>
      </c>
      <c r="CH10" s="143"/>
      <c r="CI10" s="144" t="s">
        <v>106</v>
      </c>
      <c r="CJ10" s="145"/>
      <c r="CK10" s="142" t="s">
        <v>105</v>
      </c>
      <c r="CL10" s="143"/>
      <c r="CM10" s="144" t="s">
        <v>106</v>
      </c>
      <c r="CN10" s="145"/>
      <c r="CO10" s="142" t="s">
        <v>105</v>
      </c>
      <c r="CP10" s="143"/>
      <c r="CQ10" s="144" t="s">
        <v>106</v>
      </c>
      <c r="CR10" s="145"/>
      <c r="CS10" s="142" t="s">
        <v>105</v>
      </c>
      <c r="CT10" s="143"/>
      <c r="CU10" s="144" t="s">
        <v>106</v>
      </c>
      <c r="CV10" s="145"/>
      <c r="CW10" s="142" t="s">
        <v>105</v>
      </c>
      <c r="CX10" s="143"/>
      <c r="CY10" s="144" t="s">
        <v>106</v>
      </c>
      <c r="CZ10" s="145"/>
      <c r="DA10" s="142" t="s">
        <v>105</v>
      </c>
      <c r="DB10" s="143"/>
      <c r="DC10" s="144" t="s">
        <v>106</v>
      </c>
      <c r="DD10" s="145"/>
      <c r="DE10" s="142" t="s">
        <v>105</v>
      </c>
      <c r="DF10" s="143"/>
      <c r="DG10" s="144" t="s">
        <v>106</v>
      </c>
      <c r="DH10" s="145"/>
      <c r="DI10" s="142" t="s">
        <v>105</v>
      </c>
      <c r="DJ10" s="143"/>
      <c r="DK10" s="144" t="s">
        <v>106</v>
      </c>
      <c r="DL10" s="145"/>
      <c r="DM10" s="142" t="s">
        <v>105</v>
      </c>
      <c r="DN10" s="143"/>
      <c r="DO10" s="144" t="s">
        <v>106</v>
      </c>
      <c r="DP10" s="145"/>
      <c r="DQ10" s="142" t="s">
        <v>105</v>
      </c>
      <c r="DR10" s="143"/>
      <c r="DS10" s="144" t="s">
        <v>106</v>
      </c>
      <c r="DT10" s="145"/>
      <c r="DU10" s="142" t="s">
        <v>105</v>
      </c>
      <c r="DV10" s="143"/>
      <c r="DW10" s="144" t="s">
        <v>106</v>
      </c>
      <c r="DX10" s="145"/>
      <c r="DY10" s="142" t="s">
        <v>105</v>
      </c>
      <c r="DZ10" s="143"/>
      <c r="EA10" s="144" t="s">
        <v>106</v>
      </c>
      <c r="EB10" s="145"/>
      <c r="EC10" s="142" t="s">
        <v>105</v>
      </c>
      <c r="ED10" s="143"/>
      <c r="EE10" s="144" t="s">
        <v>106</v>
      </c>
      <c r="EF10" s="145"/>
      <c r="EG10" s="142" t="s">
        <v>105</v>
      </c>
      <c r="EH10" s="143"/>
      <c r="EI10" s="144" t="s">
        <v>106</v>
      </c>
      <c r="EJ10" s="145"/>
      <c r="EK10" s="142" t="s">
        <v>105</v>
      </c>
      <c r="EL10" s="143"/>
      <c r="EM10" s="144" t="s">
        <v>106</v>
      </c>
      <c r="EN10" s="145"/>
      <c r="EO10" s="142" t="s">
        <v>105</v>
      </c>
      <c r="EP10" s="143"/>
      <c r="EQ10" s="144" t="s">
        <v>106</v>
      </c>
      <c r="ER10" s="145"/>
      <c r="ES10" s="142" t="s">
        <v>105</v>
      </c>
      <c r="ET10" s="143"/>
      <c r="EU10" s="144" t="s">
        <v>106</v>
      </c>
      <c r="EV10" s="145"/>
      <c r="EW10" s="142" t="s">
        <v>105</v>
      </c>
      <c r="EX10" s="143"/>
      <c r="EY10" s="144" t="s">
        <v>106</v>
      </c>
      <c r="EZ10" s="145"/>
      <c r="FA10" s="142" t="s">
        <v>105</v>
      </c>
      <c r="FB10" s="143"/>
      <c r="FC10" s="144" t="s">
        <v>106</v>
      </c>
      <c r="FD10" s="145"/>
      <c r="FE10" s="142" t="s">
        <v>105</v>
      </c>
      <c r="FF10" s="143"/>
      <c r="FG10" s="144" t="s">
        <v>106</v>
      </c>
      <c r="FH10" s="145"/>
      <c r="FI10" s="142" t="s">
        <v>105</v>
      </c>
      <c r="FJ10" s="143"/>
      <c r="FK10" s="144" t="s">
        <v>106</v>
      </c>
      <c r="FL10" s="145"/>
      <c r="FM10" s="142" t="s">
        <v>105</v>
      </c>
      <c r="FN10" s="143"/>
      <c r="FO10" s="144" t="s">
        <v>106</v>
      </c>
      <c r="FP10" s="145"/>
      <c r="FQ10" s="142" t="s">
        <v>105</v>
      </c>
      <c r="FR10" s="143"/>
      <c r="FS10" s="144" t="s">
        <v>106</v>
      </c>
      <c r="FT10" s="145"/>
      <c r="FU10" s="142" t="s">
        <v>105</v>
      </c>
      <c r="FV10" s="143"/>
      <c r="FW10" s="144" t="s">
        <v>106</v>
      </c>
      <c r="FX10" s="145"/>
      <c r="FY10" s="142" t="s">
        <v>105</v>
      </c>
      <c r="FZ10" s="143"/>
      <c r="GA10" s="144" t="s">
        <v>106</v>
      </c>
      <c r="GB10" s="145"/>
      <c r="GC10" s="142" t="s">
        <v>105</v>
      </c>
      <c r="GD10" s="143"/>
      <c r="GE10" s="144" t="s">
        <v>106</v>
      </c>
      <c r="GF10" s="145"/>
      <c r="GG10" s="142" t="s">
        <v>105</v>
      </c>
      <c r="GH10" s="143"/>
      <c r="GI10" s="144" t="s">
        <v>106</v>
      </c>
      <c r="GJ10" s="145"/>
      <c r="GK10" s="142" t="s">
        <v>105</v>
      </c>
      <c r="GL10" s="143"/>
      <c r="GM10" s="144" t="s">
        <v>106</v>
      </c>
      <c r="GN10" s="145"/>
      <c r="GO10" s="142" t="s">
        <v>105</v>
      </c>
      <c r="GP10" s="143"/>
      <c r="GQ10" s="144" t="s">
        <v>106</v>
      </c>
      <c r="GR10" s="145"/>
      <c r="GS10" s="142" t="s">
        <v>105</v>
      </c>
      <c r="GT10" s="143"/>
      <c r="GU10" s="144" t="s">
        <v>106</v>
      </c>
      <c r="GV10" s="145"/>
      <c r="GW10" s="142" t="s">
        <v>105</v>
      </c>
      <c r="GX10" s="143"/>
      <c r="GY10" s="144" t="s">
        <v>106</v>
      </c>
      <c r="GZ10" s="145"/>
      <c r="HA10" s="142" t="s">
        <v>105</v>
      </c>
      <c r="HB10" s="143"/>
      <c r="HC10" s="144" t="s">
        <v>106</v>
      </c>
      <c r="HD10" s="145"/>
      <c r="HE10" s="142" t="s">
        <v>105</v>
      </c>
      <c r="HF10" s="143"/>
      <c r="HG10" s="144" t="s">
        <v>106</v>
      </c>
      <c r="HH10" s="145"/>
      <c r="HI10" s="142" t="s">
        <v>105</v>
      </c>
      <c r="HJ10" s="143"/>
      <c r="HK10" s="144" t="s">
        <v>106</v>
      </c>
      <c r="HL10" s="145"/>
      <c r="HM10" s="142" t="s">
        <v>105</v>
      </c>
      <c r="HN10" s="143"/>
      <c r="HO10" s="144" t="s">
        <v>106</v>
      </c>
      <c r="HP10" s="145"/>
      <c r="HQ10" s="142" t="s">
        <v>105</v>
      </c>
      <c r="HR10" s="143"/>
      <c r="HS10" s="144" t="s">
        <v>106</v>
      </c>
      <c r="HT10" s="145"/>
      <c r="HU10" s="142" t="s">
        <v>105</v>
      </c>
      <c r="HV10" s="143"/>
      <c r="HW10" s="144" t="s">
        <v>106</v>
      </c>
      <c r="HX10" s="145"/>
      <c r="HY10" s="142" t="s">
        <v>105</v>
      </c>
      <c r="HZ10" s="143"/>
      <c r="IA10" s="144" t="s">
        <v>106</v>
      </c>
      <c r="IB10" s="145"/>
      <c r="IC10" s="142" t="s">
        <v>105</v>
      </c>
      <c r="ID10" s="143"/>
      <c r="IE10" s="144" t="s">
        <v>106</v>
      </c>
      <c r="IF10" s="145"/>
      <c r="IG10" s="142" t="s">
        <v>105</v>
      </c>
      <c r="IH10" s="143"/>
      <c r="II10" s="144" t="s">
        <v>106</v>
      </c>
      <c r="IJ10" s="145"/>
      <c r="IK10" s="142" t="s">
        <v>105</v>
      </c>
      <c r="IL10" s="143"/>
      <c r="IM10" s="144" t="s">
        <v>106</v>
      </c>
      <c r="IN10" s="145"/>
      <c r="IO10" s="142" t="s">
        <v>105</v>
      </c>
      <c r="IP10" s="143"/>
      <c r="IQ10" s="144" t="s">
        <v>106</v>
      </c>
      <c r="IR10" s="145"/>
      <c r="IS10" s="142" t="s">
        <v>105</v>
      </c>
      <c r="IT10" s="143"/>
      <c r="IU10" s="144" t="s">
        <v>106</v>
      </c>
      <c r="IV10" s="145"/>
    </row>
    <row r="11" spans="1:256">
      <c r="A11" s="124">
        <f t="shared" ref="A11:A74" si="2">IF(E11=0,0,D11)</f>
        <v>0</v>
      </c>
      <c r="B11" s="125">
        <f t="shared" ref="B11:B74" si="3">IF(R11=0,0,CONCATENATE(C11,R11,S11))</f>
        <v>0</v>
      </c>
      <c r="C11" s="126">
        <f>IF(R11=0,0,SUMIF($R$10:R11,R11,$R$10:R11)/R11)</f>
        <v>0</v>
      </c>
      <c r="D11" s="127">
        <v>2</v>
      </c>
      <c r="E11" s="146"/>
      <c r="F11" s="147"/>
      <c r="G11" s="130">
        <f t="shared" si="0"/>
        <v>0</v>
      </c>
      <c r="H11" s="130">
        <f>IF(E11=0,0,VLOOKUP(E11,[1]Ob!$D$10:$AW$600,46,FALSE))</f>
        <v>0</v>
      </c>
      <c r="I11" s="130">
        <f>IF(E11=0,0,VLOOKUP(E11,[1]Ob!$D$10:$BA$600,50,FALSE))</f>
        <v>0</v>
      </c>
      <c r="J11" s="130">
        <f>IF(E11=0,0,VLOOKUP(E11,[1]Ob!$D$10:$O$600,12,FALSE))</f>
        <v>0</v>
      </c>
      <c r="K11" s="131">
        <f>IF(E11=0,0,VLOOKUP(E11,[1]Ob!$D$10:$BA$600,15,FALSE))*F11</f>
        <v>0</v>
      </c>
      <c r="L11" s="132">
        <f t="shared" ref="L11:L74" si="4">IF(F11=0,0,K11*2500)</f>
        <v>0</v>
      </c>
      <c r="M11" s="133"/>
      <c r="N11" s="134"/>
      <c r="O11" s="147"/>
      <c r="P11" s="135">
        <v>0</v>
      </c>
      <c r="Q11" s="135">
        <v>0</v>
      </c>
      <c r="R11" s="129"/>
      <c r="S11" s="136">
        <f t="shared" si="1"/>
        <v>0</v>
      </c>
      <c r="T11" s="148"/>
      <c r="U11" s="149"/>
      <c r="V11" s="150"/>
      <c r="X11" s="151"/>
      <c r="Y11" s="152" t="s">
        <v>81</v>
      </c>
      <c r="Z11" s="153" t="s">
        <v>107</v>
      </c>
      <c r="AA11" s="154" t="s">
        <v>81</v>
      </c>
      <c r="AB11" s="155" t="s">
        <v>107</v>
      </c>
      <c r="AC11" s="152" t="s">
        <v>81</v>
      </c>
      <c r="AD11" s="153" t="s">
        <v>107</v>
      </c>
      <c r="AE11" s="154" t="s">
        <v>81</v>
      </c>
      <c r="AF11" s="155" t="s">
        <v>107</v>
      </c>
      <c r="AG11" s="152" t="s">
        <v>81</v>
      </c>
      <c r="AH11" s="153" t="s">
        <v>107</v>
      </c>
      <c r="AI11" s="154" t="s">
        <v>81</v>
      </c>
      <c r="AJ11" s="155" t="s">
        <v>107</v>
      </c>
      <c r="AK11" s="152" t="s">
        <v>81</v>
      </c>
      <c r="AL11" s="153" t="s">
        <v>107</v>
      </c>
      <c r="AM11" s="154" t="s">
        <v>81</v>
      </c>
      <c r="AN11" s="155" t="s">
        <v>107</v>
      </c>
      <c r="AO11" s="152" t="s">
        <v>81</v>
      </c>
      <c r="AP11" s="153" t="s">
        <v>107</v>
      </c>
      <c r="AQ11" s="154" t="s">
        <v>81</v>
      </c>
      <c r="AR11" s="155" t="s">
        <v>107</v>
      </c>
      <c r="AS11" s="152" t="s">
        <v>81</v>
      </c>
      <c r="AT11" s="153" t="s">
        <v>107</v>
      </c>
      <c r="AU11" s="154" t="s">
        <v>81</v>
      </c>
      <c r="AV11" s="155" t="s">
        <v>107</v>
      </c>
      <c r="AW11" s="152" t="s">
        <v>81</v>
      </c>
      <c r="AX11" s="153" t="s">
        <v>107</v>
      </c>
      <c r="AY11" s="154" t="s">
        <v>81</v>
      </c>
      <c r="AZ11" s="155" t="s">
        <v>107</v>
      </c>
      <c r="BA11" s="152" t="s">
        <v>81</v>
      </c>
      <c r="BB11" s="153" t="s">
        <v>107</v>
      </c>
      <c r="BC11" s="154" t="s">
        <v>81</v>
      </c>
      <c r="BD11" s="155" t="s">
        <v>107</v>
      </c>
      <c r="BE11" s="152" t="s">
        <v>81</v>
      </c>
      <c r="BF11" s="153" t="s">
        <v>107</v>
      </c>
      <c r="BG11" s="154" t="s">
        <v>81</v>
      </c>
      <c r="BH11" s="155" t="s">
        <v>107</v>
      </c>
      <c r="BI11" s="152" t="s">
        <v>81</v>
      </c>
      <c r="BJ11" s="153" t="s">
        <v>107</v>
      </c>
      <c r="BK11" s="154" t="s">
        <v>81</v>
      </c>
      <c r="BL11" s="155" t="s">
        <v>107</v>
      </c>
      <c r="BM11" s="152" t="s">
        <v>81</v>
      </c>
      <c r="BN11" s="153" t="s">
        <v>107</v>
      </c>
      <c r="BO11" s="154" t="s">
        <v>81</v>
      </c>
      <c r="BP11" s="155" t="s">
        <v>107</v>
      </c>
      <c r="BQ11" s="152" t="s">
        <v>81</v>
      </c>
      <c r="BR11" s="153" t="s">
        <v>107</v>
      </c>
      <c r="BS11" s="154" t="s">
        <v>81</v>
      </c>
      <c r="BT11" s="155" t="s">
        <v>107</v>
      </c>
      <c r="BU11" s="152" t="s">
        <v>81</v>
      </c>
      <c r="BV11" s="153" t="s">
        <v>107</v>
      </c>
      <c r="BW11" s="154" t="s">
        <v>81</v>
      </c>
      <c r="BX11" s="155" t="s">
        <v>107</v>
      </c>
      <c r="BY11" s="152" t="s">
        <v>81</v>
      </c>
      <c r="BZ11" s="153" t="s">
        <v>107</v>
      </c>
      <c r="CA11" s="154" t="s">
        <v>81</v>
      </c>
      <c r="CB11" s="155" t="s">
        <v>107</v>
      </c>
      <c r="CC11" s="152" t="s">
        <v>81</v>
      </c>
      <c r="CD11" s="153" t="s">
        <v>107</v>
      </c>
      <c r="CE11" s="154" t="s">
        <v>81</v>
      </c>
      <c r="CF11" s="155" t="s">
        <v>107</v>
      </c>
      <c r="CG11" s="152" t="s">
        <v>81</v>
      </c>
      <c r="CH11" s="153" t="s">
        <v>107</v>
      </c>
      <c r="CI11" s="154" t="s">
        <v>81</v>
      </c>
      <c r="CJ11" s="155" t="s">
        <v>107</v>
      </c>
      <c r="CK11" s="152" t="s">
        <v>81</v>
      </c>
      <c r="CL11" s="153" t="s">
        <v>107</v>
      </c>
      <c r="CM11" s="154" t="s">
        <v>81</v>
      </c>
      <c r="CN11" s="155" t="s">
        <v>107</v>
      </c>
      <c r="CO11" s="152" t="s">
        <v>81</v>
      </c>
      <c r="CP11" s="153" t="s">
        <v>107</v>
      </c>
      <c r="CQ11" s="154" t="s">
        <v>81</v>
      </c>
      <c r="CR11" s="155" t="s">
        <v>107</v>
      </c>
      <c r="CS11" s="152" t="s">
        <v>81</v>
      </c>
      <c r="CT11" s="153" t="s">
        <v>107</v>
      </c>
      <c r="CU11" s="154" t="s">
        <v>81</v>
      </c>
      <c r="CV11" s="155" t="s">
        <v>107</v>
      </c>
      <c r="CW11" s="152" t="s">
        <v>81</v>
      </c>
      <c r="CX11" s="153" t="s">
        <v>107</v>
      </c>
      <c r="CY11" s="154" t="s">
        <v>81</v>
      </c>
      <c r="CZ11" s="155" t="s">
        <v>107</v>
      </c>
      <c r="DA11" s="152" t="s">
        <v>81</v>
      </c>
      <c r="DB11" s="153" t="s">
        <v>107</v>
      </c>
      <c r="DC11" s="154" t="s">
        <v>81</v>
      </c>
      <c r="DD11" s="155" t="s">
        <v>107</v>
      </c>
      <c r="DE11" s="152" t="s">
        <v>81</v>
      </c>
      <c r="DF11" s="153" t="s">
        <v>107</v>
      </c>
      <c r="DG11" s="154" t="s">
        <v>81</v>
      </c>
      <c r="DH11" s="155" t="s">
        <v>107</v>
      </c>
      <c r="DI11" s="152" t="s">
        <v>81</v>
      </c>
      <c r="DJ11" s="153" t="s">
        <v>107</v>
      </c>
      <c r="DK11" s="154" t="s">
        <v>81</v>
      </c>
      <c r="DL11" s="155" t="s">
        <v>107</v>
      </c>
      <c r="DM11" s="152" t="s">
        <v>81</v>
      </c>
      <c r="DN11" s="153" t="s">
        <v>107</v>
      </c>
      <c r="DO11" s="154" t="s">
        <v>81</v>
      </c>
      <c r="DP11" s="155" t="s">
        <v>107</v>
      </c>
      <c r="DQ11" s="152" t="s">
        <v>81</v>
      </c>
      <c r="DR11" s="153" t="s">
        <v>107</v>
      </c>
      <c r="DS11" s="154" t="s">
        <v>81</v>
      </c>
      <c r="DT11" s="155" t="s">
        <v>107</v>
      </c>
      <c r="DU11" s="152" t="s">
        <v>81</v>
      </c>
      <c r="DV11" s="153" t="s">
        <v>107</v>
      </c>
      <c r="DW11" s="154" t="s">
        <v>81</v>
      </c>
      <c r="DX11" s="155" t="s">
        <v>107</v>
      </c>
      <c r="DY11" s="152" t="s">
        <v>81</v>
      </c>
      <c r="DZ11" s="153" t="s">
        <v>107</v>
      </c>
      <c r="EA11" s="154" t="s">
        <v>81</v>
      </c>
      <c r="EB11" s="155" t="s">
        <v>107</v>
      </c>
      <c r="EC11" s="152" t="s">
        <v>81</v>
      </c>
      <c r="ED11" s="153" t="s">
        <v>107</v>
      </c>
      <c r="EE11" s="154" t="s">
        <v>81</v>
      </c>
      <c r="EF11" s="155" t="s">
        <v>107</v>
      </c>
      <c r="EG11" s="152" t="s">
        <v>81</v>
      </c>
      <c r="EH11" s="153" t="s">
        <v>107</v>
      </c>
      <c r="EI11" s="154" t="s">
        <v>81</v>
      </c>
      <c r="EJ11" s="155" t="s">
        <v>107</v>
      </c>
      <c r="EK11" s="152" t="s">
        <v>81</v>
      </c>
      <c r="EL11" s="153" t="s">
        <v>107</v>
      </c>
      <c r="EM11" s="154" t="s">
        <v>81</v>
      </c>
      <c r="EN11" s="155" t="s">
        <v>107</v>
      </c>
      <c r="EO11" s="152" t="s">
        <v>81</v>
      </c>
      <c r="EP11" s="153" t="s">
        <v>107</v>
      </c>
      <c r="EQ11" s="154" t="s">
        <v>81</v>
      </c>
      <c r="ER11" s="155" t="s">
        <v>107</v>
      </c>
      <c r="ES11" s="152" t="s">
        <v>81</v>
      </c>
      <c r="ET11" s="153" t="s">
        <v>107</v>
      </c>
      <c r="EU11" s="154" t="s">
        <v>81</v>
      </c>
      <c r="EV11" s="155" t="s">
        <v>107</v>
      </c>
      <c r="EW11" s="152" t="s">
        <v>81</v>
      </c>
      <c r="EX11" s="153" t="s">
        <v>107</v>
      </c>
      <c r="EY11" s="154" t="s">
        <v>81</v>
      </c>
      <c r="EZ11" s="155" t="s">
        <v>107</v>
      </c>
      <c r="FA11" s="152" t="s">
        <v>81</v>
      </c>
      <c r="FB11" s="153" t="s">
        <v>107</v>
      </c>
      <c r="FC11" s="154" t="s">
        <v>81</v>
      </c>
      <c r="FD11" s="155" t="s">
        <v>107</v>
      </c>
      <c r="FE11" s="152" t="s">
        <v>81</v>
      </c>
      <c r="FF11" s="153" t="s">
        <v>107</v>
      </c>
      <c r="FG11" s="154" t="s">
        <v>81</v>
      </c>
      <c r="FH11" s="155" t="s">
        <v>107</v>
      </c>
      <c r="FI11" s="152" t="s">
        <v>81</v>
      </c>
      <c r="FJ11" s="153" t="s">
        <v>107</v>
      </c>
      <c r="FK11" s="154" t="s">
        <v>81</v>
      </c>
      <c r="FL11" s="155" t="s">
        <v>107</v>
      </c>
      <c r="FM11" s="152" t="s">
        <v>81</v>
      </c>
      <c r="FN11" s="153" t="s">
        <v>107</v>
      </c>
      <c r="FO11" s="154" t="s">
        <v>81</v>
      </c>
      <c r="FP11" s="155" t="s">
        <v>107</v>
      </c>
      <c r="FQ11" s="152" t="s">
        <v>81</v>
      </c>
      <c r="FR11" s="153" t="s">
        <v>107</v>
      </c>
      <c r="FS11" s="154" t="s">
        <v>81</v>
      </c>
      <c r="FT11" s="155" t="s">
        <v>107</v>
      </c>
      <c r="FU11" s="152" t="s">
        <v>81</v>
      </c>
      <c r="FV11" s="153" t="s">
        <v>107</v>
      </c>
      <c r="FW11" s="154" t="s">
        <v>81</v>
      </c>
      <c r="FX11" s="155" t="s">
        <v>107</v>
      </c>
      <c r="FY11" s="152" t="s">
        <v>81</v>
      </c>
      <c r="FZ11" s="153" t="s">
        <v>107</v>
      </c>
      <c r="GA11" s="154" t="s">
        <v>81</v>
      </c>
      <c r="GB11" s="155" t="s">
        <v>107</v>
      </c>
      <c r="GC11" s="152" t="s">
        <v>81</v>
      </c>
      <c r="GD11" s="153" t="s">
        <v>107</v>
      </c>
      <c r="GE11" s="154" t="s">
        <v>81</v>
      </c>
      <c r="GF11" s="155" t="s">
        <v>107</v>
      </c>
      <c r="GG11" s="152" t="s">
        <v>81</v>
      </c>
      <c r="GH11" s="153" t="s">
        <v>107</v>
      </c>
      <c r="GI11" s="154" t="s">
        <v>81</v>
      </c>
      <c r="GJ11" s="155" t="s">
        <v>107</v>
      </c>
      <c r="GK11" s="152" t="s">
        <v>81</v>
      </c>
      <c r="GL11" s="153" t="s">
        <v>107</v>
      </c>
      <c r="GM11" s="154" t="s">
        <v>81</v>
      </c>
      <c r="GN11" s="155" t="s">
        <v>107</v>
      </c>
      <c r="GO11" s="152" t="s">
        <v>81</v>
      </c>
      <c r="GP11" s="153" t="s">
        <v>107</v>
      </c>
      <c r="GQ11" s="154" t="s">
        <v>81</v>
      </c>
      <c r="GR11" s="155" t="s">
        <v>107</v>
      </c>
      <c r="GS11" s="152" t="s">
        <v>81</v>
      </c>
      <c r="GT11" s="153" t="s">
        <v>107</v>
      </c>
      <c r="GU11" s="154" t="s">
        <v>81</v>
      </c>
      <c r="GV11" s="155" t="s">
        <v>107</v>
      </c>
      <c r="GW11" s="152" t="s">
        <v>81</v>
      </c>
      <c r="GX11" s="153" t="s">
        <v>107</v>
      </c>
      <c r="GY11" s="154" t="s">
        <v>81</v>
      </c>
      <c r="GZ11" s="155" t="s">
        <v>107</v>
      </c>
      <c r="HA11" s="152" t="s">
        <v>81</v>
      </c>
      <c r="HB11" s="153" t="s">
        <v>107</v>
      </c>
      <c r="HC11" s="154" t="s">
        <v>81</v>
      </c>
      <c r="HD11" s="155" t="s">
        <v>107</v>
      </c>
      <c r="HE11" s="152" t="s">
        <v>81</v>
      </c>
      <c r="HF11" s="153" t="s">
        <v>107</v>
      </c>
      <c r="HG11" s="154" t="s">
        <v>81</v>
      </c>
      <c r="HH11" s="155" t="s">
        <v>107</v>
      </c>
      <c r="HI11" s="152" t="s">
        <v>81</v>
      </c>
      <c r="HJ11" s="153" t="s">
        <v>107</v>
      </c>
      <c r="HK11" s="154" t="s">
        <v>81</v>
      </c>
      <c r="HL11" s="155" t="s">
        <v>107</v>
      </c>
      <c r="HM11" s="152" t="s">
        <v>81</v>
      </c>
      <c r="HN11" s="153" t="s">
        <v>107</v>
      </c>
      <c r="HO11" s="154" t="s">
        <v>81</v>
      </c>
      <c r="HP11" s="155" t="s">
        <v>107</v>
      </c>
      <c r="HQ11" s="152" t="s">
        <v>81</v>
      </c>
      <c r="HR11" s="153" t="s">
        <v>107</v>
      </c>
      <c r="HS11" s="154" t="s">
        <v>81</v>
      </c>
      <c r="HT11" s="155" t="s">
        <v>107</v>
      </c>
      <c r="HU11" s="152" t="s">
        <v>81</v>
      </c>
      <c r="HV11" s="153" t="s">
        <v>107</v>
      </c>
      <c r="HW11" s="154" t="s">
        <v>81</v>
      </c>
      <c r="HX11" s="155" t="s">
        <v>107</v>
      </c>
      <c r="HY11" s="152" t="s">
        <v>81</v>
      </c>
      <c r="HZ11" s="153" t="s">
        <v>107</v>
      </c>
      <c r="IA11" s="154" t="s">
        <v>81</v>
      </c>
      <c r="IB11" s="155" t="s">
        <v>107</v>
      </c>
      <c r="IC11" s="152" t="s">
        <v>81</v>
      </c>
      <c r="ID11" s="153" t="s">
        <v>107</v>
      </c>
      <c r="IE11" s="154" t="s">
        <v>81</v>
      </c>
      <c r="IF11" s="155" t="s">
        <v>107</v>
      </c>
      <c r="IG11" s="152" t="s">
        <v>81</v>
      </c>
      <c r="IH11" s="153" t="s">
        <v>107</v>
      </c>
      <c r="II11" s="154" t="s">
        <v>81</v>
      </c>
      <c r="IJ11" s="155" t="s">
        <v>107</v>
      </c>
      <c r="IK11" s="152" t="s">
        <v>81</v>
      </c>
      <c r="IL11" s="153" t="s">
        <v>107</v>
      </c>
      <c r="IM11" s="154" t="s">
        <v>81</v>
      </c>
      <c r="IN11" s="155" t="s">
        <v>107</v>
      </c>
      <c r="IO11" s="152" t="s">
        <v>81</v>
      </c>
      <c r="IP11" s="153" t="s">
        <v>107</v>
      </c>
      <c r="IQ11" s="154" t="s">
        <v>81</v>
      </c>
      <c r="IR11" s="155" t="s">
        <v>107</v>
      </c>
      <c r="IS11" s="152" t="s">
        <v>81</v>
      </c>
      <c r="IT11" s="153" t="s">
        <v>107</v>
      </c>
      <c r="IU11" s="154" t="s">
        <v>81</v>
      </c>
      <c r="IV11" s="155" t="s">
        <v>107</v>
      </c>
    </row>
    <row r="12" spans="1:256">
      <c r="A12" s="124">
        <f t="shared" si="2"/>
        <v>0</v>
      </c>
      <c r="B12" s="125">
        <f t="shared" si="3"/>
        <v>0</v>
      </c>
      <c r="C12" s="126">
        <f>IF(R12=0,0,SUMIF($R$10:R12,R12,$R$10:R12)/R12)</f>
        <v>0</v>
      </c>
      <c r="D12" s="127">
        <v>3</v>
      </c>
      <c r="E12" s="146"/>
      <c r="F12" s="147"/>
      <c r="G12" s="130">
        <f t="shared" si="0"/>
        <v>0</v>
      </c>
      <c r="H12" s="130">
        <f>IF(E12=0,0,VLOOKUP(E12,[1]Ob!$D$10:$AW$600,46,FALSE))</f>
        <v>0</v>
      </c>
      <c r="I12" s="130">
        <f>IF(E12=0,0,VLOOKUP(E12,[1]Ob!$D$10:$BA$600,50,FALSE))</f>
        <v>0</v>
      </c>
      <c r="J12" s="130">
        <f>IF(E12=0,0,VLOOKUP(E12,[1]Ob!$D$10:$O$600,12,FALSE))</f>
        <v>0</v>
      </c>
      <c r="K12" s="131">
        <f>IF(E12=0,0,VLOOKUP(E12,[1]Ob!$D$10:$BA$600,15,FALSE))*F12</f>
        <v>0</v>
      </c>
      <c r="L12" s="132">
        <f t="shared" si="4"/>
        <v>0</v>
      </c>
      <c r="M12" s="133"/>
      <c r="N12" s="134"/>
      <c r="O12" s="147"/>
      <c r="P12" s="135">
        <v>0</v>
      </c>
      <c r="Q12" s="135">
        <v>0</v>
      </c>
      <c r="R12" s="129"/>
      <c r="S12" s="136">
        <f t="shared" si="1"/>
        <v>0</v>
      </c>
      <c r="T12" s="148"/>
      <c r="U12" s="149"/>
      <c r="V12" s="150"/>
      <c r="X12" s="156">
        <v>1</v>
      </c>
      <c r="Y12" s="157" t="str">
        <f>IF(ISERROR(VLOOKUP(CONCATENATE($X$12,Y3,Y5),$B$10:$E$559,4,FALSE)),"",VLOOKUP(CONCATENATE($X$12,Y3,Y5),$B$10:$E$559,4,FALSE))</f>
        <v/>
      </c>
      <c r="Z12" s="158" t="str">
        <f>IF(ISERROR(VLOOKUP(CONCATENATE($X$12,Y3,Y5),$B$10:$F$559,5,FALSE)),"",VLOOKUP(CONCATENATE($X$12,Y3,Y5),$B$10:$F$559,5,FALSE))</f>
        <v/>
      </c>
      <c r="AA12" s="159" t="str">
        <f>IF(ISERROR(VLOOKUP(CONCATENATE(Y3,$X$12,Y7),[1]Mont!$B$11:$F$500,5,FALSE)),"",VLOOKUP(CONCATENATE(Y3,$X$12,Y7),[1]Mont!$B$11:$F$500,5,FALSE))</f>
        <v/>
      </c>
      <c r="AB12" s="160" t="str">
        <f>IF(ISERROR(VLOOKUP(CONCATENATE(Y3,$X$12,Y7),[1]Mont!$B$11:$H$500,7,FALSE)),"",VLOOKUP(CONCATENATE(Y3,$X$12,Y7),[1]Mont!$B$11:$H$500,7,FALSE))</f>
        <v/>
      </c>
      <c r="AC12" s="157" t="str">
        <f>IF(ISERROR(VLOOKUP(CONCATENATE($X$12,AC3,AC5),$B$10:$E$559,4,FALSE)),"",VLOOKUP(CONCATENATE($X$12,AC3,AC5),$B$10:$E$559,4,FALSE))</f>
        <v/>
      </c>
      <c r="AD12" s="158" t="str">
        <f>IF(ISERROR(VLOOKUP(CONCATENATE($X$12,AC3,AC5),$B$10:$F$559,5,FALSE)),"",VLOOKUP(CONCATENATE($X$12,AC3,AC5),$B$10:$F$559,5,FALSE))</f>
        <v/>
      </c>
      <c r="AE12" s="159" t="str">
        <f>IF(ISERROR(VLOOKUP(CONCATENATE(AC3,$X$12,AC7),[1]Mont!$B$11:$F$500,5,FALSE)),"",VLOOKUP(CONCATENATE(AC3,$X$12,AC7),[1]Mont!$B$11:$F$500,5,FALSE))</f>
        <v/>
      </c>
      <c r="AF12" s="160" t="str">
        <f>IF(ISERROR(VLOOKUP(CONCATENATE(AC3,$X$12,AC7),[1]Mont!$B$11:$H$500,7,FALSE)),"",VLOOKUP(CONCATENATE(AC3,$X$12,AC7),[1]Mont!$B$11:$H$500,7,FALSE))</f>
        <v/>
      </c>
      <c r="AG12" s="157" t="str">
        <f>IF(ISERROR(VLOOKUP(CONCATENATE($X$12,AG3,AG5),$B$10:$E$559,4,FALSE)),"",VLOOKUP(CONCATENATE($X$12,AG3,AG5),$B$10:$E$559,4,FALSE))</f>
        <v/>
      </c>
      <c r="AH12" s="158" t="str">
        <f>IF(ISERROR(VLOOKUP(CONCATENATE($X$12,AG3,AG5),$B$10:$F$559,5,FALSE)),"",VLOOKUP(CONCATENATE($X$12,AG3,AG5),$B$10:$F$559,5,FALSE))</f>
        <v/>
      </c>
      <c r="AI12" s="159" t="str">
        <f>IF(ISERROR(VLOOKUP(CONCATENATE(AG3,$X$12,AG7),[1]Mont!$B$11:$F$500,5,FALSE)),"",VLOOKUP(CONCATENATE(AG3,$X$12,AG7),[1]Mont!$B$11:$F$500,5,FALSE))</f>
        <v/>
      </c>
      <c r="AJ12" s="160" t="str">
        <f>IF(ISERROR(VLOOKUP(CONCATENATE(AG3,$X$12,AG7),[1]Mont!$B$11:$H$500,7,FALSE)),"",VLOOKUP(CONCATENATE(AG3,$X$12,AG7),[1]Mont!$B$11:$H$500,7,FALSE))</f>
        <v/>
      </c>
      <c r="AK12" s="157" t="str">
        <f>IF(ISERROR(VLOOKUP(CONCATENATE($X$12,AK3,AK5),$B$10:$E$559,4,FALSE)),"",VLOOKUP(CONCATENATE($X$12,AK3,AK5),$B$10:$E$559,4,FALSE))</f>
        <v/>
      </c>
      <c r="AL12" s="158" t="str">
        <f>IF(ISERROR(VLOOKUP(CONCATENATE($X$12,AK3,AK5),$B$10:$F$559,5,FALSE)),"",VLOOKUP(CONCATENATE($X$12,AK3,AK5),$B$10:$F$559,5,FALSE))</f>
        <v/>
      </c>
      <c r="AM12" s="159" t="str">
        <f>IF(ISERROR(VLOOKUP(CONCATENATE(AK3,$X$12,AK7),[1]Mont!$B$11:$F$500,5,FALSE)),"",VLOOKUP(CONCATENATE(AK3,$X$12,AK7),[1]Mont!$B$11:$F$500,5,FALSE))</f>
        <v/>
      </c>
      <c r="AN12" s="160" t="str">
        <f>IF(ISERROR(VLOOKUP(CONCATENATE(AK3,$X$12,AK7),[1]Mont!$B$11:$H$500,7,FALSE)),"",VLOOKUP(CONCATENATE(AK3,$X$12,AK7),[1]Mont!$B$11:$H$500,7,FALSE))</f>
        <v/>
      </c>
      <c r="AO12" s="157" t="str">
        <f>IF(ISERROR(VLOOKUP(CONCATENATE($X$12,AO3,AO5),$B$10:$E$559,4,FALSE)),"",VLOOKUP(CONCATENATE($X$12,AO3,AO5),$B$10:$E$559,4,FALSE))</f>
        <v/>
      </c>
      <c r="AP12" s="158" t="str">
        <f>IF(ISERROR(VLOOKUP(CONCATENATE($X$12,AO3,AO5),$B$10:$F$559,5,FALSE)),"",VLOOKUP(CONCATENATE($X$12,AO3,AO5),$B$10:$F$559,5,FALSE))</f>
        <v/>
      </c>
      <c r="AQ12" s="159" t="str">
        <f>IF(ISERROR(VLOOKUP(CONCATENATE(AO3,$X$12,AO7),[1]Mont!$B$11:$F$500,5,FALSE)),"",VLOOKUP(CONCATENATE(AO3,$X$12,AO7),[1]Mont!$B$11:$F$500,5,FALSE))</f>
        <v/>
      </c>
      <c r="AR12" s="160" t="str">
        <f>IF(ISERROR(VLOOKUP(CONCATENATE(AO3,$X$12,AO7),[1]Mont!$B$11:$H$500,7,FALSE)),"",VLOOKUP(CONCATENATE(AO3,$X$12,AO7),[1]Mont!$B$11:$H$500,7,FALSE))</f>
        <v/>
      </c>
      <c r="AS12" s="157" t="str">
        <f>IF(ISERROR(VLOOKUP(CONCATENATE($X$12,AS3,AS5),$B$10:$E$559,4,FALSE)),"",VLOOKUP(CONCATENATE($X$12,AS3,AS5),$B$10:$E$559,4,FALSE))</f>
        <v/>
      </c>
      <c r="AT12" s="158" t="str">
        <f>IF(ISERROR(VLOOKUP(CONCATENATE($X$12,AS3,AS5),$B$10:$F$559,5,FALSE)),"",VLOOKUP(CONCATENATE($X$12,AS3,AS5),$B$10:$F$559,5,FALSE))</f>
        <v/>
      </c>
      <c r="AU12" s="159" t="str">
        <f>IF(ISERROR(VLOOKUP(CONCATENATE(AS3,$X$12,AS7),[1]Mont!$B$11:$F$500,5,FALSE)),"",VLOOKUP(CONCATENATE(AS3,$X$12,AS7),[1]Mont!$B$11:$F$500,5,FALSE))</f>
        <v/>
      </c>
      <c r="AV12" s="160" t="str">
        <f>IF(ISERROR(VLOOKUP(CONCATENATE(AS3,$X$12,AS7),[1]Mont!$B$11:$H$500,7,FALSE)),"",VLOOKUP(CONCATENATE(AS3,$X$12,AS7),[1]Mont!$B$11:$H$500,7,FALSE))</f>
        <v/>
      </c>
      <c r="AW12" s="157" t="str">
        <f>IF(ISERROR(VLOOKUP(CONCATENATE($X$12,AW3,AW5),$B$10:$E$559,4,FALSE)),"",VLOOKUP(CONCATENATE($X$12,AW3,AW5),$B$10:$E$559,4,FALSE))</f>
        <v/>
      </c>
      <c r="AX12" s="158" t="str">
        <f>IF(ISERROR(VLOOKUP(CONCATENATE($X$12,AW3,AW5),$B$10:$F$559,5,FALSE)),"",VLOOKUP(CONCATENATE($X$12,AW3,AW5),$B$10:$F$559,5,FALSE))</f>
        <v/>
      </c>
      <c r="AY12" s="159" t="str">
        <f>IF(ISERROR(VLOOKUP(CONCATENATE(AW3,$X$12,AW7),[1]Mont!$B$11:$F$500,5,FALSE)),"",VLOOKUP(CONCATENATE(AW3,$X$12,AW7),[1]Mont!$B$11:$F$500,5,FALSE))</f>
        <v/>
      </c>
      <c r="AZ12" s="160" t="str">
        <f>IF(ISERROR(VLOOKUP(CONCATENATE(AW3,$X$12,AW7),[1]Mont!$B$11:$H$500,7,FALSE)),"",VLOOKUP(CONCATENATE(AW3,$X$12,AW7),[1]Mont!$B$11:$H$500,7,FALSE))</f>
        <v/>
      </c>
      <c r="BA12" s="157" t="str">
        <f>IF(ISERROR(VLOOKUP(CONCATENATE($X$12,BA3,BA5),$B$10:$E$559,4,FALSE)),"",VLOOKUP(CONCATENATE($X$12,BA3,BA5),$B$10:$E$559,4,FALSE))</f>
        <v/>
      </c>
      <c r="BB12" s="158" t="str">
        <f>IF(ISERROR(VLOOKUP(CONCATENATE($X$12,BA3,BA5),$B$10:$F$559,5,FALSE)),"",VLOOKUP(CONCATENATE($X$12,BA3,BA5),$B$10:$F$559,5,FALSE))</f>
        <v/>
      </c>
      <c r="BC12" s="159" t="str">
        <f>IF(ISERROR(VLOOKUP(CONCATENATE(BA3,$X$12,BA7),[1]Mont!$B$11:$F$500,5,FALSE)),"",VLOOKUP(CONCATENATE(BA3,$X$12,BA7),[1]Mont!$B$11:$F$500,5,FALSE))</f>
        <v/>
      </c>
      <c r="BD12" s="160" t="str">
        <f>IF(ISERROR(VLOOKUP(CONCATENATE(BA3,$X$12,BA7),[1]Mont!$B$11:$H$500,7,FALSE)),"",VLOOKUP(CONCATENATE(BA3,$X$12,BA7),[1]Mont!$B$11:$H$500,7,FALSE))</f>
        <v/>
      </c>
      <c r="BE12" s="157" t="str">
        <f>IF(ISERROR(VLOOKUP(CONCATENATE($X$12,BE3,BE5),$B$10:$E$559,4,FALSE)),"",VLOOKUP(CONCATENATE($X$12,BE3,BE5),$B$10:$E$559,4,FALSE))</f>
        <v/>
      </c>
      <c r="BF12" s="158" t="str">
        <f>IF(ISERROR(VLOOKUP(CONCATENATE($X$12,BE3,BE5),$B$10:$F$559,5,FALSE)),"",VLOOKUP(CONCATENATE($X$12,BE3,BE5),$B$10:$F$559,5,FALSE))</f>
        <v/>
      </c>
      <c r="BG12" s="159" t="str">
        <f>IF(ISERROR(VLOOKUP(CONCATENATE(BE3,$X$12,BE7),[1]Mont!$B$11:$F$500,5,FALSE)),"",VLOOKUP(CONCATENATE(BE3,$X$12,BE7),[1]Mont!$B$11:$F$500,5,FALSE))</f>
        <v/>
      </c>
      <c r="BH12" s="160" t="str">
        <f>IF(ISERROR(VLOOKUP(CONCATENATE(BE3,$X$12,BE7),[1]Mont!$B$11:$H$500,7,FALSE)),"",VLOOKUP(CONCATENATE(BE3,$X$12,BE7),[1]Mont!$B$11:$H$500,7,FALSE))</f>
        <v/>
      </c>
      <c r="BI12" s="157" t="str">
        <f>IF(ISERROR(VLOOKUP(CONCATENATE($X$12,BI3,BI5),$B$10:$E$559,4,FALSE)),"",VLOOKUP(CONCATENATE($X$12,BI3,BI5),$B$10:$E$559,4,FALSE))</f>
        <v/>
      </c>
      <c r="BJ12" s="158" t="str">
        <f>IF(ISERROR(VLOOKUP(CONCATENATE($X$12,BI3,BI5),$B$10:$F$559,5,FALSE)),"",VLOOKUP(CONCATENATE($X$12,BI3,BI5),$B$10:$F$559,5,FALSE))</f>
        <v/>
      </c>
      <c r="BK12" s="159" t="str">
        <f>IF(ISERROR(VLOOKUP(CONCATENATE(BI3,$X$12,BI7),[1]Mont!$B$11:$F$500,5,FALSE)),"",VLOOKUP(CONCATENATE(BI3,$X$12,BI7),[1]Mont!$B$11:$F$500,5,FALSE))</f>
        <v/>
      </c>
      <c r="BL12" s="160" t="str">
        <f>IF(ISERROR(VLOOKUP(CONCATENATE(BI3,$X$12,BI7),[1]Mont!$B$11:$H$500,7,FALSE)),"",VLOOKUP(CONCATENATE(BI3,$X$12,BI7),[1]Mont!$B$11:$H$500,7,FALSE))</f>
        <v/>
      </c>
      <c r="BM12" s="157" t="str">
        <f>IF(ISERROR(VLOOKUP(CONCATENATE($X$12,BM3,BM5),$B$10:$E$559,4,FALSE)),"",VLOOKUP(CONCATENATE($X$12,BM3,BM5),$B$10:$E$559,4,FALSE))</f>
        <v/>
      </c>
      <c r="BN12" s="158" t="str">
        <f>IF(ISERROR(VLOOKUP(CONCATENATE($X$12,BM3,BM5),$B$10:$F$559,5,FALSE)),"",VLOOKUP(CONCATENATE($X$12,BM3,BM5),$B$10:$F$559,5,FALSE))</f>
        <v/>
      </c>
      <c r="BO12" s="159" t="str">
        <f>IF(ISERROR(VLOOKUP(CONCATENATE(BM3,$X$12,BM7),[1]Mont!$B$11:$F$500,5,FALSE)),"",VLOOKUP(CONCATENATE(BM3,$X$12,BM7),[1]Mont!$B$11:$F$500,5,FALSE))</f>
        <v/>
      </c>
      <c r="BP12" s="160" t="str">
        <f>IF(ISERROR(VLOOKUP(CONCATENATE(BM3,$X$12,BM7),[1]Mont!$B$11:$H$500,7,FALSE)),"",VLOOKUP(CONCATENATE(BM3,$X$12,BM7),[1]Mont!$B$11:$H$500,7,FALSE))</f>
        <v/>
      </c>
      <c r="BQ12" s="157" t="str">
        <f>IF(ISERROR(VLOOKUP(CONCATENATE($X$12,BQ3,BQ5),$B$10:$E$559,4,FALSE)),"",VLOOKUP(CONCATENATE($X$12,BQ3,BQ5),$B$10:$E$559,4,FALSE))</f>
        <v/>
      </c>
      <c r="BR12" s="158" t="str">
        <f>IF(ISERROR(VLOOKUP(CONCATENATE($X$12,BQ3,BQ5),$B$10:$F$559,5,FALSE)),"",VLOOKUP(CONCATENATE($X$12,BQ3,BQ5),$B$10:$F$559,5,FALSE))</f>
        <v/>
      </c>
      <c r="BS12" s="159" t="str">
        <f>IF(ISERROR(VLOOKUP(CONCATENATE(BQ3,$X$12,BQ7),[1]Mont!$B$11:$F$500,5,FALSE)),"",VLOOKUP(CONCATENATE(BQ3,$X$12,BQ7),[1]Mont!$B$11:$F$500,5,FALSE))</f>
        <v/>
      </c>
      <c r="BT12" s="160" t="str">
        <f>IF(ISERROR(VLOOKUP(CONCATENATE(BQ3,$X$12,BQ7),[1]Mont!$B$11:$H$500,7,FALSE)),"",VLOOKUP(CONCATENATE(BQ3,$X$12,BQ7),[1]Mont!$B$11:$H$500,7,FALSE))</f>
        <v/>
      </c>
      <c r="BU12" s="157" t="str">
        <f>IF(ISERROR(VLOOKUP(CONCATENATE($X$12,BU3,BU5),$B$10:$E$559,4,FALSE)),"",VLOOKUP(CONCATENATE($X$12,BU3,BU5),$B$10:$E$559,4,FALSE))</f>
        <v/>
      </c>
      <c r="BV12" s="158" t="str">
        <f>IF(ISERROR(VLOOKUP(CONCATENATE($X$12,BU3,BU5),$B$10:$F$559,5,FALSE)),"",VLOOKUP(CONCATENATE($X$12,BU3,BU5),$B$10:$F$559,5,FALSE))</f>
        <v/>
      </c>
      <c r="BW12" s="159" t="str">
        <f>IF(ISERROR(VLOOKUP(CONCATENATE(BU3,$X$12,BU7),[1]Mont!$B$11:$F$500,5,FALSE)),"",VLOOKUP(CONCATENATE(BU3,$X$12,BU7),[1]Mont!$B$11:$F$500,5,FALSE))</f>
        <v/>
      </c>
      <c r="BX12" s="160" t="str">
        <f>IF(ISERROR(VLOOKUP(CONCATENATE(BU3,$X$12,BU7),[1]Mont!$B$11:$H$500,7,FALSE)),"",VLOOKUP(CONCATENATE(BU3,$X$12,BU7),[1]Mont!$B$11:$H$500,7,FALSE))</f>
        <v/>
      </c>
      <c r="BY12" s="157" t="str">
        <f>IF(ISERROR(VLOOKUP(CONCATENATE($X$12,BY3,BY5),$B$10:$E$559,4,FALSE)),"",VLOOKUP(CONCATENATE($X$12,BY3,BY5),$B$10:$E$559,4,FALSE))</f>
        <v/>
      </c>
      <c r="BZ12" s="158" t="str">
        <f>IF(ISERROR(VLOOKUP(CONCATENATE($X$12,BY3,BY5),$B$10:$F$559,5,FALSE)),"",VLOOKUP(CONCATENATE($X$12,BY3,BY5),$B$10:$F$559,5,FALSE))</f>
        <v/>
      </c>
      <c r="CA12" s="159" t="str">
        <f>IF(ISERROR(VLOOKUP(CONCATENATE(BY3,$X$12,BY7),[1]Mont!$B$11:$F$500,5,FALSE)),"",VLOOKUP(CONCATENATE(BY3,$X$12,BY7),[1]Mont!$B$11:$F$500,5,FALSE))</f>
        <v/>
      </c>
      <c r="CB12" s="160" t="str">
        <f>IF(ISERROR(VLOOKUP(CONCATENATE(BY3,$X$12,BY7),[1]Mont!$B$11:$H$500,7,FALSE)),"",VLOOKUP(CONCATENATE(BY3,$X$12,BY7),[1]Mont!$B$11:$H$500,7,FALSE))</f>
        <v/>
      </c>
      <c r="CC12" s="157" t="str">
        <f>IF(ISERROR(VLOOKUP(CONCATENATE($X$12,CC3,CC5),$B$10:$E$559,4,FALSE)),"",VLOOKUP(CONCATENATE($X$12,CC3,CC5),$B$10:$E$559,4,FALSE))</f>
        <v/>
      </c>
      <c r="CD12" s="158" t="str">
        <f>IF(ISERROR(VLOOKUP(CONCATENATE($X$12,CC3,CC5),$B$10:$F$559,5,FALSE)),"",VLOOKUP(CONCATENATE($X$12,CC3,CC5),$B$10:$F$559,5,FALSE))</f>
        <v/>
      </c>
      <c r="CE12" s="159" t="str">
        <f>IF(ISERROR(VLOOKUP(CONCATENATE(CC3,$X$12,CC7),[1]Mont!$B$11:$F$500,5,FALSE)),"",VLOOKUP(CONCATENATE(CC3,$X$12,CC7),[1]Mont!$B$11:$F$500,5,FALSE))</f>
        <v/>
      </c>
      <c r="CF12" s="160" t="str">
        <f>IF(ISERROR(VLOOKUP(CONCATENATE(CC3,$X$12,CC7),[1]Mont!$B$11:$H$500,7,FALSE)),"",VLOOKUP(CONCATENATE(CC3,$X$12,CC7),[1]Mont!$B$11:$H$500,7,FALSE))</f>
        <v/>
      </c>
      <c r="CG12" s="157" t="str">
        <f>IF(ISERROR(VLOOKUP(CONCATENATE($X$12,CG3,CG5),$B$10:$E$559,4,FALSE)),"",VLOOKUP(CONCATENATE($X$12,CG3,CG5),$B$10:$E$559,4,FALSE))</f>
        <v/>
      </c>
      <c r="CH12" s="158" t="str">
        <f>IF(ISERROR(VLOOKUP(CONCATENATE($X$12,CG3,CG5),$B$10:$F$559,5,FALSE)),"",VLOOKUP(CONCATENATE($X$12,CG3,CG5),$B$10:$F$559,5,FALSE))</f>
        <v/>
      </c>
      <c r="CI12" s="159" t="str">
        <f>IF(ISERROR(VLOOKUP(CONCATENATE(CG3,$X$12,CG7),[1]Mont!$B$11:$F$500,5,FALSE)),"",VLOOKUP(CONCATENATE(CG3,$X$12,CG7),[1]Mont!$B$11:$F$500,5,FALSE))</f>
        <v/>
      </c>
      <c r="CJ12" s="160" t="str">
        <f>IF(ISERROR(VLOOKUP(CONCATENATE(CG3,$X$12,CG7),[1]Mont!$B$11:$H$500,7,FALSE)),"",VLOOKUP(CONCATENATE(CG3,$X$12,CG7),[1]Mont!$B$11:$H$500,7,FALSE))</f>
        <v/>
      </c>
      <c r="CK12" s="157" t="str">
        <f>IF(ISERROR(VLOOKUP(CONCATENATE($X$12,CK3,CK5),$B$10:$E$559,4,FALSE)),"",VLOOKUP(CONCATENATE($X$12,CK3,CK5),$B$10:$E$559,4,FALSE))</f>
        <v/>
      </c>
      <c r="CL12" s="158" t="str">
        <f>IF(ISERROR(VLOOKUP(CONCATENATE($X$12,CK3,CK5),$B$10:$F$559,5,FALSE)),"",VLOOKUP(CONCATENATE($X$12,CK3,CK5),$B$10:$F$559,5,FALSE))</f>
        <v/>
      </c>
      <c r="CM12" s="159" t="str">
        <f>IF(ISERROR(VLOOKUP(CONCATENATE(CK3,$X$12,CK7),[1]Mont!$B$11:$F$500,5,FALSE)),"",VLOOKUP(CONCATENATE(CK3,$X$12,CK7),[1]Mont!$B$11:$F$500,5,FALSE))</f>
        <v/>
      </c>
      <c r="CN12" s="160" t="str">
        <f>IF(ISERROR(VLOOKUP(CONCATENATE(CK3,$X$12,CK7),[1]Mont!$B$11:$H$500,7,FALSE)),"",VLOOKUP(CONCATENATE(CK3,$X$12,CK7),[1]Mont!$B$11:$H$500,7,FALSE))</f>
        <v/>
      </c>
      <c r="CO12" s="157" t="str">
        <f>IF(ISERROR(VLOOKUP(CONCATENATE($X$12,CO3,CO5),$B$10:$E$559,4,FALSE)),"",VLOOKUP(CONCATENATE($X$12,CO3,CO5),$B$10:$E$559,4,FALSE))</f>
        <v/>
      </c>
      <c r="CP12" s="158" t="str">
        <f>IF(ISERROR(VLOOKUP(CONCATENATE($X$12,CO3,CO5),$B$10:$F$559,5,FALSE)),"",VLOOKUP(CONCATENATE($X$12,CO3,CO5),$B$10:$F$559,5,FALSE))</f>
        <v/>
      </c>
      <c r="CQ12" s="159" t="str">
        <f>IF(ISERROR(VLOOKUP(CONCATENATE(CO3,$X$12,CO7),[1]Mont!$B$11:$F$500,5,FALSE)),"",VLOOKUP(CONCATENATE(CO3,$X$12,CO7),[1]Mont!$B$11:$F$500,5,FALSE))</f>
        <v/>
      </c>
      <c r="CR12" s="160" t="str">
        <f>IF(ISERROR(VLOOKUP(CONCATENATE(CO3,$X$12,CO7),[1]Mont!$B$11:$H$500,7,FALSE)),"",VLOOKUP(CONCATENATE(CO3,$X$12,CO7),[1]Mont!$B$11:$H$500,7,FALSE))</f>
        <v/>
      </c>
      <c r="CS12" s="157" t="str">
        <f>IF(ISERROR(VLOOKUP(CONCATENATE($X$12,CS3,CS5),$B$10:$E$559,4,FALSE)),"",VLOOKUP(CONCATENATE($X$12,CS3,CS5),$B$10:$E$559,4,FALSE))</f>
        <v/>
      </c>
      <c r="CT12" s="158" t="str">
        <f>IF(ISERROR(VLOOKUP(CONCATENATE($X$12,CS3,CS5),$B$10:$F$559,5,FALSE)),"",VLOOKUP(CONCATENATE($X$12,CS3,CS5),$B$10:$F$559,5,FALSE))</f>
        <v/>
      </c>
      <c r="CU12" s="159" t="str">
        <f>IF(ISERROR(VLOOKUP(CONCATENATE(CS3,$X$12,CS7),[1]Mont!$B$11:$F$500,5,FALSE)),"",VLOOKUP(CONCATENATE(CS3,$X$12,CS7),[1]Mont!$B$11:$F$500,5,FALSE))</f>
        <v/>
      </c>
      <c r="CV12" s="160" t="str">
        <f>IF(ISERROR(VLOOKUP(CONCATENATE(CS3,$X$12,CS7),[1]Mont!$B$11:$H$500,7,FALSE)),"",VLOOKUP(CONCATENATE(CS3,$X$12,CS7),[1]Mont!$B$11:$H$500,7,FALSE))</f>
        <v/>
      </c>
      <c r="CW12" s="157" t="str">
        <f>IF(ISERROR(VLOOKUP(CONCATENATE($X$12,CW3,CW5),$B$10:$E$559,4,FALSE)),"",VLOOKUP(CONCATENATE($X$12,CW3,CW5),$B$10:$E$559,4,FALSE))</f>
        <v/>
      </c>
      <c r="CX12" s="158" t="str">
        <f>IF(ISERROR(VLOOKUP(CONCATENATE($X$12,CW3,CW5),$B$10:$F$559,5,FALSE)),"",VLOOKUP(CONCATENATE($X$12,CW3,CW5),$B$10:$F$559,5,FALSE))</f>
        <v/>
      </c>
      <c r="CY12" s="159" t="str">
        <f>IF(ISERROR(VLOOKUP(CONCATENATE(CW3,$X$12,CW7),[1]Mont!$B$11:$F$500,5,FALSE)),"",VLOOKUP(CONCATENATE(CW3,$X$12,CW7),[1]Mont!$B$11:$F$500,5,FALSE))</f>
        <v/>
      </c>
      <c r="CZ12" s="160" t="str">
        <f>IF(ISERROR(VLOOKUP(CONCATENATE(CW3,$X$12,CW7),[1]Mont!$B$11:$H$500,7,FALSE)),"",VLOOKUP(CONCATENATE(CW3,$X$12,CW7),[1]Mont!$B$11:$H$500,7,FALSE))</f>
        <v/>
      </c>
      <c r="DA12" s="157" t="str">
        <f>IF(ISERROR(VLOOKUP(CONCATENATE($X$12,DA3,DA5),$B$10:$E$559,4,FALSE)),"",VLOOKUP(CONCATENATE($X$12,DA3,DA5),$B$10:$E$559,4,FALSE))</f>
        <v/>
      </c>
      <c r="DB12" s="158" t="str">
        <f>IF(ISERROR(VLOOKUP(CONCATENATE($X$12,DA3,DA5),$B$10:$F$559,5,FALSE)),"",VLOOKUP(CONCATENATE($X$12,DA3,DA5),$B$10:$F$559,5,FALSE))</f>
        <v/>
      </c>
      <c r="DC12" s="159" t="str">
        <f>IF(ISERROR(VLOOKUP(CONCATENATE(DA3,$X$12,DA7),[1]Mont!$B$11:$F$500,5,FALSE)),"",VLOOKUP(CONCATENATE(DA3,$X$12,DA7),[1]Mont!$B$11:$F$500,5,FALSE))</f>
        <v/>
      </c>
      <c r="DD12" s="160" t="str">
        <f>IF(ISERROR(VLOOKUP(CONCATENATE(DA3,$X$12,DA7),[1]Mont!$B$11:$H$500,7,FALSE)),"",VLOOKUP(CONCATENATE(DA3,$X$12,DA7),[1]Mont!$B$11:$H$500,7,FALSE))</f>
        <v/>
      </c>
      <c r="DE12" s="157" t="str">
        <f>IF(ISERROR(VLOOKUP(CONCATENATE($X$12,DE3,DE5),$B$10:$E$559,4,FALSE)),"",VLOOKUP(CONCATENATE($X$12,DE3,DE5),$B$10:$E$559,4,FALSE))</f>
        <v/>
      </c>
      <c r="DF12" s="158" t="str">
        <f>IF(ISERROR(VLOOKUP(CONCATENATE($X$12,DE3,DE5),$B$10:$F$559,5,FALSE)),"",VLOOKUP(CONCATENATE($X$12,DE3,DE5),$B$10:$F$559,5,FALSE))</f>
        <v/>
      </c>
      <c r="DG12" s="159" t="str">
        <f>IF(ISERROR(VLOOKUP(CONCATENATE(DE3,$X$12,DE7),[1]Mont!$B$11:$F$500,5,FALSE)),"",VLOOKUP(CONCATENATE(DE3,$X$12,DE7),[1]Mont!$B$11:$F$500,5,FALSE))</f>
        <v/>
      </c>
      <c r="DH12" s="160" t="str">
        <f>IF(ISERROR(VLOOKUP(CONCATENATE(DE3,$X$12,DE7),[1]Mont!$B$11:$H$500,7,FALSE)),"",VLOOKUP(CONCATENATE(DE3,$X$12,DE7),[1]Mont!$B$11:$H$500,7,FALSE))</f>
        <v/>
      </c>
      <c r="DI12" s="157" t="str">
        <f>IF(ISERROR(VLOOKUP(CONCATENATE($X$12,DI3,DI5),$B$10:$E$559,4,FALSE)),"",VLOOKUP(CONCATENATE($X$12,DI3,DI5),$B$10:$E$559,4,FALSE))</f>
        <v/>
      </c>
      <c r="DJ12" s="158" t="str">
        <f>IF(ISERROR(VLOOKUP(CONCATENATE($X$12,DI3,DI5),$B$10:$F$559,5,FALSE)),"",VLOOKUP(CONCATENATE($X$12,DI3,DI5),$B$10:$F$559,5,FALSE))</f>
        <v/>
      </c>
      <c r="DK12" s="159" t="str">
        <f>IF(ISERROR(VLOOKUP(CONCATENATE(DI3,$X$12,DI7),[1]Mont!$B$11:$F$500,5,FALSE)),"",VLOOKUP(CONCATENATE(DI3,$X$12,DI7),[1]Mont!$B$11:$F$500,5,FALSE))</f>
        <v/>
      </c>
      <c r="DL12" s="160" t="str">
        <f>IF(ISERROR(VLOOKUP(CONCATENATE(DI3,$X$12,DI7),[1]Mont!$B$11:$H$500,7,FALSE)),"",VLOOKUP(CONCATENATE(DI3,$X$12,DI7),[1]Mont!$B$11:$H$500,7,FALSE))</f>
        <v/>
      </c>
      <c r="DM12" s="157" t="str">
        <f>IF(ISERROR(VLOOKUP(CONCATENATE($X$12,DM3,DM5),$B$10:$E$559,4,FALSE)),"",VLOOKUP(CONCATENATE($X$12,DM3,DM5),$B$10:$E$559,4,FALSE))</f>
        <v/>
      </c>
      <c r="DN12" s="158" t="str">
        <f>IF(ISERROR(VLOOKUP(CONCATENATE($X$12,DM3,DM5),$B$10:$F$559,5,FALSE)),"",VLOOKUP(CONCATENATE($X$12,DM3,DM5),$B$10:$F$559,5,FALSE))</f>
        <v/>
      </c>
      <c r="DO12" s="159" t="str">
        <f>IF(ISERROR(VLOOKUP(CONCATENATE(DM3,$X$12,DM7),[1]Mont!$B$11:$F$500,5,FALSE)),"",VLOOKUP(CONCATENATE(DM3,$X$12,DM7),[1]Mont!$B$11:$F$500,5,FALSE))</f>
        <v/>
      </c>
      <c r="DP12" s="160" t="str">
        <f>IF(ISERROR(VLOOKUP(CONCATENATE(DM3,$X$12,DM7),[1]Mont!$B$11:$H$500,7,FALSE)),"",VLOOKUP(CONCATENATE(DM3,$X$12,DM7),[1]Mont!$B$11:$H$500,7,FALSE))</f>
        <v/>
      </c>
      <c r="DQ12" s="157" t="str">
        <f>IF(ISERROR(VLOOKUP(CONCATENATE($X$12,DQ3,DQ5),$B$10:$E$559,4,FALSE)),"",VLOOKUP(CONCATENATE($X$12,DQ3,DQ5),$B$10:$E$559,4,FALSE))</f>
        <v/>
      </c>
      <c r="DR12" s="158" t="str">
        <f>IF(ISERROR(VLOOKUP(CONCATENATE($X$12,DQ3,DQ5),$B$10:$F$559,5,FALSE)),"",VLOOKUP(CONCATENATE($X$12,DQ3,DQ5),$B$10:$F$559,5,FALSE))</f>
        <v/>
      </c>
      <c r="DS12" s="159" t="str">
        <f>IF(ISERROR(VLOOKUP(CONCATENATE(DQ3,$X$12,DQ7),[1]Mont!$B$11:$F$500,5,FALSE)),"",VLOOKUP(CONCATENATE(DQ3,$X$12,DQ7),[1]Mont!$B$11:$F$500,5,FALSE))</f>
        <v/>
      </c>
      <c r="DT12" s="160" t="str">
        <f>IF(ISERROR(VLOOKUP(CONCATENATE(DQ3,$X$12,DQ7),[1]Mont!$B$11:$H$500,7,FALSE)),"",VLOOKUP(CONCATENATE(DQ3,$X$12,DQ7),[1]Mont!$B$11:$H$500,7,FALSE))</f>
        <v/>
      </c>
      <c r="DU12" s="157" t="str">
        <f>IF(ISERROR(VLOOKUP(CONCATENATE($X$12,DU3,DU5),$B$10:$E$559,4,FALSE)),"",VLOOKUP(CONCATENATE($X$12,DU3,DU5),$B$10:$E$559,4,FALSE))</f>
        <v/>
      </c>
      <c r="DV12" s="158" t="str">
        <f>IF(ISERROR(VLOOKUP(CONCATENATE($X$12,DU3,DU5),$B$10:$F$559,5,FALSE)),"",VLOOKUP(CONCATENATE($X$12,DU3,DU5),$B$10:$F$559,5,FALSE))</f>
        <v/>
      </c>
      <c r="DW12" s="159" t="str">
        <f>IF(ISERROR(VLOOKUP(CONCATENATE(DU3,$X$12,DU7),[1]Mont!$B$11:$F$500,5,FALSE)),"",VLOOKUP(CONCATENATE(DU3,$X$12,DU7),[1]Mont!$B$11:$F$500,5,FALSE))</f>
        <v/>
      </c>
      <c r="DX12" s="160" t="str">
        <f>IF(ISERROR(VLOOKUP(CONCATENATE(DU3,$X$12,DU7),[1]Mont!$B$11:$H$500,7,FALSE)),"",VLOOKUP(CONCATENATE(DU3,$X$12,DU7),[1]Mont!$B$11:$H$500,7,FALSE))</f>
        <v/>
      </c>
      <c r="DY12" s="157" t="str">
        <f>IF(ISERROR(VLOOKUP(CONCATENATE($X$12,DY3,DY5),$B$10:$E$559,4,FALSE)),"",VLOOKUP(CONCATENATE($X$12,DY3,DY5),$B$10:$E$559,4,FALSE))</f>
        <v/>
      </c>
      <c r="DZ12" s="158" t="str">
        <f>IF(ISERROR(VLOOKUP(CONCATENATE($X$12,DY3,DY5),$B$10:$F$559,5,FALSE)),"",VLOOKUP(CONCATENATE($X$12,DY3,DY5),$B$10:$F$559,5,FALSE))</f>
        <v/>
      </c>
      <c r="EA12" s="159" t="str">
        <f>IF(ISERROR(VLOOKUP(CONCATENATE(DY3,$X$12,DY7),[1]Mont!$B$11:$F$500,5,FALSE)),"",VLOOKUP(CONCATENATE(DY3,$X$12,DY7),[1]Mont!$B$11:$F$500,5,FALSE))</f>
        <v/>
      </c>
      <c r="EB12" s="160" t="str">
        <f>IF(ISERROR(VLOOKUP(CONCATENATE(DY3,$X$12,DY7),[1]Mont!$B$11:$H$500,7,FALSE)),"",VLOOKUP(CONCATENATE(DY3,$X$12,DY7),[1]Mont!$B$11:$H$500,7,FALSE))</f>
        <v/>
      </c>
      <c r="EC12" s="157" t="str">
        <f>IF(ISERROR(VLOOKUP(CONCATENATE($X$12,EC3,EC5),$B$10:$E$559,4,FALSE)),"",VLOOKUP(CONCATENATE($X$12,EC3,EC5),$B$10:$E$559,4,FALSE))</f>
        <v/>
      </c>
      <c r="ED12" s="158" t="str">
        <f>IF(ISERROR(VLOOKUP(CONCATENATE($X$12,EC3,EC5),$B$10:$F$559,5,FALSE)),"",VLOOKUP(CONCATENATE($X$12,EC3,EC5),$B$10:$F$559,5,FALSE))</f>
        <v/>
      </c>
      <c r="EE12" s="159" t="str">
        <f>IF(ISERROR(VLOOKUP(CONCATENATE(EC3,$X$12,EC7),[1]Mont!$B$11:$F$500,5,FALSE)),"",VLOOKUP(CONCATENATE(EC3,$X$12,EC7),[1]Mont!$B$11:$F$500,5,FALSE))</f>
        <v/>
      </c>
      <c r="EF12" s="160" t="str">
        <f>IF(ISERROR(VLOOKUP(CONCATENATE(EC3,$X$12,EC7),[1]Mont!$B$11:$H$500,7,FALSE)),"",VLOOKUP(CONCATENATE(EC3,$X$12,EC7),[1]Mont!$B$11:$H$500,7,FALSE))</f>
        <v/>
      </c>
      <c r="EG12" s="157" t="str">
        <f>IF(ISERROR(VLOOKUP(CONCATENATE($X$12,EG3,EG5),$B$10:$E$559,4,FALSE)),"",VLOOKUP(CONCATENATE($X$12,EG3,EG5),$B$10:$E$559,4,FALSE))</f>
        <v/>
      </c>
      <c r="EH12" s="158" t="str">
        <f>IF(ISERROR(VLOOKUP(CONCATENATE($X$12,EG3,EG5),$B$10:$F$559,5,FALSE)),"",VLOOKUP(CONCATENATE($X$12,EG3,EG5),$B$10:$F$559,5,FALSE))</f>
        <v/>
      </c>
      <c r="EI12" s="159" t="str">
        <f>IF(ISERROR(VLOOKUP(CONCATENATE(EG3,$X$12,EG7),[1]Mont!$B$11:$F$500,5,FALSE)),"",VLOOKUP(CONCATENATE(EG3,$X$12,EG7),[1]Mont!$B$11:$F$500,5,FALSE))</f>
        <v/>
      </c>
      <c r="EJ12" s="160" t="str">
        <f>IF(ISERROR(VLOOKUP(CONCATENATE(EG3,$X$12,EG7),[1]Mont!$B$11:$H$500,7,FALSE)),"",VLOOKUP(CONCATENATE(EG3,$X$12,EG7),[1]Mont!$B$11:$H$500,7,FALSE))</f>
        <v/>
      </c>
      <c r="EK12" s="157" t="str">
        <f>IF(ISERROR(VLOOKUP(CONCATENATE($X$12,EK3,EK5),$B$10:$E$559,4,FALSE)),"",VLOOKUP(CONCATENATE($X$12,EK3,EK5),$B$10:$E$559,4,FALSE))</f>
        <v/>
      </c>
      <c r="EL12" s="158" t="str">
        <f>IF(ISERROR(VLOOKUP(CONCATENATE($X$12,EK3,EK5),$B$10:$F$559,5,FALSE)),"",VLOOKUP(CONCATENATE($X$12,EK3,EK5),$B$10:$F$559,5,FALSE))</f>
        <v/>
      </c>
      <c r="EM12" s="159" t="str">
        <f>IF(ISERROR(VLOOKUP(CONCATENATE(EK3,$X$12,EK7),[1]Mont!$B$11:$F$500,5,FALSE)),"",VLOOKUP(CONCATENATE(EK3,$X$12,EK7),[1]Mont!$B$11:$F$500,5,FALSE))</f>
        <v/>
      </c>
      <c r="EN12" s="160" t="str">
        <f>IF(ISERROR(VLOOKUP(CONCATENATE(EK3,$X$12,EK7),[1]Mont!$B$11:$H$500,7,FALSE)),"",VLOOKUP(CONCATENATE(EK3,$X$12,EK7),[1]Mont!$B$11:$H$500,7,FALSE))</f>
        <v/>
      </c>
      <c r="EO12" s="157" t="str">
        <f>IF(ISERROR(VLOOKUP(CONCATENATE($X$12,EO3,EO5),$B$10:$E$559,4,FALSE)),"",VLOOKUP(CONCATENATE($X$12,EO3,EO5),$B$10:$E$559,4,FALSE))</f>
        <v/>
      </c>
      <c r="EP12" s="158" t="str">
        <f>IF(ISERROR(VLOOKUP(CONCATENATE($X$12,EO3,EO5),$B$10:$F$559,5,FALSE)),"",VLOOKUP(CONCATENATE($X$12,EO3,EO5),$B$10:$F$559,5,FALSE))</f>
        <v/>
      </c>
      <c r="EQ12" s="159" t="str">
        <f>IF(ISERROR(VLOOKUP(CONCATENATE(EO3,$X$12,EO7),[1]Mont!$B$11:$F$500,5,FALSE)),"",VLOOKUP(CONCATENATE(EO3,$X$12,EO7),[1]Mont!$B$11:$F$500,5,FALSE))</f>
        <v/>
      </c>
      <c r="ER12" s="160" t="str">
        <f>IF(ISERROR(VLOOKUP(CONCATENATE(EO3,$X$12,EO7),[1]Mont!$B$11:$H$500,7,FALSE)),"",VLOOKUP(CONCATENATE(EO3,$X$12,EO7),[1]Mont!$B$11:$H$500,7,FALSE))</f>
        <v/>
      </c>
      <c r="ES12" s="157" t="str">
        <f>IF(ISERROR(VLOOKUP(CONCATENATE($X$12,ES3,ES5),$B$10:$E$559,4,FALSE)),"",VLOOKUP(CONCATENATE($X$12,ES3,ES5),$B$10:$E$559,4,FALSE))</f>
        <v/>
      </c>
      <c r="ET12" s="158" t="str">
        <f>IF(ISERROR(VLOOKUP(CONCATENATE($X$12,ES3,ES5),$B$10:$F$559,5,FALSE)),"",VLOOKUP(CONCATENATE($X$12,ES3,ES5),$B$10:$F$559,5,FALSE))</f>
        <v/>
      </c>
      <c r="EU12" s="159" t="str">
        <f>IF(ISERROR(VLOOKUP(CONCATENATE(ES3,$X$12,ES7),[1]Mont!$B$11:$F$500,5,FALSE)),"",VLOOKUP(CONCATENATE(ES3,$X$12,ES7),[1]Mont!$B$11:$F$500,5,FALSE))</f>
        <v/>
      </c>
      <c r="EV12" s="160" t="str">
        <f>IF(ISERROR(VLOOKUP(CONCATENATE(ES3,$X$12,ES7),[1]Mont!$B$11:$H$500,7,FALSE)),"",VLOOKUP(CONCATENATE(ES3,$X$12,ES7),[1]Mont!$B$11:$H$500,7,FALSE))</f>
        <v/>
      </c>
      <c r="EW12" s="157" t="str">
        <f>IF(ISERROR(VLOOKUP(CONCATENATE($X$12,EW3,EW5),$B$10:$E$559,4,FALSE)),"",VLOOKUP(CONCATENATE($X$12,EW3,EW5),$B$10:$E$559,4,FALSE))</f>
        <v/>
      </c>
      <c r="EX12" s="158" t="str">
        <f>IF(ISERROR(VLOOKUP(CONCATENATE($X$12,EW3,EW5),$B$10:$F$559,5,FALSE)),"",VLOOKUP(CONCATENATE($X$12,EW3,EW5),$B$10:$F$559,5,FALSE))</f>
        <v/>
      </c>
      <c r="EY12" s="159" t="str">
        <f>IF(ISERROR(VLOOKUP(CONCATENATE(EW3,$X$12,EW7),[1]Mont!$B$11:$F$500,5,FALSE)),"",VLOOKUP(CONCATENATE(EW3,$X$12,EW7),[1]Mont!$B$11:$F$500,5,FALSE))</f>
        <v/>
      </c>
      <c r="EZ12" s="160" t="str">
        <f>IF(ISERROR(VLOOKUP(CONCATENATE(EW3,$X$12,EW7),[1]Mont!$B$11:$H$500,7,FALSE)),"",VLOOKUP(CONCATENATE(EW3,$X$12,EW7),[1]Mont!$B$11:$H$500,7,FALSE))</f>
        <v/>
      </c>
      <c r="FA12" s="157" t="str">
        <f>IF(ISERROR(VLOOKUP(CONCATENATE($X$12,FA3,FA5),$B$10:$E$559,4,FALSE)),"",VLOOKUP(CONCATENATE($X$12,FA3,FA5),$B$10:$E$559,4,FALSE))</f>
        <v/>
      </c>
      <c r="FB12" s="158" t="str">
        <f>IF(ISERROR(VLOOKUP(CONCATENATE($X$12,FA3,FA5),$B$10:$F$559,5,FALSE)),"",VLOOKUP(CONCATENATE($X$12,FA3,FA5),$B$10:$F$559,5,FALSE))</f>
        <v/>
      </c>
      <c r="FC12" s="159" t="str">
        <f>IF(ISERROR(VLOOKUP(CONCATENATE(FA3,$X$12,FA7),[1]Mont!$B$11:$F$500,5,FALSE)),"",VLOOKUP(CONCATENATE(FA3,$X$12,FA7),[1]Mont!$B$11:$F$500,5,FALSE))</f>
        <v/>
      </c>
      <c r="FD12" s="160" t="str">
        <f>IF(ISERROR(VLOOKUP(CONCATENATE(FA3,$X$12,FA7),[1]Mont!$B$11:$H$500,7,FALSE)),"",VLOOKUP(CONCATENATE(FA3,$X$12,FA7),[1]Mont!$B$11:$H$500,7,FALSE))</f>
        <v/>
      </c>
      <c r="FE12" s="157" t="str">
        <f>IF(ISERROR(VLOOKUP(CONCATENATE($X$12,FE3,FE5),$B$10:$E$559,4,FALSE)),"",VLOOKUP(CONCATENATE($X$12,FE3,FE5),$B$10:$E$559,4,FALSE))</f>
        <v/>
      </c>
      <c r="FF12" s="158" t="str">
        <f>IF(ISERROR(VLOOKUP(CONCATENATE($X$12,FE3,FE5),$B$10:$F$559,5,FALSE)),"",VLOOKUP(CONCATENATE($X$12,FE3,FE5),$B$10:$F$559,5,FALSE))</f>
        <v/>
      </c>
      <c r="FG12" s="159" t="str">
        <f>IF(ISERROR(VLOOKUP(CONCATENATE(FE3,$X$12,FE7),[1]Mont!$B$11:$F$500,5,FALSE)),"",VLOOKUP(CONCATENATE(FE3,$X$12,FE7),[1]Mont!$B$11:$F$500,5,FALSE))</f>
        <v/>
      </c>
      <c r="FH12" s="160" t="str">
        <f>IF(ISERROR(VLOOKUP(CONCATENATE(FE3,$X$12,FE7),[1]Mont!$B$11:$H$500,7,FALSE)),"",VLOOKUP(CONCATENATE(FE3,$X$12,FE7),[1]Mont!$B$11:$H$500,7,FALSE))</f>
        <v/>
      </c>
      <c r="FI12" s="157" t="str">
        <f>IF(ISERROR(VLOOKUP(CONCATENATE($X$12,FI3,FI5),$B$10:$E$559,4,FALSE)),"",VLOOKUP(CONCATENATE($X$12,FI3,FI5),$B$10:$E$559,4,FALSE))</f>
        <v/>
      </c>
      <c r="FJ12" s="158" t="str">
        <f>IF(ISERROR(VLOOKUP(CONCATENATE($X$12,FI3,FI5),$B$10:$F$559,5,FALSE)),"",VLOOKUP(CONCATENATE($X$12,FI3,FI5),$B$10:$F$559,5,FALSE))</f>
        <v/>
      </c>
      <c r="FK12" s="159" t="str">
        <f>IF(ISERROR(VLOOKUP(CONCATENATE(FI3,$X$12,FI7),[1]Mont!$B$11:$F$500,5,FALSE)),"",VLOOKUP(CONCATENATE(FI3,$X$12,FI7),[1]Mont!$B$11:$F$500,5,FALSE))</f>
        <v/>
      </c>
      <c r="FL12" s="160" t="str">
        <f>IF(ISERROR(VLOOKUP(CONCATENATE(FI3,$X$12,FI7),[1]Mont!$B$11:$H$500,7,FALSE)),"",VLOOKUP(CONCATENATE(FI3,$X$12,FI7),[1]Mont!$B$11:$H$500,7,FALSE))</f>
        <v/>
      </c>
      <c r="FM12" s="157" t="str">
        <f>IF(ISERROR(VLOOKUP(CONCATENATE($X$12,FM3,FM5),$B$10:$E$559,4,FALSE)),"",VLOOKUP(CONCATENATE($X$12,FM3,FM5),$B$10:$E$559,4,FALSE))</f>
        <v/>
      </c>
      <c r="FN12" s="158" t="str">
        <f>IF(ISERROR(VLOOKUP(CONCATENATE($X$12,FM3,FM5),$B$10:$F$559,5,FALSE)),"",VLOOKUP(CONCATENATE($X$12,FM3,FM5),$B$10:$F$559,5,FALSE))</f>
        <v/>
      </c>
      <c r="FO12" s="159" t="str">
        <f>IF(ISERROR(VLOOKUP(CONCATENATE(FM3,$X$12,FM7),[1]Mont!$B$11:$F$500,5,FALSE)),"",VLOOKUP(CONCATENATE(FM3,$X$12,FM7),[1]Mont!$B$11:$F$500,5,FALSE))</f>
        <v/>
      </c>
      <c r="FP12" s="160" t="str">
        <f>IF(ISERROR(VLOOKUP(CONCATENATE(FM3,$X$12,FM7),[1]Mont!$B$11:$H$500,7,FALSE)),"",VLOOKUP(CONCATENATE(FM3,$X$12,FM7),[1]Mont!$B$11:$H$500,7,FALSE))</f>
        <v/>
      </c>
      <c r="FQ12" s="157" t="str">
        <f>IF(ISERROR(VLOOKUP(CONCATENATE($X$12,FQ3,FQ5),$B$10:$E$559,4,FALSE)),"",VLOOKUP(CONCATENATE($X$12,FQ3,FQ5),$B$10:$E$559,4,FALSE))</f>
        <v/>
      </c>
      <c r="FR12" s="158" t="str">
        <f>IF(ISERROR(VLOOKUP(CONCATENATE($X$12,FQ3,FQ5),$B$10:$F$559,5,FALSE)),"",VLOOKUP(CONCATENATE($X$12,FQ3,FQ5),$B$10:$F$559,5,FALSE))</f>
        <v/>
      </c>
      <c r="FS12" s="159" t="str">
        <f>IF(ISERROR(VLOOKUP(CONCATENATE(FQ3,$X$12,FQ7),[1]Mont!$B$11:$F$500,5,FALSE)),"",VLOOKUP(CONCATENATE(FQ3,$X$12,FQ7),[1]Mont!$B$11:$F$500,5,FALSE))</f>
        <v/>
      </c>
      <c r="FT12" s="160" t="str">
        <f>IF(ISERROR(VLOOKUP(CONCATENATE(FQ3,$X$12,FQ7),[1]Mont!$B$11:$H$500,7,FALSE)),"",VLOOKUP(CONCATENATE(FQ3,$X$12,FQ7),[1]Mont!$B$11:$H$500,7,FALSE))</f>
        <v/>
      </c>
      <c r="FU12" s="157" t="str">
        <f>IF(ISERROR(VLOOKUP(CONCATENATE($X$12,FU3,FU5),$B$10:$E$559,4,FALSE)),"",VLOOKUP(CONCATENATE($X$12,FU3,FU5),$B$10:$E$559,4,FALSE))</f>
        <v/>
      </c>
      <c r="FV12" s="158" t="str">
        <f>IF(ISERROR(VLOOKUP(CONCATENATE($X$12,FU3,FU5),$B$10:$F$559,5,FALSE)),"",VLOOKUP(CONCATENATE($X$12,FU3,FU5),$B$10:$F$559,5,FALSE))</f>
        <v/>
      </c>
      <c r="FW12" s="159" t="str">
        <f>IF(ISERROR(VLOOKUP(CONCATENATE(FU3,$X$12,FU7),[1]Mont!$B$11:$F$500,5,FALSE)),"",VLOOKUP(CONCATENATE(FU3,$X$12,FU7),[1]Mont!$B$11:$F$500,5,FALSE))</f>
        <v/>
      </c>
      <c r="FX12" s="160" t="str">
        <f>IF(ISERROR(VLOOKUP(CONCATENATE(FU3,$X$12,FU7),[1]Mont!$B$11:$H$500,7,FALSE)),"",VLOOKUP(CONCATENATE(FU3,$X$12,FU7),[1]Mont!$B$11:$H$500,7,FALSE))</f>
        <v/>
      </c>
      <c r="FY12" s="157" t="str">
        <f>IF(ISERROR(VLOOKUP(CONCATENATE($X$12,FY3,FY5),$B$10:$E$559,4,FALSE)),"",VLOOKUP(CONCATENATE($X$12,FY3,FY5),$B$10:$E$559,4,FALSE))</f>
        <v/>
      </c>
      <c r="FZ12" s="158" t="str">
        <f>IF(ISERROR(VLOOKUP(CONCATENATE($X$12,FY3,FY5),$B$10:$F$559,5,FALSE)),"",VLOOKUP(CONCATENATE($X$12,FY3,FY5),$B$10:$F$559,5,FALSE))</f>
        <v/>
      </c>
      <c r="GA12" s="159" t="str">
        <f>IF(ISERROR(VLOOKUP(CONCATENATE(FY3,$X$12,FY7),[1]Mont!$B$11:$F$500,5,FALSE)),"",VLOOKUP(CONCATENATE(FY3,$X$12,FY7),[1]Mont!$B$11:$F$500,5,FALSE))</f>
        <v/>
      </c>
      <c r="GB12" s="160" t="str">
        <f>IF(ISERROR(VLOOKUP(CONCATENATE(FY3,$X$12,FY7),[1]Mont!$B$11:$H$500,7,FALSE)),"",VLOOKUP(CONCATENATE(FY3,$X$12,FY7),[1]Mont!$B$11:$H$500,7,FALSE))</f>
        <v/>
      </c>
      <c r="GC12" s="157" t="str">
        <f>IF(ISERROR(VLOOKUP(CONCATENATE($X$12,GC3,GC5),$B$10:$E$559,4,FALSE)),"",VLOOKUP(CONCATENATE($X$12,GC3,GC5),$B$10:$E$559,4,FALSE))</f>
        <v/>
      </c>
      <c r="GD12" s="158" t="str">
        <f>IF(ISERROR(VLOOKUP(CONCATENATE($X$12,GC3,GC5),$B$10:$F$559,5,FALSE)),"",VLOOKUP(CONCATENATE($X$12,GC3,GC5),$B$10:$F$559,5,FALSE))</f>
        <v/>
      </c>
      <c r="GE12" s="159" t="str">
        <f>IF(ISERROR(VLOOKUP(CONCATENATE(GC3,$X$12,GC7),[1]Mont!$B$11:$F$500,5,FALSE)),"",VLOOKUP(CONCATENATE(GC3,$X$12,GC7),[1]Mont!$B$11:$F$500,5,FALSE))</f>
        <v/>
      </c>
      <c r="GF12" s="160" t="str">
        <f>IF(ISERROR(VLOOKUP(CONCATENATE(GC3,$X$12,GC7),[1]Mont!$B$11:$H$500,7,FALSE)),"",VLOOKUP(CONCATENATE(GC3,$X$12,GC7),[1]Mont!$B$11:$H$500,7,FALSE))</f>
        <v/>
      </c>
      <c r="GG12" s="157" t="str">
        <f>IF(ISERROR(VLOOKUP(CONCATENATE($X$12,GG3,GG5),$B$10:$E$559,4,FALSE)),"",VLOOKUP(CONCATENATE($X$12,GG3,GG5),$B$10:$E$559,4,FALSE))</f>
        <v/>
      </c>
      <c r="GH12" s="158" t="str">
        <f>IF(ISERROR(VLOOKUP(CONCATENATE($X$12,GG3,GG5),$B$10:$F$559,5,FALSE)),"",VLOOKUP(CONCATENATE($X$12,GG3,GG5),$B$10:$F$559,5,FALSE))</f>
        <v/>
      </c>
      <c r="GI12" s="159" t="str">
        <f>IF(ISERROR(VLOOKUP(CONCATENATE(GG3,$X$12,GG7),[1]Mont!$B$11:$F$500,5,FALSE)),"",VLOOKUP(CONCATENATE(GG3,$X$12,GG7),[1]Mont!$B$11:$F$500,5,FALSE))</f>
        <v/>
      </c>
      <c r="GJ12" s="160" t="str">
        <f>IF(ISERROR(VLOOKUP(CONCATENATE(GG3,$X$12,GG7),[1]Mont!$B$11:$H$500,7,FALSE)),"",VLOOKUP(CONCATENATE(GG3,$X$12,GG7),[1]Mont!$B$11:$H$500,7,FALSE))</f>
        <v/>
      </c>
      <c r="GK12" s="157" t="str">
        <f>IF(ISERROR(VLOOKUP(CONCATENATE($X$12,GK3,GK5),$B$10:$E$559,4,FALSE)),"",VLOOKUP(CONCATENATE($X$12,GK3,GK5),$B$10:$E$559,4,FALSE))</f>
        <v/>
      </c>
      <c r="GL12" s="158" t="str">
        <f>IF(ISERROR(VLOOKUP(CONCATENATE($X$12,GK3,GK5),$B$10:$F$559,5,FALSE)),"",VLOOKUP(CONCATENATE($X$12,GK3,GK5),$B$10:$F$559,5,FALSE))</f>
        <v/>
      </c>
      <c r="GM12" s="159" t="str">
        <f>IF(ISERROR(VLOOKUP(CONCATENATE(GK3,$X$12,GK7),[1]Mont!$B$11:$F$500,5,FALSE)),"",VLOOKUP(CONCATENATE(GK3,$X$12,GK7),[1]Mont!$B$11:$F$500,5,FALSE))</f>
        <v/>
      </c>
      <c r="GN12" s="160" t="str">
        <f>IF(ISERROR(VLOOKUP(CONCATENATE(GK3,$X$12,GK7),[1]Mont!$B$11:$H$500,7,FALSE)),"",VLOOKUP(CONCATENATE(GK3,$X$12,GK7),[1]Mont!$B$11:$H$500,7,FALSE))</f>
        <v/>
      </c>
      <c r="GO12" s="157" t="str">
        <f>IF(ISERROR(VLOOKUP(CONCATENATE($X$12,GO3,GO5),$B$10:$E$559,4,FALSE)),"",VLOOKUP(CONCATENATE($X$12,GO3,GO5),$B$10:$E$559,4,FALSE))</f>
        <v/>
      </c>
      <c r="GP12" s="158" t="str">
        <f>IF(ISERROR(VLOOKUP(CONCATENATE($X$12,GO3,GO5),$B$10:$F$559,5,FALSE)),"",VLOOKUP(CONCATENATE($X$12,GO3,GO5),$B$10:$F$559,5,FALSE))</f>
        <v/>
      </c>
      <c r="GQ12" s="159" t="str">
        <f>IF(ISERROR(VLOOKUP(CONCATENATE(GO3,$X$12,GO7),[1]Mont!$B$11:$F$500,5,FALSE)),"",VLOOKUP(CONCATENATE(GO3,$X$12,GO7),[1]Mont!$B$11:$F$500,5,FALSE))</f>
        <v/>
      </c>
      <c r="GR12" s="160" t="str">
        <f>IF(ISERROR(VLOOKUP(CONCATENATE(GO3,$X$12,GO7),[1]Mont!$B$11:$H$500,7,FALSE)),"",VLOOKUP(CONCATENATE(GO3,$X$12,GO7),[1]Mont!$B$11:$H$500,7,FALSE))</f>
        <v/>
      </c>
      <c r="GS12" s="157" t="str">
        <f>IF(ISERROR(VLOOKUP(CONCATENATE($X$12,GS3,GS5),$B$10:$E$559,4,FALSE)),"",VLOOKUP(CONCATENATE($X$12,GS3,GS5),$B$10:$E$559,4,FALSE))</f>
        <v/>
      </c>
      <c r="GT12" s="158" t="str">
        <f>IF(ISERROR(VLOOKUP(CONCATENATE($X$12,GS3,GS5),$B$10:$F$559,5,FALSE)),"",VLOOKUP(CONCATENATE($X$12,GS3,GS5),$B$10:$F$559,5,FALSE))</f>
        <v/>
      </c>
      <c r="GU12" s="159" t="str">
        <f>IF(ISERROR(VLOOKUP(CONCATENATE(GS3,$X$12,GS7),[1]Mont!$B$11:$F$500,5,FALSE)),"",VLOOKUP(CONCATENATE(GS3,$X$12,GS7),[1]Mont!$B$11:$F$500,5,FALSE))</f>
        <v/>
      </c>
      <c r="GV12" s="160" t="str">
        <f>IF(ISERROR(VLOOKUP(CONCATENATE(GS3,$X$12,GS7),[1]Mont!$B$11:$H$500,7,FALSE)),"",VLOOKUP(CONCATENATE(GS3,$X$12,GS7),[1]Mont!$B$11:$H$500,7,FALSE))</f>
        <v/>
      </c>
      <c r="GW12" s="157" t="str">
        <f>IF(ISERROR(VLOOKUP(CONCATENATE($X$12,GW3,GW5),$B$10:$E$559,4,FALSE)),"",VLOOKUP(CONCATENATE($X$12,GW3,GW5),$B$10:$E$559,4,FALSE))</f>
        <v/>
      </c>
      <c r="GX12" s="158" t="str">
        <f>IF(ISERROR(VLOOKUP(CONCATENATE($X$12,GW3,GW5),$B$10:$F$559,5,FALSE)),"",VLOOKUP(CONCATENATE($X$12,GW3,GW5),$B$10:$F$559,5,FALSE))</f>
        <v/>
      </c>
      <c r="GY12" s="159" t="str">
        <f>IF(ISERROR(VLOOKUP(CONCATENATE(GW3,$X$12,GW7),[1]Mont!$B$11:$F$500,5,FALSE)),"",VLOOKUP(CONCATENATE(GW3,$X$12,GW7),[1]Mont!$B$11:$F$500,5,FALSE))</f>
        <v/>
      </c>
      <c r="GZ12" s="160" t="str">
        <f>IF(ISERROR(VLOOKUP(CONCATENATE(GW3,$X$12,GW7),[1]Mont!$B$11:$H$500,7,FALSE)),"",VLOOKUP(CONCATENATE(GW3,$X$12,GW7),[1]Mont!$B$11:$H$500,7,FALSE))</f>
        <v/>
      </c>
      <c r="HA12" s="157" t="str">
        <f>IF(ISERROR(VLOOKUP(CONCATENATE($X$12,HA3,HA5),$B$10:$E$559,4,FALSE)),"",VLOOKUP(CONCATENATE($X$12,HA3,HA5),$B$10:$E$559,4,FALSE))</f>
        <v/>
      </c>
      <c r="HB12" s="158" t="str">
        <f>IF(ISERROR(VLOOKUP(CONCATENATE($X$12,HA3,HA5),$B$10:$F$559,5,FALSE)),"",VLOOKUP(CONCATENATE($X$12,HA3,HA5),$B$10:$F$559,5,FALSE))</f>
        <v/>
      </c>
      <c r="HC12" s="159" t="str">
        <f>IF(ISERROR(VLOOKUP(CONCATENATE(HA3,$X$12,HA7),[1]Mont!$B$11:$F$500,5,FALSE)),"",VLOOKUP(CONCATENATE(HA3,$X$12,HA7),[1]Mont!$B$11:$F$500,5,FALSE))</f>
        <v/>
      </c>
      <c r="HD12" s="160" t="str">
        <f>IF(ISERROR(VLOOKUP(CONCATENATE(HA3,$X$12,HA7),[1]Mont!$B$11:$H$500,7,FALSE)),"",VLOOKUP(CONCATENATE(HA3,$X$12,HA7),[1]Mont!$B$11:$H$500,7,FALSE))</f>
        <v/>
      </c>
      <c r="HE12" s="157" t="str">
        <f>IF(ISERROR(VLOOKUP(CONCATENATE($X$12,HE3,HE5),$B$10:$E$559,4,FALSE)),"",VLOOKUP(CONCATENATE($X$12,HE3,HE5),$B$10:$E$559,4,FALSE))</f>
        <v/>
      </c>
      <c r="HF12" s="158" t="str">
        <f>IF(ISERROR(VLOOKUP(CONCATENATE($X$12,HE3,HE5),$B$10:$F$559,5,FALSE)),"",VLOOKUP(CONCATENATE($X$12,HE3,HE5),$B$10:$F$559,5,FALSE))</f>
        <v/>
      </c>
      <c r="HG12" s="159" t="str">
        <f>IF(ISERROR(VLOOKUP(CONCATENATE(HE3,$X$12,HE7),[1]Mont!$B$11:$F$500,5,FALSE)),"",VLOOKUP(CONCATENATE(HE3,$X$12,HE7),[1]Mont!$B$11:$F$500,5,FALSE))</f>
        <v/>
      </c>
      <c r="HH12" s="160" t="str">
        <f>IF(ISERROR(VLOOKUP(CONCATENATE(HE3,$X$12,HE7),[1]Mont!$B$11:$H$500,7,FALSE)),"",VLOOKUP(CONCATENATE(HE3,$X$12,HE7),[1]Mont!$B$11:$H$500,7,FALSE))</f>
        <v/>
      </c>
      <c r="HI12" s="157" t="str">
        <f>IF(ISERROR(VLOOKUP(CONCATENATE($X$12,HI3,HI5),$B$10:$E$559,4,FALSE)),"",VLOOKUP(CONCATENATE($X$12,HI3,HI5),$B$10:$E$559,4,FALSE))</f>
        <v/>
      </c>
      <c r="HJ12" s="158" t="str">
        <f>IF(ISERROR(VLOOKUP(CONCATENATE($X$12,HI3,HI5),$B$10:$F$559,5,FALSE)),"",VLOOKUP(CONCATENATE($X$12,HI3,HI5),$B$10:$F$559,5,FALSE))</f>
        <v/>
      </c>
      <c r="HK12" s="159" t="str">
        <f>IF(ISERROR(VLOOKUP(CONCATENATE(HI3,$X$12,HI7),[1]Mont!$B$11:$F$500,5,FALSE)),"",VLOOKUP(CONCATENATE(HI3,$X$12,HI7),[1]Mont!$B$11:$F$500,5,FALSE))</f>
        <v/>
      </c>
      <c r="HL12" s="160" t="str">
        <f>IF(ISERROR(VLOOKUP(CONCATENATE(HI3,$X$12,HI7),[1]Mont!$B$11:$H$500,7,FALSE)),"",VLOOKUP(CONCATENATE(HI3,$X$12,HI7),[1]Mont!$B$11:$H$500,7,FALSE))</f>
        <v/>
      </c>
      <c r="HM12" s="157" t="str">
        <f>IF(ISERROR(VLOOKUP(CONCATENATE($X$12,HM3,HM5),$B$10:$E$559,4,FALSE)),"",VLOOKUP(CONCATENATE($X$12,HM3,HM5),$B$10:$E$559,4,FALSE))</f>
        <v/>
      </c>
      <c r="HN12" s="158" t="str">
        <f>IF(ISERROR(VLOOKUP(CONCATENATE($X$12,HM3,HM5),$B$10:$F$559,5,FALSE)),"",VLOOKUP(CONCATENATE($X$12,HM3,HM5),$B$10:$F$559,5,FALSE))</f>
        <v/>
      </c>
      <c r="HO12" s="159" t="str">
        <f>IF(ISERROR(VLOOKUP(CONCATENATE(HM3,$X$12,HM7),[1]Mont!$B$11:$F$500,5,FALSE)),"",VLOOKUP(CONCATENATE(HM3,$X$12,HM7),[1]Mont!$B$11:$F$500,5,FALSE))</f>
        <v/>
      </c>
      <c r="HP12" s="160" t="str">
        <f>IF(ISERROR(VLOOKUP(CONCATENATE(HM3,$X$12,HM7),[1]Mont!$B$11:$H$500,7,FALSE)),"",VLOOKUP(CONCATENATE(HM3,$X$12,HM7),[1]Mont!$B$11:$H$500,7,FALSE))</f>
        <v/>
      </c>
      <c r="HQ12" s="157" t="str">
        <f>IF(ISERROR(VLOOKUP(CONCATENATE($X$12,HQ3,HQ5),$B$10:$E$559,4,FALSE)),"",VLOOKUP(CONCATENATE($X$12,HQ3,HQ5),$B$10:$E$559,4,FALSE))</f>
        <v/>
      </c>
      <c r="HR12" s="158" t="str">
        <f>IF(ISERROR(VLOOKUP(CONCATENATE($X$12,HQ3,HQ5),$B$10:$F$559,5,FALSE)),"",VLOOKUP(CONCATENATE($X$12,HQ3,HQ5),$B$10:$F$559,5,FALSE))</f>
        <v/>
      </c>
      <c r="HS12" s="159" t="str">
        <f>IF(ISERROR(VLOOKUP(CONCATENATE(HQ3,$X$12,HQ7),[1]Mont!$B$11:$F$500,5,FALSE)),"",VLOOKUP(CONCATENATE(HQ3,$X$12,HQ7),[1]Mont!$B$11:$F$500,5,FALSE))</f>
        <v/>
      </c>
      <c r="HT12" s="160" t="str">
        <f>IF(ISERROR(VLOOKUP(CONCATENATE(HQ3,$X$12,HQ7),[1]Mont!$B$11:$H$500,7,FALSE)),"",VLOOKUP(CONCATENATE(HQ3,$X$12,HQ7),[1]Mont!$B$11:$H$500,7,FALSE))</f>
        <v/>
      </c>
      <c r="HU12" s="157" t="str">
        <f>IF(ISERROR(VLOOKUP(CONCATENATE($X$12,HU3,HU5),$B$10:$E$559,4,FALSE)),"",VLOOKUP(CONCATENATE($X$12,HU3,HU5),$B$10:$E$559,4,FALSE))</f>
        <v/>
      </c>
      <c r="HV12" s="158" t="str">
        <f>IF(ISERROR(VLOOKUP(CONCATENATE($X$12,HU3,HU5),$B$10:$F$559,5,FALSE)),"",VLOOKUP(CONCATENATE($X$12,HU3,HU5),$B$10:$F$559,5,FALSE))</f>
        <v/>
      </c>
      <c r="HW12" s="159" t="str">
        <f>IF(ISERROR(VLOOKUP(CONCATENATE(HU3,$X$12,HU7),[1]Mont!$B$11:$F$500,5,FALSE)),"",VLOOKUP(CONCATENATE(HU3,$X$12,HU7),[1]Mont!$B$11:$F$500,5,FALSE))</f>
        <v/>
      </c>
      <c r="HX12" s="160" t="str">
        <f>IF(ISERROR(VLOOKUP(CONCATENATE(HU3,$X$12,HU7),[1]Mont!$B$11:$H$500,7,FALSE)),"",VLOOKUP(CONCATENATE(HU3,$X$12,HU7),[1]Mont!$B$11:$H$500,7,FALSE))</f>
        <v/>
      </c>
      <c r="HY12" s="157" t="str">
        <f>IF(ISERROR(VLOOKUP(CONCATENATE($X$12,HY3,HY5),$B$10:$E$559,4,FALSE)),"",VLOOKUP(CONCATENATE($X$12,HY3,HY5),$B$10:$E$559,4,FALSE))</f>
        <v/>
      </c>
      <c r="HZ12" s="158" t="str">
        <f>IF(ISERROR(VLOOKUP(CONCATENATE($X$12,HY3,HY5),$B$10:$F$559,5,FALSE)),"",VLOOKUP(CONCATENATE($X$12,HY3,HY5),$B$10:$F$559,5,FALSE))</f>
        <v/>
      </c>
      <c r="IA12" s="159" t="str">
        <f>IF(ISERROR(VLOOKUP(CONCATENATE(HY3,$X$12,HY7),[1]Mont!$B$11:$F$500,5,FALSE)),"",VLOOKUP(CONCATENATE(HY3,$X$12,HY7),[1]Mont!$B$11:$F$500,5,FALSE))</f>
        <v/>
      </c>
      <c r="IB12" s="160" t="str">
        <f>IF(ISERROR(VLOOKUP(CONCATENATE(HY3,$X$12,HY7),[1]Mont!$B$11:$H$500,7,FALSE)),"",VLOOKUP(CONCATENATE(HY3,$X$12,HY7),[1]Mont!$B$11:$H$500,7,FALSE))</f>
        <v/>
      </c>
      <c r="IC12" s="157" t="str">
        <f>IF(ISERROR(VLOOKUP(CONCATENATE($X$12,IC3,IC5),$B$10:$E$559,4,FALSE)),"",VLOOKUP(CONCATENATE($X$12,IC3,IC5),$B$10:$E$559,4,FALSE))</f>
        <v/>
      </c>
      <c r="ID12" s="158" t="str">
        <f>IF(ISERROR(VLOOKUP(CONCATENATE($X$12,IC3,IC5),$B$10:$F$559,5,FALSE)),"",VLOOKUP(CONCATENATE($X$12,IC3,IC5),$B$10:$F$559,5,FALSE))</f>
        <v/>
      </c>
      <c r="IE12" s="159" t="str">
        <f>IF(ISERROR(VLOOKUP(CONCATENATE(IC3,$X$12,IC7),[1]Mont!$B$11:$F$500,5,FALSE)),"",VLOOKUP(CONCATENATE(IC3,$X$12,IC7),[1]Mont!$B$11:$F$500,5,FALSE))</f>
        <v/>
      </c>
      <c r="IF12" s="160" t="str">
        <f>IF(ISERROR(VLOOKUP(CONCATENATE(IC3,$X$12,IC7),[1]Mont!$B$11:$H$500,7,FALSE)),"",VLOOKUP(CONCATENATE(IC3,$X$12,IC7),[1]Mont!$B$11:$H$500,7,FALSE))</f>
        <v/>
      </c>
      <c r="IG12" s="157" t="str">
        <f>IF(ISERROR(VLOOKUP(CONCATENATE($X$12,IG3,IG5),$B$10:$E$559,4,FALSE)),"",VLOOKUP(CONCATENATE($X$12,IG3,IG5),$B$10:$E$559,4,FALSE))</f>
        <v/>
      </c>
      <c r="IH12" s="158" t="str">
        <f>IF(ISERROR(VLOOKUP(CONCATENATE($X$12,IG3,IG5),$B$10:$F$559,5,FALSE)),"",VLOOKUP(CONCATENATE($X$12,IG3,IG5),$B$10:$F$559,5,FALSE))</f>
        <v/>
      </c>
      <c r="II12" s="159" t="str">
        <f>IF(ISERROR(VLOOKUP(CONCATENATE(IG3,$X$12,IG7),[1]Mont!$B$11:$F$500,5,FALSE)),"",VLOOKUP(CONCATENATE(IG3,$X$12,IG7),[1]Mont!$B$11:$F$500,5,FALSE))</f>
        <v/>
      </c>
      <c r="IJ12" s="160" t="str">
        <f>IF(ISERROR(VLOOKUP(CONCATENATE(IG3,$X$12,IG7),[1]Mont!$B$11:$H$500,7,FALSE)),"",VLOOKUP(CONCATENATE(IG3,$X$12,IG7),[1]Mont!$B$11:$H$500,7,FALSE))</f>
        <v/>
      </c>
      <c r="IK12" s="157" t="str">
        <f>IF(ISERROR(VLOOKUP(CONCATENATE($X$12,IK3,IK5),$B$10:$E$559,4,FALSE)),"",VLOOKUP(CONCATENATE($X$12,IK3,IK5),$B$10:$E$559,4,FALSE))</f>
        <v/>
      </c>
      <c r="IL12" s="158" t="str">
        <f>IF(ISERROR(VLOOKUP(CONCATENATE($X$12,IK3,IK5),$B$10:$F$559,5,FALSE)),"",VLOOKUP(CONCATENATE($X$12,IK3,IK5),$B$10:$F$559,5,FALSE))</f>
        <v/>
      </c>
      <c r="IM12" s="159" t="str">
        <f>IF(ISERROR(VLOOKUP(CONCATENATE(IK3,$X$12,IK7),[1]Mont!$B$11:$F$500,5,FALSE)),"",VLOOKUP(CONCATENATE(IK3,$X$12,IK7),[1]Mont!$B$11:$F$500,5,FALSE))</f>
        <v/>
      </c>
      <c r="IN12" s="160" t="str">
        <f>IF(ISERROR(VLOOKUP(CONCATENATE(IK3,$X$12,IK7),[1]Mont!$B$11:$H$500,7,FALSE)),"",VLOOKUP(CONCATENATE(IK3,$X$12,IK7),[1]Mont!$B$11:$H$500,7,FALSE))</f>
        <v/>
      </c>
      <c r="IO12" s="157" t="str">
        <f>IF(ISERROR(VLOOKUP(CONCATENATE($X$12,IO3,IO5),$B$10:$E$559,4,FALSE)),"",VLOOKUP(CONCATENATE($X$12,IO3,IO5),$B$10:$E$559,4,FALSE))</f>
        <v/>
      </c>
      <c r="IP12" s="158" t="str">
        <f>IF(ISERROR(VLOOKUP(CONCATENATE($X$12,IO3,IO5),$B$10:$F$559,5,FALSE)),"",VLOOKUP(CONCATENATE($X$12,IO3,IO5),$B$10:$F$559,5,FALSE))</f>
        <v/>
      </c>
      <c r="IQ12" s="159" t="str">
        <f>IF(ISERROR(VLOOKUP(CONCATENATE(IO3,$X$12,IO7),[1]Mont!$B$11:$F$500,5,FALSE)),"",VLOOKUP(CONCATENATE(IO3,$X$12,IO7),[1]Mont!$B$11:$F$500,5,FALSE))</f>
        <v/>
      </c>
      <c r="IR12" s="160" t="str">
        <f>IF(ISERROR(VLOOKUP(CONCATENATE(IO3,$X$12,IO7),[1]Mont!$B$11:$H$500,7,FALSE)),"",VLOOKUP(CONCATENATE(IO3,$X$12,IO7),[1]Mont!$B$11:$H$500,7,FALSE))</f>
        <v/>
      </c>
      <c r="IS12" s="157" t="str">
        <f>IF(ISERROR(VLOOKUP(CONCATENATE($X$12,IS3,IS5),$B$10:$E$559,4,FALSE)),"",VLOOKUP(CONCATENATE($X$12,IS3,IS5),$B$10:$E$559,4,FALSE))</f>
        <v/>
      </c>
      <c r="IT12" s="158" t="str">
        <f>IF(ISERROR(VLOOKUP(CONCATENATE($X$12,IS3,IS5),$B$10:$F$559,5,FALSE)),"",VLOOKUP(CONCATENATE($X$12,IS3,IS5),$B$10:$F$559,5,FALSE))</f>
        <v/>
      </c>
      <c r="IU12" s="159" t="str">
        <f>IF(ISERROR(VLOOKUP(CONCATENATE(IS3,$X$12,IS7),[1]Mont!$B$11:$F$500,5,FALSE)),"",VLOOKUP(CONCATENATE(IS3,$X$12,IS7),[1]Mont!$B$11:$F$500,5,FALSE))</f>
        <v/>
      </c>
      <c r="IV12" s="160" t="str">
        <f>IF(ISERROR(VLOOKUP(CONCATENATE(IS3,$X$12,IS7),[1]Mont!$B$11:$H$500,7,FALSE)),"",VLOOKUP(CONCATENATE(IS3,$X$12,IS7),[1]Mont!$B$11:$H$500,7,FALSE))</f>
        <v/>
      </c>
    </row>
    <row r="13" spans="1:256">
      <c r="A13" s="124">
        <f t="shared" si="2"/>
        <v>0</v>
      </c>
      <c r="B13" s="125">
        <f t="shared" si="3"/>
        <v>0</v>
      </c>
      <c r="C13" s="126">
        <f>IF(R13=0,0,SUMIF($R$10:R13,R13,$R$10:R13)/R13)</f>
        <v>0</v>
      </c>
      <c r="D13" s="127">
        <v>4</v>
      </c>
      <c r="E13" s="146"/>
      <c r="F13" s="147"/>
      <c r="G13" s="130">
        <f t="shared" si="0"/>
        <v>0</v>
      </c>
      <c r="H13" s="130">
        <f>IF(E13=0,0,VLOOKUP(E13,[1]Ob!$D$10:$AW$600,46,FALSE))</f>
        <v>0</v>
      </c>
      <c r="I13" s="130">
        <f>IF(E13=0,0,VLOOKUP(E13,[1]Ob!$D$10:$BA$600,50,FALSE))</f>
        <v>0</v>
      </c>
      <c r="J13" s="130">
        <f>IF(E13=0,0,VLOOKUP(E13,[1]Ob!$D$10:$O$600,12,FALSE))</f>
        <v>0</v>
      </c>
      <c r="K13" s="131">
        <f>IF(E13=0,0,VLOOKUP(E13,[1]Ob!$D$10:$BA$600,15,FALSE))*F13</f>
        <v>0</v>
      </c>
      <c r="L13" s="132">
        <f t="shared" si="4"/>
        <v>0</v>
      </c>
      <c r="M13" s="133"/>
      <c r="N13" s="134"/>
      <c r="O13" s="147"/>
      <c r="P13" s="135">
        <v>0</v>
      </c>
      <c r="Q13" s="135">
        <v>0</v>
      </c>
      <c r="R13" s="129"/>
      <c r="S13" s="136">
        <f t="shared" si="1"/>
        <v>0</v>
      </c>
      <c r="T13" s="148"/>
      <c r="U13" s="149"/>
      <c r="V13" s="150"/>
      <c r="X13" s="156">
        <v>2</v>
      </c>
      <c r="Y13" s="157" t="str">
        <f>IF(ISERROR(VLOOKUP(CONCATENATE($X$13,Y3,Y5),$B$10:$E$559,4,FALSE)),"",VLOOKUP(CONCATENATE($X$13,Y3,Y5),$B$10:$E$559,4,FALSE))</f>
        <v/>
      </c>
      <c r="Z13" s="158" t="str">
        <f>IF(ISERROR(VLOOKUP(CONCATENATE($X$13,Y3,Y5),$B$10:$F$559,5,FALSE)),"",VLOOKUP(CONCATENATE($X$13,Y3,Y5),$B$10:$F$559,5,FALSE))</f>
        <v/>
      </c>
      <c r="AA13" s="159" t="str">
        <f>IF(ISERROR(VLOOKUP(CONCATENATE(Y3,$X$13,Y7),[1]Mont!$B$11:$F$500,5,FALSE)),"",VLOOKUP(CONCATENATE(Y3,$X$13,Y7),[1]Mont!$B$11:$F$500,5,FALSE))</f>
        <v/>
      </c>
      <c r="AB13" s="160" t="str">
        <f>IF(ISERROR(VLOOKUP(CONCATENATE(Y3,$X$13,Y7),[1]Mont!$B$11:$H$500,7,FALSE)),"",VLOOKUP(CONCATENATE(Y3,$X$13,Y7),[1]Mont!$B$11:$H$500,7,FALSE))</f>
        <v/>
      </c>
      <c r="AC13" s="157" t="str">
        <f>IF(ISERROR(VLOOKUP(CONCATENATE($X$13,AC3,AC5),$B$10:$E$559,4,FALSE)),"",VLOOKUP(CONCATENATE($X$13,AC3,AC5),$B$10:$E$559,4,FALSE))</f>
        <v/>
      </c>
      <c r="AD13" s="158" t="str">
        <f>IF(ISERROR(VLOOKUP(CONCATENATE($X$13,AC3,AC5),$B$10:$F$559,5,FALSE)),"",VLOOKUP(CONCATENATE($X$13,AC3,AC5),$B$10:$F$559,5,FALSE))</f>
        <v/>
      </c>
      <c r="AE13" s="159" t="str">
        <f>IF(ISERROR(VLOOKUP(CONCATENATE(AC3,$X$13,AC7),[1]Mont!$B$11:$F$500,5,FALSE)),"",VLOOKUP(CONCATENATE(AC3,$X$13,AC7),[1]Mont!$B$11:$F$500,5,FALSE))</f>
        <v/>
      </c>
      <c r="AF13" s="160" t="str">
        <f>IF(ISERROR(VLOOKUP(CONCATENATE(AC3,$X$13,AC7),[1]Mont!$B$11:$H$500,7,FALSE)),"",VLOOKUP(CONCATENATE(AC3,$X$13,AC7),[1]Mont!$B$11:$H$500,7,FALSE))</f>
        <v/>
      </c>
      <c r="AG13" s="157" t="str">
        <f>IF(ISERROR(VLOOKUP(CONCATENATE($X$13,AG3,AG5),$B$10:$E$559,4,FALSE)),"",VLOOKUP(CONCATENATE($X$13,AG3,AG5),$B$10:$E$559,4,FALSE))</f>
        <v/>
      </c>
      <c r="AH13" s="158" t="str">
        <f>IF(ISERROR(VLOOKUP(CONCATENATE($X$13,AG3,AG5),$B$10:$F$559,5,FALSE)),"",VLOOKUP(CONCATENATE($X$13,AG3,AG5),$B$10:$F$559,5,FALSE))</f>
        <v/>
      </c>
      <c r="AI13" s="159" t="str">
        <f>IF(ISERROR(VLOOKUP(CONCATENATE(AG3,$X$13,AG7),[1]Mont!$B$11:$F$500,5,FALSE)),"",VLOOKUP(CONCATENATE(AG3,$X$13,AG7),[1]Mont!$B$11:$F$500,5,FALSE))</f>
        <v/>
      </c>
      <c r="AJ13" s="160" t="str">
        <f>IF(ISERROR(VLOOKUP(CONCATENATE(AG3,$X$13,AG7),[1]Mont!$B$11:$H$500,7,FALSE)),"",VLOOKUP(CONCATENATE(AG3,$X$13,AG7),[1]Mont!$B$11:$H$500,7,FALSE))</f>
        <v/>
      </c>
      <c r="AK13" s="157" t="str">
        <f>IF(ISERROR(VLOOKUP(CONCATENATE($X$13,AK3,AK5),$B$10:$E$559,4,FALSE)),"",VLOOKUP(CONCATENATE($X$13,AK3,AK5),$B$10:$E$559,4,FALSE))</f>
        <v/>
      </c>
      <c r="AL13" s="158" t="str">
        <f>IF(ISERROR(VLOOKUP(CONCATENATE($X$13,AK3,AK5),$B$10:$F$559,5,FALSE)),"",VLOOKUP(CONCATENATE($X$13,AK3,AK5),$B$10:$F$559,5,FALSE))</f>
        <v/>
      </c>
      <c r="AM13" s="159" t="str">
        <f>IF(ISERROR(VLOOKUP(CONCATENATE(AK3,$X$13,AK7),[1]Mont!$B$11:$F$500,5,FALSE)),"",VLOOKUP(CONCATENATE(AK3,$X$13,AK7),[1]Mont!$B$11:$F$500,5,FALSE))</f>
        <v/>
      </c>
      <c r="AN13" s="160" t="str">
        <f>IF(ISERROR(VLOOKUP(CONCATENATE(AK3,$X$13,AK7),[1]Mont!$B$11:$H$500,7,FALSE)),"",VLOOKUP(CONCATENATE(AK3,$X$13,AK7),[1]Mont!$B$11:$H$500,7,FALSE))</f>
        <v/>
      </c>
      <c r="AO13" s="157" t="str">
        <f>IF(ISERROR(VLOOKUP(CONCATENATE($X$13,AO3,AO5),$B$10:$E$559,4,FALSE)),"",VLOOKUP(CONCATENATE($X$13,AO3,AO5),$B$10:$E$559,4,FALSE))</f>
        <v/>
      </c>
      <c r="AP13" s="158" t="str">
        <f>IF(ISERROR(VLOOKUP(CONCATENATE($X$13,AO3,AO5),$B$10:$F$559,5,FALSE)),"",VLOOKUP(CONCATENATE($X$13,AO3,AO5),$B$10:$F$559,5,FALSE))</f>
        <v/>
      </c>
      <c r="AQ13" s="159" t="str">
        <f>IF(ISERROR(VLOOKUP(CONCATENATE(AO3,$X$13,AO7),[1]Mont!$B$11:$F$500,5,FALSE)),"",VLOOKUP(CONCATENATE(AO3,$X$13,AO7),[1]Mont!$B$11:$F$500,5,FALSE))</f>
        <v/>
      </c>
      <c r="AR13" s="160" t="str">
        <f>IF(ISERROR(VLOOKUP(CONCATENATE(AO3,$X$13,AO7),[1]Mont!$B$11:$H$500,7,FALSE)),"",VLOOKUP(CONCATENATE(AO3,$X$13,AO7),[1]Mont!$B$11:$H$500,7,FALSE))</f>
        <v/>
      </c>
      <c r="AS13" s="157" t="str">
        <f>IF(ISERROR(VLOOKUP(CONCATENATE($X$13,AS3,AS5),$B$10:$E$559,4,FALSE)),"",VLOOKUP(CONCATENATE($X$13,AS3,AS5),$B$10:$E$559,4,FALSE))</f>
        <v/>
      </c>
      <c r="AT13" s="158" t="str">
        <f>IF(ISERROR(VLOOKUP(CONCATENATE($X$13,AS3,AS5),$B$10:$F$559,5,FALSE)),"",VLOOKUP(CONCATENATE($X$13,AS3,AS5),$B$10:$F$559,5,FALSE))</f>
        <v/>
      </c>
      <c r="AU13" s="159" t="str">
        <f>IF(ISERROR(VLOOKUP(CONCATENATE(AS3,$X$13,AS7),[1]Mont!$B$11:$F$500,5,FALSE)),"",VLOOKUP(CONCATENATE(AS3,$X$13,AS7),[1]Mont!$B$11:$F$500,5,FALSE))</f>
        <v/>
      </c>
      <c r="AV13" s="160" t="str">
        <f>IF(ISERROR(VLOOKUP(CONCATENATE(AS3,$X$13,AS7),[1]Mont!$B$11:$H$500,7,FALSE)),"",VLOOKUP(CONCATENATE(AS3,$X$13,AS7),[1]Mont!$B$11:$H$500,7,FALSE))</f>
        <v/>
      </c>
      <c r="AW13" s="157" t="str">
        <f>IF(ISERROR(VLOOKUP(CONCATENATE($X$13,AW3,AW5),$B$10:$E$559,4,FALSE)),"",VLOOKUP(CONCATENATE($X$13,AW3,AW5),$B$10:$E$559,4,FALSE))</f>
        <v/>
      </c>
      <c r="AX13" s="158" t="str">
        <f>IF(ISERROR(VLOOKUP(CONCATENATE($X$13,AW3,AW5),$B$10:$F$559,5,FALSE)),"",VLOOKUP(CONCATENATE($X$13,AW3,AW5),$B$10:$F$559,5,FALSE))</f>
        <v/>
      </c>
      <c r="AY13" s="159" t="str">
        <f>IF(ISERROR(VLOOKUP(CONCATENATE(AW3,$X$13,AW7),[1]Mont!$B$11:$F$500,5,FALSE)),"",VLOOKUP(CONCATENATE(AW3,$X$13,AW7),[1]Mont!$B$11:$F$500,5,FALSE))</f>
        <v/>
      </c>
      <c r="AZ13" s="160" t="str">
        <f>IF(ISERROR(VLOOKUP(CONCATENATE(AW3,$X$13,AW7),[1]Mont!$B$11:$H$500,7,FALSE)),"",VLOOKUP(CONCATENATE(AW3,$X$13,AW7),[1]Mont!$B$11:$H$500,7,FALSE))</f>
        <v/>
      </c>
      <c r="BA13" s="157" t="str">
        <f>IF(ISERROR(VLOOKUP(CONCATENATE($X$13,BA3,BA5),$B$10:$E$559,4,FALSE)),"",VLOOKUP(CONCATENATE($X$13,BA3,BA5),$B$10:$E$559,4,FALSE))</f>
        <v/>
      </c>
      <c r="BB13" s="158" t="str">
        <f>IF(ISERROR(VLOOKUP(CONCATENATE($X$13,BA3,BA5),$B$10:$F$559,5,FALSE)),"",VLOOKUP(CONCATENATE($X$13,BA3,BA5),$B$10:$F$559,5,FALSE))</f>
        <v/>
      </c>
      <c r="BC13" s="159" t="str">
        <f>IF(ISERROR(VLOOKUP(CONCATENATE(BA3,$X$13,BA7),[1]Mont!$B$11:$F$500,5,FALSE)),"",VLOOKUP(CONCATENATE(BA3,$X$13,BA7),[1]Mont!$B$11:$F$500,5,FALSE))</f>
        <v/>
      </c>
      <c r="BD13" s="160" t="str">
        <f>IF(ISERROR(VLOOKUP(CONCATENATE(BA3,$X$13,BA7),[1]Mont!$B$11:$H$500,7,FALSE)),"",VLOOKUP(CONCATENATE(BA3,$X$13,BA7),[1]Mont!$B$11:$H$500,7,FALSE))</f>
        <v/>
      </c>
      <c r="BE13" s="157" t="str">
        <f>IF(ISERROR(VLOOKUP(CONCATENATE($X$13,BE3,BE5),$B$10:$E$559,4,FALSE)),"",VLOOKUP(CONCATENATE($X$13,BE3,BE5),$B$10:$E$559,4,FALSE))</f>
        <v/>
      </c>
      <c r="BF13" s="158" t="str">
        <f>IF(ISERROR(VLOOKUP(CONCATENATE($X$13,BE3,BE5),$B$10:$F$559,5,FALSE)),"",VLOOKUP(CONCATENATE($X$13,BE3,BE5),$B$10:$F$559,5,FALSE))</f>
        <v/>
      </c>
      <c r="BG13" s="159" t="str">
        <f>IF(ISERROR(VLOOKUP(CONCATENATE(BE3,$X$13,BE7),[1]Mont!$B$11:$F$500,5,FALSE)),"",VLOOKUP(CONCATENATE(BE3,$X$13,BE7),[1]Mont!$B$11:$F$500,5,FALSE))</f>
        <v/>
      </c>
      <c r="BH13" s="160" t="str">
        <f>IF(ISERROR(VLOOKUP(CONCATENATE(BE3,$X$13,BE7),[1]Mont!$B$11:$H$500,7,FALSE)),"",VLOOKUP(CONCATENATE(BE3,$X$13,BE7),[1]Mont!$B$11:$H$500,7,FALSE))</f>
        <v/>
      </c>
      <c r="BI13" s="157" t="str">
        <f>IF(ISERROR(VLOOKUP(CONCATENATE($X$13,BI3,BI5),$B$10:$E$559,4,FALSE)),"",VLOOKUP(CONCATENATE($X$13,BI3,BI5),$B$10:$E$559,4,FALSE))</f>
        <v/>
      </c>
      <c r="BJ13" s="158" t="str">
        <f>IF(ISERROR(VLOOKUP(CONCATENATE($X$13,BI3,BI5),$B$10:$F$559,5,FALSE)),"",VLOOKUP(CONCATENATE($X$13,BI3,BI5),$B$10:$F$559,5,FALSE))</f>
        <v/>
      </c>
      <c r="BK13" s="159" t="str">
        <f>IF(ISERROR(VLOOKUP(CONCATENATE(BI3,$X$13,BI7),[1]Mont!$B$11:$F$500,5,FALSE)),"",VLOOKUP(CONCATENATE(BI3,$X$13,BI7),[1]Mont!$B$11:$F$500,5,FALSE))</f>
        <v/>
      </c>
      <c r="BL13" s="160" t="str">
        <f>IF(ISERROR(VLOOKUP(CONCATENATE(BI3,$X$13,BI7),[1]Mont!$B$11:$H$500,7,FALSE)),"",VLOOKUP(CONCATENATE(BI3,$X$13,BI7),[1]Mont!$B$11:$H$500,7,FALSE))</f>
        <v/>
      </c>
      <c r="BM13" s="157" t="str">
        <f>IF(ISERROR(VLOOKUP(CONCATENATE($X$13,BM3,BM5),$B$10:$E$559,4,FALSE)),"",VLOOKUP(CONCATENATE($X$13,BM3,BM5),$B$10:$E$559,4,FALSE))</f>
        <v/>
      </c>
      <c r="BN13" s="158" t="str">
        <f>IF(ISERROR(VLOOKUP(CONCATENATE($X$13,BM3,BM5),$B$10:$F$559,5,FALSE)),"",VLOOKUP(CONCATENATE($X$13,BM3,BM5),$B$10:$F$559,5,FALSE))</f>
        <v/>
      </c>
      <c r="BO13" s="159" t="str">
        <f>IF(ISERROR(VLOOKUP(CONCATENATE(BM3,$X$13,BM7),[1]Mont!$B$11:$F$500,5,FALSE)),"",VLOOKUP(CONCATENATE(BM3,$X$13,BM7),[1]Mont!$B$11:$F$500,5,FALSE))</f>
        <v/>
      </c>
      <c r="BP13" s="160" t="str">
        <f>IF(ISERROR(VLOOKUP(CONCATENATE(BM3,$X$13,BM7),[1]Mont!$B$11:$H$500,7,FALSE)),"",VLOOKUP(CONCATENATE(BM3,$X$13,BM7),[1]Mont!$B$11:$H$500,7,FALSE))</f>
        <v/>
      </c>
      <c r="BQ13" s="157" t="str">
        <f>IF(ISERROR(VLOOKUP(CONCATENATE($X$13,BQ3,BQ5),$B$10:$E$559,4,FALSE)),"",VLOOKUP(CONCATENATE($X$13,BQ3,BQ5),$B$10:$E$559,4,FALSE))</f>
        <v/>
      </c>
      <c r="BR13" s="158" t="str">
        <f>IF(ISERROR(VLOOKUP(CONCATENATE($X$13,BQ3,BQ5),$B$10:$F$559,5,FALSE)),"",VLOOKUP(CONCATENATE($X$13,BQ3,BQ5),$B$10:$F$559,5,FALSE))</f>
        <v/>
      </c>
      <c r="BS13" s="159" t="str">
        <f>IF(ISERROR(VLOOKUP(CONCATENATE(BQ3,$X$13,BQ7),[1]Mont!$B$11:$F$500,5,FALSE)),"",VLOOKUP(CONCATENATE(BQ3,$X$13,BQ7),[1]Mont!$B$11:$F$500,5,FALSE))</f>
        <v/>
      </c>
      <c r="BT13" s="160" t="str">
        <f>IF(ISERROR(VLOOKUP(CONCATENATE(BQ3,$X$13,BQ7),[1]Mont!$B$11:$H$500,7,FALSE)),"",VLOOKUP(CONCATENATE(BQ3,$X$13,BQ7),[1]Mont!$B$11:$H$500,7,FALSE))</f>
        <v/>
      </c>
      <c r="BU13" s="157" t="str">
        <f>IF(ISERROR(VLOOKUP(CONCATENATE($X$13,BU3,BU5),$B$10:$E$559,4,FALSE)),"",VLOOKUP(CONCATENATE($X$13,BU3,BU5),$B$10:$E$559,4,FALSE))</f>
        <v/>
      </c>
      <c r="BV13" s="158" t="str">
        <f>IF(ISERROR(VLOOKUP(CONCATENATE($X$13,BU3,BU5),$B$10:$F$559,5,FALSE)),"",VLOOKUP(CONCATENATE($X$13,BU3,BU5),$B$10:$F$559,5,FALSE))</f>
        <v/>
      </c>
      <c r="BW13" s="159" t="str">
        <f>IF(ISERROR(VLOOKUP(CONCATENATE(BU3,$X$13,BU7),[1]Mont!$B$11:$F$500,5,FALSE)),"",VLOOKUP(CONCATENATE(BU3,$X$13,BU7),[1]Mont!$B$11:$F$500,5,FALSE))</f>
        <v/>
      </c>
      <c r="BX13" s="160" t="str">
        <f>IF(ISERROR(VLOOKUP(CONCATENATE(BU3,$X$13,BU7),[1]Mont!$B$11:$H$500,7,FALSE)),"",VLOOKUP(CONCATENATE(BU3,$X$13,BU7),[1]Mont!$B$11:$H$500,7,FALSE))</f>
        <v/>
      </c>
      <c r="BY13" s="157" t="str">
        <f>IF(ISERROR(VLOOKUP(CONCATENATE($X$13,BY3,BY5),$B$10:$E$559,4,FALSE)),"",VLOOKUP(CONCATENATE($X$13,BY3,BY5),$B$10:$E$559,4,FALSE))</f>
        <v/>
      </c>
      <c r="BZ13" s="158" t="str">
        <f>IF(ISERROR(VLOOKUP(CONCATENATE($X$13,BY3,BY5),$B$10:$F$559,5,FALSE)),"",VLOOKUP(CONCATENATE($X$13,BY3,BY5),$B$10:$F$559,5,FALSE))</f>
        <v/>
      </c>
      <c r="CA13" s="159" t="str">
        <f>IF(ISERROR(VLOOKUP(CONCATENATE(BY3,$X$13,BY7),[1]Mont!$B$11:$F$500,5,FALSE)),"",VLOOKUP(CONCATENATE(BY3,$X$13,BY7),[1]Mont!$B$11:$F$500,5,FALSE))</f>
        <v/>
      </c>
      <c r="CB13" s="160" t="str">
        <f>IF(ISERROR(VLOOKUP(CONCATENATE(BY3,$X$13,BY7),[1]Mont!$B$11:$H$500,7,FALSE)),"",VLOOKUP(CONCATENATE(BY3,$X$13,BY7),[1]Mont!$B$11:$H$500,7,FALSE))</f>
        <v/>
      </c>
      <c r="CC13" s="157" t="str">
        <f>IF(ISERROR(VLOOKUP(CONCATENATE($X$13,CC3,CC5),$B$10:$E$559,4,FALSE)),"",VLOOKUP(CONCATENATE($X$13,CC3,CC5),$B$10:$E$559,4,FALSE))</f>
        <v/>
      </c>
      <c r="CD13" s="158" t="str">
        <f>IF(ISERROR(VLOOKUP(CONCATENATE($X$13,CC3,CC5),$B$10:$F$559,5,FALSE)),"",VLOOKUP(CONCATENATE($X$13,CC3,CC5),$B$10:$F$559,5,FALSE))</f>
        <v/>
      </c>
      <c r="CE13" s="159" t="str">
        <f>IF(ISERROR(VLOOKUP(CONCATENATE(CC3,$X$13,CC7),[1]Mont!$B$11:$F$500,5,FALSE)),"",VLOOKUP(CONCATENATE(CC3,$X$13,CC7),[1]Mont!$B$11:$F$500,5,FALSE))</f>
        <v/>
      </c>
      <c r="CF13" s="160" t="str">
        <f>IF(ISERROR(VLOOKUP(CONCATENATE(CC3,$X$13,CC7),[1]Mont!$B$11:$H$500,7,FALSE)),"",VLOOKUP(CONCATENATE(CC3,$X$13,CC7),[1]Mont!$B$11:$H$500,7,FALSE))</f>
        <v/>
      </c>
      <c r="CG13" s="157" t="str">
        <f>IF(ISERROR(VLOOKUP(CONCATENATE($X$13,CG3,CG5),$B$10:$E$559,4,FALSE)),"",VLOOKUP(CONCATENATE($X$13,CG3,CG5),$B$10:$E$559,4,FALSE))</f>
        <v/>
      </c>
      <c r="CH13" s="158" t="str">
        <f>IF(ISERROR(VLOOKUP(CONCATENATE($X$13,CG3,CG5),$B$10:$F$559,5,FALSE)),"",VLOOKUP(CONCATENATE($X$13,CG3,CG5),$B$10:$F$559,5,FALSE))</f>
        <v/>
      </c>
      <c r="CI13" s="159" t="str">
        <f>IF(ISERROR(VLOOKUP(CONCATENATE(CG3,$X$13,CG7),[1]Mont!$B$11:$F$500,5,FALSE)),"",VLOOKUP(CONCATENATE(CG3,$X$13,CG7),[1]Mont!$B$11:$F$500,5,FALSE))</f>
        <v/>
      </c>
      <c r="CJ13" s="160" t="str">
        <f>IF(ISERROR(VLOOKUP(CONCATENATE(CG3,$X$13,CG7),[1]Mont!$B$11:$H$500,7,FALSE)),"",VLOOKUP(CONCATENATE(CG3,$X$13,CG7),[1]Mont!$B$11:$H$500,7,FALSE))</f>
        <v/>
      </c>
      <c r="CK13" s="157" t="str">
        <f>IF(ISERROR(VLOOKUP(CONCATENATE($X$13,CK3,CK5),$B$10:$E$559,4,FALSE)),"",VLOOKUP(CONCATENATE($X$13,CK3,CK5),$B$10:$E$559,4,FALSE))</f>
        <v/>
      </c>
      <c r="CL13" s="158" t="str">
        <f>IF(ISERROR(VLOOKUP(CONCATENATE($X$13,CK3,CK5),$B$10:$F$559,5,FALSE)),"",VLOOKUP(CONCATENATE($X$13,CK3,CK5),$B$10:$F$559,5,FALSE))</f>
        <v/>
      </c>
      <c r="CM13" s="159" t="str">
        <f>IF(ISERROR(VLOOKUP(CONCATENATE(CK3,$X$13,CK7),[1]Mont!$B$11:$F$500,5,FALSE)),"",VLOOKUP(CONCATENATE(CK3,$X$13,CK7),[1]Mont!$B$11:$F$500,5,FALSE))</f>
        <v/>
      </c>
      <c r="CN13" s="160" t="str">
        <f>IF(ISERROR(VLOOKUP(CONCATENATE(CK3,$X$13,CK7),[1]Mont!$B$11:$H$500,7,FALSE)),"",VLOOKUP(CONCATENATE(CK3,$X$13,CK7),[1]Mont!$B$11:$H$500,7,FALSE))</f>
        <v/>
      </c>
      <c r="CO13" s="157" t="str">
        <f>IF(ISERROR(VLOOKUP(CONCATENATE($X$13,CO3,CO5),$B$10:$E$559,4,FALSE)),"",VLOOKUP(CONCATENATE($X$13,CO3,CO5),$B$10:$E$559,4,FALSE))</f>
        <v/>
      </c>
      <c r="CP13" s="158" t="str">
        <f>IF(ISERROR(VLOOKUP(CONCATENATE($X$13,CO3,CO5),$B$10:$F$559,5,FALSE)),"",VLOOKUP(CONCATENATE($X$13,CO3,CO5),$B$10:$F$559,5,FALSE))</f>
        <v/>
      </c>
      <c r="CQ13" s="159" t="str">
        <f>IF(ISERROR(VLOOKUP(CONCATENATE(CO3,$X$13,CO7),[1]Mont!$B$11:$F$500,5,FALSE)),"",VLOOKUP(CONCATENATE(CO3,$X$13,CO7),[1]Mont!$B$11:$F$500,5,FALSE))</f>
        <v/>
      </c>
      <c r="CR13" s="160" t="str">
        <f>IF(ISERROR(VLOOKUP(CONCATENATE(CO3,$X$13,CO7),[1]Mont!$B$11:$H$500,7,FALSE)),"",VLOOKUP(CONCATENATE(CO3,$X$13,CO7),[1]Mont!$B$11:$H$500,7,FALSE))</f>
        <v/>
      </c>
      <c r="CS13" s="157" t="str">
        <f>IF(ISERROR(VLOOKUP(CONCATENATE($X$13,CS3,CS5),$B$10:$E$559,4,FALSE)),"",VLOOKUP(CONCATENATE($X$13,CS3,CS5),$B$10:$E$559,4,FALSE))</f>
        <v/>
      </c>
      <c r="CT13" s="158" t="str">
        <f>IF(ISERROR(VLOOKUP(CONCATENATE($X$13,CS3,CS5),$B$10:$F$559,5,FALSE)),"",VLOOKUP(CONCATENATE($X$13,CS3,CS5),$B$10:$F$559,5,FALSE))</f>
        <v/>
      </c>
      <c r="CU13" s="159" t="str">
        <f>IF(ISERROR(VLOOKUP(CONCATENATE(CS3,$X$13,CS7),[1]Mont!$B$11:$F$500,5,FALSE)),"",VLOOKUP(CONCATENATE(CS3,$X$13,CS7),[1]Mont!$B$11:$F$500,5,FALSE))</f>
        <v/>
      </c>
      <c r="CV13" s="160" t="str">
        <f>IF(ISERROR(VLOOKUP(CONCATENATE(CS3,$X$13,CS7),[1]Mont!$B$11:$H$500,7,FALSE)),"",VLOOKUP(CONCATENATE(CS3,$X$13,CS7),[1]Mont!$B$11:$H$500,7,FALSE))</f>
        <v/>
      </c>
      <c r="CW13" s="157" t="str">
        <f>IF(ISERROR(VLOOKUP(CONCATENATE($X$13,CW3,CW5),$B$10:$E$559,4,FALSE)),"",VLOOKUP(CONCATENATE($X$13,CW3,CW5),$B$10:$E$559,4,FALSE))</f>
        <v/>
      </c>
      <c r="CX13" s="158" t="str">
        <f>IF(ISERROR(VLOOKUP(CONCATENATE($X$13,CW3,CW5),$B$10:$F$559,5,FALSE)),"",VLOOKUP(CONCATENATE($X$13,CW3,CW5),$B$10:$F$559,5,FALSE))</f>
        <v/>
      </c>
      <c r="CY13" s="159" t="str">
        <f>IF(ISERROR(VLOOKUP(CONCATENATE(CW3,$X$13,CW7),[1]Mont!$B$11:$F$500,5,FALSE)),"",VLOOKUP(CONCATENATE(CW3,$X$13,CW7),[1]Mont!$B$11:$F$500,5,FALSE))</f>
        <v/>
      </c>
      <c r="CZ13" s="160" t="str">
        <f>IF(ISERROR(VLOOKUP(CONCATENATE(CW3,$X$13,CW7),[1]Mont!$B$11:$H$500,7,FALSE)),"",VLOOKUP(CONCATENATE(CW3,$X$13,CW7),[1]Mont!$B$11:$H$500,7,FALSE))</f>
        <v/>
      </c>
      <c r="DA13" s="157" t="str">
        <f>IF(ISERROR(VLOOKUP(CONCATENATE($X$13,DA3,DA5),$B$10:$E$559,4,FALSE)),"",VLOOKUP(CONCATENATE($X$13,DA3,DA5),$B$10:$E$559,4,FALSE))</f>
        <v/>
      </c>
      <c r="DB13" s="158" t="str">
        <f>IF(ISERROR(VLOOKUP(CONCATENATE($X$13,DA3,DA5),$B$10:$F$559,5,FALSE)),"",VLOOKUP(CONCATENATE($X$13,DA3,DA5),$B$10:$F$559,5,FALSE))</f>
        <v/>
      </c>
      <c r="DC13" s="159" t="str">
        <f>IF(ISERROR(VLOOKUP(CONCATENATE(DA3,$X$13,DA7),[1]Mont!$B$11:$F$500,5,FALSE)),"",VLOOKUP(CONCATENATE(DA3,$X$13,DA7),[1]Mont!$B$11:$F$500,5,FALSE))</f>
        <v/>
      </c>
      <c r="DD13" s="160" t="str">
        <f>IF(ISERROR(VLOOKUP(CONCATENATE(DA3,$X$13,DA7),[1]Mont!$B$11:$H$500,7,FALSE)),"",VLOOKUP(CONCATENATE(DA3,$X$13,DA7),[1]Mont!$B$11:$H$500,7,FALSE))</f>
        <v/>
      </c>
      <c r="DE13" s="157" t="str">
        <f>IF(ISERROR(VLOOKUP(CONCATENATE($X$13,DE3,DE5),$B$10:$E$559,4,FALSE)),"",VLOOKUP(CONCATENATE($X$13,DE3,DE5),$B$10:$E$559,4,FALSE))</f>
        <v/>
      </c>
      <c r="DF13" s="158" t="str">
        <f>IF(ISERROR(VLOOKUP(CONCATENATE($X$13,DE3,DE5),$B$10:$F$559,5,FALSE)),"",VLOOKUP(CONCATENATE($X$13,DE3,DE5),$B$10:$F$559,5,FALSE))</f>
        <v/>
      </c>
      <c r="DG13" s="159" t="str">
        <f>IF(ISERROR(VLOOKUP(CONCATENATE(DE3,$X$13,DE7),[1]Mont!$B$11:$F$500,5,FALSE)),"",VLOOKUP(CONCATENATE(DE3,$X$13,DE7),[1]Mont!$B$11:$F$500,5,FALSE))</f>
        <v/>
      </c>
      <c r="DH13" s="160" t="str">
        <f>IF(ISERROR(VLOOKUP(CONCATENATE(DE3,$X$13,DE7),[1]Mont!$B$11:$H$500,7,FALSE)),"",VLOOKUP(CONCATENATE(DE3,$X$13,DE7),[1]Mont!$B$11:$H$500,7,FALSE))</f>
        <v/>
      </c>
      <c r="DI13" s="157" t="str">
        <f>IF(ISERROR(VLOOKUP(CONCATENATE($X$13,DI3,DI5),$B$10:$E$559,4,FALSE)),"",VLOOKUP(CONCATENATE($X$13,DI3,DI5),$B$10:$E$559,4,FALSE))</f>
        <v/>
      </c>
      <c r="DJ13" s="158" t="str">
        <f>IF(ISERROR(VLOOKUP(CONCATENATE($X$13,DI3,DI5),$B$10:$F$559,5,FALSE)),"",VLOOKUP(CONCATENATE($X$13,DI3,DI5),$B$10:$F$559,5,FALSE))</f>
        <v/>
      </c>
      <c r="DK13" s="159" t="str">
        <f>IF(ISERROR(VLOOKUP(CONCATENATE(DI3,$X$13,DI7),[1]Mont!$B$11:$F$500,5,FALSE)),"",VLOOKUP(CONCATENATE(DI3,$X$13,DI7),[1]Mont!$B$11:$F$500,5,FALSE))</f>
        <v/>
      </c>
      <c r="DL13" s="160" t="str">
        <f>IF(ISERROR(VLOOKUP(CONCATENATE(DI3,$X$13,DI7),[1]Mont!$B$11:$H$500,7,FALSE)),"",VLOOKUP(CONCATENATE(DI3,$X$13,DI7),[1]Mont!$B$11:$H$500,7,FALSE))</f>
        <v/>
      </c>
      <c r="DM13" s="157" t="str">
        <f>IF(ISERROR(VLOOKUP(CONCATENATE($X$13,DM3,DM5),$B$10:$E$559,4,FALSE)),"",VLOOKUP(CONCATENATE($X$13,DM3,DM5),$B$10:$E$559,4,FALSE))</f>
        <v/>
      </c>
      <c r="DN13" s="158" t="str">
        <f>IF(ISERROR(VLOOKUP(CONCATENATE($X$13,DM3,DM5),$B$10:$F$559,5,FALSE)),"",VLOOKUP(CONCATENATE($X$13,DM3,DM5),$B$10:$F$559,5,FALSE))</f>
        <v/>
      </c>
      <c r="DO13" s="159" t="str">
        <f>IF(ISERROR(VLOOKUP(CONCATENATE(DM3,$X$13,DM7),[1]Mont!$B$11:$F$500,5,FALSE)),"",VLOOKUP(CONCATENATE(DM3,$X$13,DM7),[1]Mont!$B$11:$F$500,5,FALSE))</f>
        <v/>
      </c>
      <c r="DP13" s="160" t="str">
        <f>IF(ISERROR(VLOOKUP(CONCATENATE(DM3,$X$13,DM7),[1]Mont!$B$11:$H$500,7,FALSE)),"",VLOOKUP(CONCATENATE(DM3,$X$13,DM7),[1]Mont!$B$11:$H$500,7,FALSE))</f>
        <v/>
      </c>
      <c r="DQ13" s="157" t="str">
        <f>IF(ISERROR(VLOOKUP(CONCATENATE($X$13,DQ3,DQ5),$B$10:$E$559,4,FALSE)),"",VLOOKUP(CONCATENATE($X$13,DQ3,DQ5),$B$10:$E$559,4,FALSE))</f>
        <v/>
      </c>
      <c r="DR13" s="158" t="str">
        <f>IF(ISERROR(VLOOKUP(CONCATENATE($X$13,DQ3,DQ5),$B$10:$F$559,5,FALSE)),"",VLOOKUP(CONCATENATE($X$13,DQ3,DQ5),$B$10:$F$559,5,FALSE))</f>
        <v/>
      </c>
      <c r="DS13" s="159" t="str">
        <f>IF(ISERROR(VLOOKUP(CONCATENATE(DQ3,$X$13,DQ7),[1]Mont!$B$11:$F$500,5,FALSE)),"",VLOOKUP(CONCATENATE(DQ3,$X$13,DQ7),[1]Mont!$B$11:$F$500,5,FALSE))</f>
        <v/>
      </c>
      <c r="DT13" s="160" t="str">
        <f>IF(ISERROR(VLOOKUP(CONCATENATE(DQ3,$X$13,DQ7),[1]Mont!$B$11:$H$500,7,FALSE)),"",VLOOKUP(CONCATENATE(DQ3,$X$13,DQ7),[1]Mont!$B$11:$H$500,7,FALSE))</f>
        <v/>
      </c>
      <c r="DU13" s="157" t="str">
        <f>IF(ISERROR(VLOOKUP(CONCATENATE($X$13,DU3,DU5),$B$10:$E$559,4,FALSE)),"",VLOOKUP(CONCATENATE($X$13,DU3,DU5),$B$10:$E$559,4,FALSE))</f>
        <v/>
      </c>
      <c r="DV13" s="158" t="str">
        <f>IF(ISERROR(VLOOKUP(CONCATENATE($X$13,DU3,DU5),$B$10:$F$559,5,FALSE)),"",VLOOKUP(CONCATENATE($X$13,DU3,DU5),$B$10:$F$559,5,FALSE))</f>
        <v/>
      </c>
      <c r="DW13" s="159" t="str">
        <f>IF(ISERROR(VLOOKUP(CONCATENATE(DU3,$X$13,DU7),[1]Mont!$B$11:$F$500,5,FALSE)),"",VLOOKUP(CONCATENATE(DU3,$X$13,DU7),[1]Mont!$B$11:$F$500,5,FALSE))</f>
        <v/>
      </c>
      <c r="DX13" s="160" t="str">
        <f>IF(ISERROR(VLOOKUP(CONCATENATE(DU3,$X$13,DU7),[1]Mont!$B$11:$H$500,7,FALSE)),"",VLOOKUP(CONCATENATE(DU3,$X$13,DU7),[1]Mont!$B$11:$H$500,7,FALSE))</f>
        <v/>
      </c>
      <c r="DY13" s="157" t="str">
        <f>IF(ISERROR(VLOOKUP(CONCATENATE($X$13,DY3,DY5),$B$10:$E$559,4,FALSE)),"",VLOOKUP(CONCATENATE($X$13,DY3,DY5),$B$10:$E$559,4,FALSE))</f>
        <v/>
      </c>
      <c r="DZ13" s="158" t="str">
        <f>IF(ISERROR(VLOOKUP(CONCATENATE($X$13,DY3,DY5),$B$10:$F$559,5,FALSE)),"",VLOOKUP(CONCATENATE($X$13,DY3,DY5),$B$10:$F$559,5,FALSE))</f>
        <v/>
      </c>
      <c r="EA13" s="159" t="str">
        <f>IF(ISERROR(VLOOKUP(CONCATENATE(DY3,$X$13,DY7),[1]Mont!$B$11:$F$500,5,FALSE)),"",VLOOKUP(CONCATENATE(DY3,$X$13,DY7),[1]Mont!$B$11:$F$500,5,FALSE))</f>
        <v/>
      </c>
      <c r="EB13" s="160" t="str">
        <f>IF(ISERROR(VLOOKUP(CONCATENATE(DY3,$X$13,DY7),[1]Mont!$B$11:$H$500,7,FALSE)),"",VLOOKUP(CONCATENATE(DY3,$X$13,DY7),[1]Mont!$B$11:$H$500,7,FALSE))</f>
        <v/>
      </c>
      <c r="EC13" s="157" t="str">
        <f>IF(ISERROR(VLOOKUP(CONCATENATE($X$13,EC3,EC5),$B$10:$E$559,4,FALSE)),"",VLOOKUP(CONCATENATE($X$13,EC3,EC5),$B$10:$E$559,4,FALSE))</f>
        <v/>
      </c>
      <c r="ED13" s="158" t="str">
        <f>IF(ISERROR(VLOOKUP(CONCATENATE($X$13,EC3,EC5),$B$10:$F$559,5,FALSE)),"",VLOOKUP(CONCATENATE($X$13,EC3,EC5),$B$10:$F$559,5,FALSE))</f>
        <v/>
      </c>
      <c r="EE13" s="159" t="str">
        <f>IF(ISERROR(VLOOKUP(CONCATENATE(EC3,$X$13,EC7),[1]Mont!$B$11:$F$500,5,FALSE)),"",VLOOKUP(CONCATENATE(EC3,$X$13,EC7),[1]Mont!$B$11:$F$500,5,FALSE))</f>
        <v/>
      </c>
      <c r="EF13" s="160" t="str">
        <f>IF(ISERROR(VLOOKUP(CONCATENATE(EC3,$X$13,EC7),[1]Mont!$B$11:$H$500,7,FALSE)),"",VLOOKUP(CONCATENATE(EC3,$X$13,EC7),[1]Mont!$B$11:$H$500,7,FALSE))</f>
        <v/>
      </c>
      <c r="EG13" s="157" t="str">
        <f>IF(ISERROR(VLOOKUP(CONCATENATE($X$13,EG3,EG5),$B$10:$E$559,4,FALSE)),"",VLOOKUP(CONCATENATE($X$13,EG3,EG5),$B$10:$E$559,4,FALSE))</f>
        <v/>
      </c>
      <c r="EH13" s="158" t="str">
        <f>IF(ISERROR(VLOOKUP(CONCATENATE($X$13,EG3,EG5),$B$10:$F$559,5,FALSE)),"",VLOOKUP(CONCATENATE($X$13,EG3,EG5),$B$10:$F$559,5,FALSE))</f>
        <v/>
      </c>
      <c r="EI13" s="159" t="str">
        <f>IF(ISERROR(VLOOKUP(CONCATENATE(EG3,$X$13,EG7),[1]Mont!$B$11:$F$500,5,FALSE)),"",VLOOKUP(CONCATENATE(EG3,$X$13,EG7),[1]Mont!$B$11:$F$500,5,FALSE))</f>
        <v/>
      </c>
      <c r="EJ13" s="160" t="str">
        <f>IF(ISERROR(VLOOKUP(CONCATENATE(EG3,$X$13,EG7),[1]Mont!$B$11:$H$500,7,FALSE)),"",VLOOKUP(CONCATENATE(EG3,$X$13,EG7),[1]Mont!$B$11:$H$500,7,FALSE))</f>
        <v/>
      </c>
      <c r="EK13" s="157" t="str">
        <f>IF(ISERROR(VLOOKUP(CONCATENATE($X$13,EK3,EK5),$B$10:$E$559,4,FALSE)),"",VLOOKUP(CONCATENATE($X$13,EK3,EK5),$B$10:$E$559,4,FALSE))</f>
        <v/>
      </c>
      <c r="EL13" s="158" t="str">
        <f>IF(ISERROR(VLOOKUP(CONCATENATE($X$13,EK3,EK5),$B$10:$F$559,5,FALSE)),"",VLOOKUP(CONCATENATE($X$13,EK3,EK5),$B$10:$F$559,5,FALSE))</f>
        <v/>
      </c>
      <c r="EM13" s="159" t="str">
        <f>IF(ISERROR(VLOOKUP(CONCATENATE(EK3,$X$13,EK7),[1]Mont!$B$11:$F$500,5,FALSE)),"",VLOOKUP(CONCATENATE(EK3,$X$13,EK7),[1]Mont!$B$11:$F$500,5,FALSE))</f>
        <v/>
      </c>
      <c r="EN13" s="160" t="str">
        <f>IF(ISERROR(VLOOKUP(CONCATENATE(EK3,$X$13,EK7),[1]Mont!$B$11:$H$500,7,FALSE)),"",VLOOKUP(CONCATENATE(EK3,$X$13,EK7),[1]Mont!$B$11:$H$500,7,FALSE))</f>
        <v/>
      </c>
      <c r="EO13" s="157" t="str">
        <f>IF(ISERROR(VLOOKUP(CONCATENATE($X$13,EO3,EO5),$B$10:$E$559,4,FALSE)),"",VLOOKUP(CONCATENATE($X$13,EO3,EO5),$B$10:$E$559,4,FALSE))</f>
        <v/>
      </c>
      <c r="EP13" s="158" t="str">
        <f>IF(ISERROR(VLOOKUP(CONCATENATE($X$13,EO3,EO5),$B$10:$F$559,5,FALSE)),"",VLOOKUP(CONCATENATE($X$13,EO3,EO5),$B$10:$F$559,5,FALSE))</f>
        <v/>
      </c>
      <c r="EQ13" s="159" t="str">
        <f>IF(ISERROR(VLOOKUP(CONCATENATE(EO3,$X$13,EO7),[1]Mont!$B$11:$F$500,5,FALSE)),"",VLOOKUP(CONCATENATE(EO3,$X$13,EO7),[1]Mont!$B$11:$F$500,5,FALSE))</f>
        <v/>
      </c>
      <c r="ER13" s="160" t="str">
        <f>IF(ISERROR(VLOOKUP(CONCATENATE(EO3,$X$13,EO7),[1]Mont!$B$11:$H$500,7,FALSE)),"",VLOOKUP(CONCATENATE(EO3,$X$13,EO7),[1]Mont!$B$11:$H$500,7,FALSE))</f>
        <v/>
      </c>
      <c r="ES13" s="157" t="str">
        <f>IF(ISERROR(VLOOKUP(CONCATENATE($X$13,ES3,ES5),$B$10:$E$559,4,FALSE)),"",VLOOKUP(CONCATENATE($X$13,ES3,ES5),$B$10:$E$559,4,FALSE))</f>
        <v/>
      </c>
      <c r="ET13" s="158" t="str">
        <f>IF(ISERROR(VLOOKUP(CONCATENATE($X$13,ES3,ES5),$B$10:$F$559,5,FALSE)),"",VLOOKUP(CONCATENATE($X$13,ES3,ES5),$B$10:$F$559,5,FALSE))</f>
        <v/>
      </c>
      <c r="EU13" s="159" t="str">
        <f>IF(ISERROR(VLOOKUP(CONCATENATE(ES3,$X$13,ES7),[1]Mont!$B$11:$F$500,5,FALSE)),"",VLOOKUP(CONCATENATE(ES3,$X$13,ES7),[1]Mont!$B$11:$F$500,5,FALSE))</f>
        <v/>
      </c>
      <c r="EV13" s="160" t="str">
        <f>IF(ISERROR(VLOOKUP(CONCATENATE(ES3,$X$13,ES7),[1]Mont!$B$11:$H$500,7,FALSE)),"",VLOOKUP(CONCATENATE(ES3,$X$13,ES7),[1]Mont!$B$11:$H$500,7,FALSE))</f>
        <v/>
      </c>
      <c r="EW13" s="157" t="str">
        <f>IF(ISERROR(VLOOKUP(CONCATENATE($X$13,EW3,EW5),$B$10:$E$559,4,FALSE)),"",VLOOKUP(CONCATENATE($X$13,EW3,EW5),$B$10:$E$559,4,FALSE))</f>
        <v/>
      </c>
      <c r="EX13" s="158" t="str">
        <f>IF(ISERROR(VLOOKUP(CONCATENATE($X$13,EW3,EW5),$B$10:$F$559,5,FALSE)),"",VLOOKUP(CONCATENATE($X$13,EW3,EW5),$B$10:$F$559,5,FALSE))</f>
        <v/>
      </c>
      <c r="EY13" s="159" t="str">
        <f>IF(ISERROR(VLOOKUP(CONCATENATE(EW3,$X$13,EW7),[1]Mont!$B$11:$F$500,5,FALSE)),"",VLOOKUP(CONCATENATE(EW3,$X$13,EW7),[1]Mont!$B$11:$F$500,5,FALSE))</f>
        <v/>
      </c>
      <c r="EZ13" s="160" t="str">
        <f>IF(ISERROR(VLOOKUP(CONCATENATE(EW3,$X$13,EW7),[1]Mont!$B$11:$H$500,7,FALSE)),"",VLOOKUP(CONCATENATE(EW3,$X$13,EW7),[1]Mont!$B$11:$H$500,7,FALSE))</f>
        <v/>
      </c>
      <c r="FA13" s="157" t="str">
        <f>IF(ISERROR(VLOOKUP(CONCATENATE($X$13,FA3,FA5),$B$10:$E$559,4,FALSE)),"",VLOOKUP(CONCATENATE($X$13,FA3,FA5),$B$10:$E$559,4,FALSE))</f>
        <v/>
      </c>
      <c r="FB13" s="158" t="str">
        <f>IF(ISERROR(VLOOKUP(CONCATENATE($X$13,FA3,FA5),$B$10:$F$559,5,FALSE)),"",VLOOKUP(CONCATENATE($X$13,FA3,FA5),$B$10:$F$559,5,FALSE))</f>
        <v/>
      </c>
      <c r="FC13" s="159" t="str">
        <f>IF(ISERROR(VLOOKUP(CONCATENATE(FA3,$X$13,FA7),[1]Mont!$B$11:$F$500,5,FALSE)),"",VLOOKUP(CONCATENATE(FA3,$X$13,FA7),[1]Mont!$B$11:$F$500,5,FALSE))</f>
        <v/>
      </c>
      <c r="FD13" s="160" t="str">
        <f>IF(ISERROR(VLOOKUP(CONCATENATE(FA3,$X$13,FA7),[1]Mont!$B$11:$H$500,7,FALSE)),"",VLOOKUP(CONCATENATE(FA3,$X$13,FA7),[1]Mont!$B$11:$H$500,7,FALSE))</f>
        <v/>
      </c>
      <c r="FE13" s="157" t="str">
        <f>IF(ISERROR(VLOOKUP(CONCATENATE($X$13,FE3,FE5),$B$10:$E$559,4,FALSE)),"",VLOOKUP(CONCATENATE($X$13,FE3,FE5),$B$10:$E$559,4,FALSE))</f>
        <v/>
      </c>
      <c r="FF13" s="158" t="str">
        <f>IF(ISERROR(VLOOKUP(CONCATENATE($X$13,FE3,FE5),$B$10:$F$559,5,FALSE)),"",VLOOKUP(CONCATENATE($X$13,FE3,FE5),$B$10:$F$559,5,FALSE))</f>
        <v/>
      </c>
      <c r="FG13" s="159" t="str">
        <f>IF(ISERROR(VLOOKUP(CONCATENATE(FE3,$X$13,FE7),[1]Mont!$B$11:$F$500,5,FALSE)),"",VLOOKUP(CONCATENATE(FE3,$X$13,FE7),[1]Mont!$B$11:$F$500,5,FALSE))</f>
        <v/>
      </c>
      <c r="FH13" s="160" t="str">
        <f>IF(ISERROR(VLOOKUP(CONCATENATE(FE3,$X$13,FE7),[1]Mont!$B$11:$H$500,7,FALSE)),"",VLOOKUP(CONCATENATE(FE3,$X$13,FE7),[1]Mont!$B$11:$H$500,7,FALSE))</f>
        <v/>
      </c>
      <c r="FI13" s="157" t="str">
        <f>IF(ISERROR(VLOOKUP(CONCATENATE($X$13,FI3,FI5),$B$10:$E$559,4,FALSE)),"",VLOOKUP(CONCATENATE($X$13,FI3,FI5),$B$10:$E$559,4,FALSE))</f>
        <v/>
      </c>
      <c r="FJ13" s="158" t="str">
        <f>IF(ISERROR(VLOOKUP(CONCATENATE($X$13,FI3,FI5),$B$10:$F$559,5,FALSE)),"",VLOOKUP(CONCATENATE($X$13,FI3,FI5),$B$10:$F$559,5,FALSE))</f>
        <v/>
      </c>
      <c r="FK13" s="159" t="str">
        <f>IF(ISERROR(VLOOKUP(CONCATENATE(FI3,$X$13,FI7),[1]Mont!$B$11:$F$500,5,FALSE)),"",VLOOKUP(CONCATENATE(FI3,$X$13,FI7),[1]Mont!$B$11:$F$500,5,FALSE))</f>
        <v/>
      </c>
      <c r="FL13" s="160" t="str">
        <f>IF(ISERROR(VLOOKUP(CONCATENATE(FI3,$X$13,FI7),[1]Mont!$B$11:$H$500,7,FALSE)),"",VLOOKUP(CONCATENATE(FI3,$X$13,FI7),[1]Mont!$B$11:$H$500,7,FALSE))</f>
        <v/>
      </c>
      <c r="FM13" s="157" t="str">
        <f>IF(ISERROR(VLOOKUP(CONCATENATE($X$13,FM3,FM5),$B$10:$E$559,4,FALSE)),"",VLOOKUP(CONCATENATE($X$13,FM3,FM5),$B$10:$E$559,4,FALSE))</f>
        <v/>
      </c>
      <c r="FN13" s="158" t="str">
        <f>IF(ISERROR(VLOOKUP(CONCATENATE($X$13,FM3,FM5),$B$10:$F$559,5,FALSE)),"",VLOOKUP(CONCATENATE($X$13,FM3,FM5),$B$10:$F$559,5,FALSE))</f>
        <v/>
      </c>
      <c r="FO13" s="159" t="str">
        <f>IF(ISERROR(VLOOKUP(CONCATENATE(FM3,$X$13,FM7),[1]Mont!$B$11:$F$500,5,FALSE)),"",VLOOKUP(CONCATENATE(FM3,$X$13,FM7),[1]Mont!$B$11:$F$500,5,FALSE))</f>
        <v/>
      </c>
      <c r="FP13" s="160" t="str">
        <f>IF(ISERROR(VLOOKUP(CONCATENATE(FM3,$X$13,FM7),[1]Mont!$B$11:$H$500,7,FALSE)),"",VLOOKUP(CONCATENATE(FM3,$X$13,FM7),[1]Mont!$B$11:$H$500,7,FALSE))</f>
        <v/>
      </c>
      <c r="FQ13" s="157" t="str">
        <f>IF(ISERROR(VLOOKUP(CONCATENATE($X$13,FQ3,FQ5),$B$10:$E$559,4,FALSE)),"",VLOOKUP(CONCATENATE($X$13,FQ3,FQ5),$B$10:$E$559,4,FALSE))</f>
        <v/>
      </c>
      <c r="FR13" s="158" t="str">
        <f>IF(ISERROR(VLOOKUP(CONCATENATE($X$13,FQ3,FQ5),$B$10:$F$559,5,FALSE)),"",VLOOKUP(CONCATENATE($X$13,FQ3,FQ5),$B$10:$F$559,5,FALSE))</f>
        <v/>
      </c>
      <c r="FS13" s="159" t="str">
        <f>IF(ISERROR(VLOOKUP(CONCATENATE(FQ3,$X$13,FQ7),[1]Mont!$B$11:$F$500,5,FALSE)),"",VLOOKUP(CONCATENATE(FQ3,$X$13,FQ7),[1]Mont!$B$11:$F$500,5,FALSE))</f>
        <v/>
      </c>
      <c r="FT13" s="160" t="str">
        <f>IF(ISERROR(VLOOKUP(CONCATENATE(FQ3,$X$13,FQ7),[1]Mont!$B$11:$H$500,7,FALSE)),"",VLOOKUP(CONCATENATE(FQ3,$X$13,FQ7),[1]Mont!$B$11:$H$500,7,FALSE))</f>
        <v/>
      </c>
      <c r="FU13" s="157" t="str">
        <f>IF(ISERROR(VLOOKUP(CONCATENATE($X$13,FU3,FU5),$B$10:$E$559,4,FALSE)),"",VLOOKUP(CONCATENATE($X$13,FU3,FU5),$B$10:$E$559,4,FALSE))</f>
        <v/>
      </c>
      <c r="FV13" s="158" t="str">
        <f>IF(ISERROR(VLOOKUP(CONCATENATE($X$13,FU3,FU5),$B$10:$F$559,5,FALSE)),"",VLOOKUP(CONCATENATE($X$13,FU3,FU5),$B$10:$F$559,5,FALSE))</f>
        <v/>
      </c>
      <c r="FW13" s="159" t="str">
        <f>IF(ISERROR(VLOOKUP(CONCATENATE(FU3,$X$13,FU7),[1]Mont!$B$11:$F$500,5,FALSE)),"",VLOOKUP(CONCATENATE(FU3,$X$13,FU7),[1]Mont!$B$11:$F$500,5,FALSE))</f>
        <v/>
      </c>
      <c r="FX13" s="160" t="str">
        <f>IF(ISERROR(VLOOKUP(CONCATENATE(FU3,$X$13,FU7),[1]Mont!$B$11:$H$500,7,FALSE)),"",VLOOKUP(CONCATENATE(FU3,$X$13,FU7),[1]Mont!$B$11:$H$500,7,FALSE))</f>
        <v/>
      </c>
      <c r="FY13" s="157" t="str">
        <f>IF(ISERROR(VLOOKUP(CONCATENATE($X$13,FY3,FY5),$B$10:$E$559,4,FALSE)),"",VLOOKUP(CONCATENATE($X$13,FY3,FY5),$B$10:$E$559,4,FALSE))</f>
        <v/>
      </c>
      <c r="FZ13" s="158" t="str">
        <f>IF(ISERROR(VLOOKUP(CONCATENATE($X$13,FY3,FY5),$B$10:$F$559,5,FALSE)),"",VLOOKUP(CONCATENATE($X$13,FY3,FY5),$B$10:$F$559,5,FALSE))</f>
        <v/>
      </c>
      <c r="GA13" s="159" t="str">
        <f>IF(ISERROR(VLOOKUP(CONCATENATE(FY3,$X$13,FY7),[1]Mont!$B$11:$F$500,5,FALSE)),"",VLOOKUP(CONCATENATE(FY3,$X$13,FY7),[1]Mont!$B$11:$F$500,5,FALSE))</f>
        <v/>
      </c>
      <c r="GB13" s="160" t="str">
        <f>IF(ISERROR(VLOOKUP(CONCATENATE(FY3,$X$13,FY7),[1]Mont!$B$11:$H$500,7,FALSE)),"",VLOOKUP(CONCATENATE(FY3,$X$13,FY7),[1]Mont!$B$11:$H$500,7,FALSE))</f>
        <v/>
      </c>
      <c r="GC13" s="157" t="str">
        <f>IF(ISERROR(VLOOKUP(CONCATENATE($X$13,GC3,GC5),$B$10:$E$559,4,FALSE)),"",VLOOKUP(CONCATENATE($X$13,GC3,GC5),$B$10:$E$559,4,FALSE))</f>
        <v/>
      </c>
      <c r="GD13" s="158" t="str">
        <f>IF(ISERROR(VLOOKUP(CONCATENATE($X$13,GC3,GC5),$B$10:$F$559,5,FALSE)),"",VLOOKUP(CONCATENATE($X$13,GC3,GC5),$B$10:$F$559,5,FALSE))</f>
        <v/>
      </c>
      <c r="GE13" s="159" t="str">
        <f>IF(ISERROR(VLOOKUP(CONCATENATE(GC3,$X$13,GC7),[1]Mont!$B$11:$F$500,5,FALSE)),"",VLOOKUP(CONCATENATE(GC3,$X$13,GC7),[1]Mont!$B$11:$F$500,5,FALSE))</f>
        <v/>
      </c>
      <c r="GF13" s="160" t="str">
        <f>IF(ISERROR(VLOOKUP(CONCATENATE(GC3,$X$13,GC7),[1]Mont!$B$11:$H$500,7,FALSE)),"",VLOOKUP(CONCATENATE(GC3,$X$13,GC7),[1]Mont!$B$11:$H$500,7,FALSE))</f>
        <v/>
      </c>
      <c r="GG13" s="157" t="str">
        <f>IF(ISERROR(VLOOKUP(CONCATENATE($X$13,GG3,GG5),$B$10:$E$559,4,FALSE)),"",VLOOKUP(CONCATENATE($X$13,GG3,GG5),$B$10:$E$559,4,FALSE))</f>
        <v/>
      </c>
      <c r="GH13" s="158" t="str">
        <f>IF(ISERROR(VLOOKUP(CONCATENATE($X$13,GG3,GG5),$B$10:$F$559,5,FALSE)),"",VLOOKUP(CONCATENATE($X$13,GG3,GG5),$B$10:$F$559,5,FALSE))</f>
        <v/>
      </c>
      <c r="GI13" s="159" t="str">
        <f>IF(ISERROR(VLOOKUP(CONCATENATE(GG3,$X$13,GG7),[1]Mont!$B$11:$F$500,5,FALSE)),"",VLOOKUP(CONCATENATE(GG3,$X$13,GG7),[1]Mont!$B$11:$F$500,5,FALSE))</f>
        <v/>
      </c>
      <c r="GJ13" s="160" t="str">
        <f>IF(ISERROR(VLOOKUP(CONCATENATE(GG3,$X$13,GG7),[1]Mont!$B$11:$H$500,7,FALSE)),"",VLOOKUP(CONCATENATE(GG3,$X$13,GG7),[1]Mont!$B$11:$H$500,7,FALSE))</f>
        <v/>
      </c>
      <c r="GK13" s="157" t="str">
        <f>IF(ISERROR(VLOOKUP(CONCATENATE($X$13,GK3,GK5),$B$10:$E$559,4,FALSE)),"",VLOOKUP(CONCATENATE($X$13,GK3,GK5),$B$10:$E$559,4,FALSE))</f>
        <v/>
      </c>
      <c r="GL13" s="158" t="str">
        <f>IF(ISERROR(VLOOKUP(CONCATENATE($X$13,GK3,GK5),$B$10:$F$559,5,FALSE)),"",VLOOKUP(CONCATENATE($X$13,GK3,GK5),$B$10:$F$559,5,FALSE))</f>
        <v/>
      </c>
      <c r="GM13" s="159" t="str">
        <f>IF(ISERROR(VLOOKUP(CONCATENATE(GK3,$X$13,GK7),[1]Mont!$B$11:$F$500,5,FALSE)),"",VLOOKUP(CONCATENATE(GK3,$X$13,GK7),[1]Mont!$B$11:$F$500,5,FALSE))</f>
        <v/>
      </c>
      <c r="GN13" s="160" t="str">
        <f>IF(ISERROR(VLOOKUP(CONCATENATE(GK3,$X$13,GK7),[1]Mont!$B$11:$H$500,7,FALSE)),"",VLOOKUP(CONCATENATE(GK3,$X$13,GK7),[1]Mont!$B$11:$H$500,7,FALSE))</f>
        <v/>
      </c>
      <c r="GO13" s="157" t="str">
        <f>IF(ISERROR(VLOOKUP(CONCATENATE($X$13,GO3,GO5),$B$10:$E$559,4,FALSE)),"",VLOOKUP(CONCATENATE($X$13,GO3,GO5),$B$10:$E$559,4,FALSE))</f>
        <v/>
      </c>
      <c r="GP13" s="158" t="str">
        <f>IF(ISERROR(VLOOKUP(CONCATENATE($X$13,GO3,GO5),$B$10:$F$559,5,FALSE)),"",VLOOKUP(CONCATENATE($X$13,GO3,GO5),$B$10:$F$559,5,FALSE))</f>
        <v/>
      </c>
      <c r="GQ13" s="159" t="str">
        <f>IF(ISERROR(VLOOKUP(CONCATENATE(GO3,$X$13,GO7),[1]Mont!$B$11:$F$500,5,FALSE)),"",VLOOKUP(CONCATENATE(GO3,$X$13,GO7),[1]Mont!$B$11:$F$500,5,FALSE))</f>
        <v/>
      </c>
      <c r="GR13" s="160" t="str">
        <f>IF(ISERROR(VLOOKUP(CONCATENATE(GO3,$X$13,GO7),[1]Mont!$B$11:$H$500,7,FALSE)),"",VLOOKUP(CONCATENATE(GO3,$X$13,GO7),[1]Mont!$B$11:$H$500,7,FALSE))</f>
        <v/>
      </c>
      <c r="GS13" s="157" t="str">
        <f>IF(ISERROR(VLOOKUP(CONCATENATE($X$13,GS3,GS5),$B$10:$E$559,4,FALSE)),"",VLOOKUP(CONCATENATE($X$13,GS3,GS5),$B$10:$E$559,4,FALSE))</f>
        <v/>
      </c>
      <c r="GT13" s="158" t="str">
        <f>IF(ISERROR(VLOOKUP(CONCATENATE($X$13,GS3,GS5),$B$10:$F$559,5,FALSE)),"",VLOOKUP(CONCATENATE($X$13,GS3,GS5),$B$10:$F$559,5,FALSE))</f>
        <v/>
      </c>
      <c r="GU13" s="159" t="str">
        <f>IF(ISERROR(VLOOKUP(CONCATENATE(GS3,$X$13,GS7),[1]Mont!$B$11:$F$500,5,FALSE)),"",VLOOKUP(CONCATENATE(GS3,$X$13,GS7),[1]Mont!$B$11:$F$500,5,FALSE))</f>
        <v/>
      </c>
      <c r="GV13" s="160" t="str">
        <f>IF(ISERROR(VLOOKUP(CONCATENATE(GS3,$X$13,GS7),[1]Mont!$B$11:$H$500,7,FALSE)),"",VLOOKUP(CONCATENATE(GS3,$X$13,GS7),[1]Mont!$B$11:$H$500,7,FALSE))</f>
        <v/>
      </c>
      <c r="GW13" s="157" t="str">
        <f>IF(ISERROR(VLOOKUP(CONCATENATE($X$13,GW3,GW5),$B$10:$E$559,4,FALSE)),"",VLOOKUP(CONCATENATE($X$13,GW3,GW5),$B$10:$E$559,4,FALSE))</f>
        <v/>
      </c>
      <c r="GX13" s="158" t="str">
        <f>IF(ISERROR(VLOOKUP(CONCATENATE($X$13,GW3,GW5),$B$10:$F$559,5,FALSE)),"",VLOOKUP(CONCATENATE($X$13,GW3,GW5),$B$10:$F$559,5,FALSE))</f>
        <v/>
      </c>
      <c r="GY13" s="159" t="str">
        <f>IF(ISERROR(VLOOKUP(CONCATENATE(GW3,$X$13,GW7),[1]Mont!$B$11:$F$500,5,FALSE)),"",VLOOKUP(CONCATENATE(GW3,$X$13,GW7),[1]Mont!$B$11:$F$500,5,FALSE))</f>
        <v/>
      </c>
      <c r="GZ13" s="160" t="str">
        <f>IF(ISERROR(VLOOKUP(CONCATENATE(GW3,$X$13,GW7),[1]Mont!$B$11:$H$500,7,FALSE)),"",VLOOKUP(CONCATENATE(GW3,$X$13,GW7),[1]Mont!$B$11:$H$500,7,FALSE))</f>
        <v/>
      </c>
      <c r="HA13" s="157" t="str">
        <f>IF(ISERROR(VLOOKUP(CONCATENATE($X$13,HA3,HA5),$B$10:$E$559,4,FALSE)),"",VLOOKUP(CONCATENATE($X$13,HA3,HA5),$B$10:$E$559,4,FALSE))</f>
        <v/>
      </c>
      <c r="HB13" s="158" t="str">
        <f>IF(ISERROR(VLOOKUP(CONCATENATE($X$13,HA3,HA5),$B$10:$F$559,5,FALSE)),"",VLOOKUP(CONCATENATE($X$13,HA3,HA5),$B$10:$F$559,5,FALSE))</f>
        <v/>
      </c>
      <c r="HC13" s="159" t="str">
        <f>IF(ISERROR(VLOOKUP(CONCATENATE(HA3,$X$13,HA7),[1]Mont!$B$11:$F$500,5,FALSE)),"",VLOOKUP(CONCATENATE(HA3,$X$13,HA7),[1]Mont!$B$11:$F$500,5,FALSE))</f>
        <v/>
      </c>
      <c r="HD13" s="160" t="str">
        <f>IF(ISERROR(VLOOKUP(CONCATENATE(HA3,$X$13,HA7),[1]Mont!$B$11:$H$500,7,FALSE)),"",VLOOKUP(CONCATENATE(HA3,$X$13,HA7),[1]Mont!$B$11:$H$500,7,FALSE))</f>
        <v/>
      </c>
      <c r="HE13" s="157" t="str">
        <f>IF(ISERROR(VLOOKUP(CONCATENATE($X$13,HE3,HE5),$B$10:$E$559,4,FALSE)),"",VLOOKUP(CONCATENATE($X$13,HE3,HE5),$B$10:$E$559,4,FALSE))</f>
        <v/>
      </c>
      <c r="HF13" s="158" t="str">
        <f>IF(ISERROR(VLOOKUP(CONCATENATE($X$13,HE3,HE5),$B$10:$F$559,5,FALSE)),"",VLOOKUP(CONCATENATE($X$13,HE3,HE5),$B$10:$F$559,5,FALSE))</f>
        <v/>
      </c>
      <c r="HG13" s="159" t="str">
        <f>IF(ISERROR(VLOOKUP(CONCATENATE(HE3,$X$13,HE7),[1]Mont!$B$11:$F$500,5,FALSE)),"",VLOOKUP(CONCATENATE(HE3,$X$13,HE7),[1]Mont!$B$11:$F$500,5,FALSE))</f>
        <v/>
      </c>
      <c r="HH13" s="160" t="str">
        <f>IF(ISERROR(VLOOKUP(CONCATENATE(HE3,$X$13,HE7),[1]Mont!$B$11:$H$500,7,FALSE)),"",VLOOKUP(CONCATENATE(HE3,$X$13,HE7),[1]Mont!$B$11:$H$500,7,FALSE))</f>
        <v/>
      </c>
      <c r="HI13" s="157" t="str">
        <f>IF(ISERROR(VLOOKUP(CONCATENATE($X$13,HI3,HI5),$B$10:$E$559,4,FALSE)),"",VLOOKUP(CONCATENATE($X$13,HI3,HI5),$B$10:$E$559,4,FALSE))</f>
        <v/>
      </c>
      <c r="HJ13" s="158" t="str">
        <f>IF(ISERROR(VLOOKUP(CONCATENATE($X$13,HI3,HI5),$B$10:$F$559,5,FALSE)),"",VLOOKUP(CONCATENATE($X$13,HI3,HI5),$B$10:$F$559,5,FALSE))</f>
        <v/>
      </c>
      <c r="HK13" s="159" t="str">
        <f>IF(ISERROR(VLOOKUP(CONCATENATE(HI3,$X$13,HI7),[1]Mont!$B$11:$F$500,5,FALSE)),"",VLOOKUP(CONCATENATE(HI3,$X$13,HI7),[1]Mont!$B$11:$F$500,5,FALSE))</f>
        <v/>
      </c>
      <c r="HL13" s="160" t="str">
        <f>IF(ISERROR(VLOOKUP(CONCATENATE(HI3,$X$13,HI7),[1]Mont!$B$11:$H$500,7,FALSE)),"",VLOOKUP(CONCATENATE(HI3,$X$13,HI7),[1]Mont!$B$11:$H$500,7,FALSE))</f>
        <v/>
      </c>
      <c r="HM13" s="157" t="str">
        <f>IF(ISERROR(VLOOKUP(CONCATENATE($X$13,HM3,HM5),$B$10:$E$559,4,FALSE)),"",VLOOKUP(CONCATENATE($X$13,HM3,HM5),$B$10:$E$559,4,FALSE))</f>
        <v/>
      </c>
      <c r="HN13" s="158" t="str">
        <f>IF(ISERROR(VLOOKUP(CONCATENATE($X$13,HM3,HM5),$B$10:$F$559,5,FALSE)),"",VLOOKUP(CONCATENATE($X$13,HM3,HM5),$B$10:$F$559,5,FALSE))</f>
        <v/>
      </c>
      <c r="HO13" s="159" t="str">
        <f>IF(ISERROR(VLOOKUP(CONCATENATE(HM3,$X$13,HM7),[1]Mont!$B$11:$F$500,5,FALSE)),"",VLOOKUP(CONCATENATE(HM3,$X$13,HM7),[1]Mont!$B$11:$F$500,5,FALSE))</f>
        <v/>
      </c>
      <c r="HP13" s="160" t="str">
        <f>IF(ISERROR(VLOOKUP(CONCATENATE(HM3,$X$13,HM7),[1]Mont!$B$11:$H$500,7,FALSE)),"",VLOOKUP(CONCATENATE(HM3,$X$13,HM7),[1]Mont!$B$11:$H$500,7,FALSE))</f>
        <v/>
      </c>
      <c r="HQ13" s="157" t="str">
        <f>IF(ISERROR(VLOOKUP(CONCATENATE($X$13,HQ3,HQ5),$B$10:$E$559,4,FALSE)),"",VLOOKUP(CONCATENATE($X$13,HQ3,HQ5),$B$10:$E$559,4,FALSE))</f>
        <v/>
      </c>
      <c r="HR13" s="158" t="str">
        <f>IF(ISERROR(VLOOKUP(CONCATENATE($X$13,HQ3,HQ5),$B$10:$F$559,5,FALSE)),"",VLOOKUP(CONCATENATE($X$13,HQ3,HQ5),$B$10:$F$559,5,FALSE))</f>
        <v/>
      </c>
      <c r="HS13" s="159" t="str">
        <f>IF(ISERROR(VLOOKUP(CONCATENATE(HQ3,$X$13,HQ7),[1]Mont!$B$11:$F$500,5,FALSE)),"",VLOOKUP(CONCATENATE(HQ3,$X$13,HQ7),[1]Mont!$B$11:$F$500,5,FALSE))</f>
        <v/>
      </c>
      <c r="HT13" s="160" t="str">
        <f>IF(ISERROR(VLOOKUP(CONCATENATE(HQ3,$X$13,HQ7),[1]Mont!$B$11:$H$500,7,FALSE)),"",VLOOKUP(CONCATENATE(HQ3,$X$13,HQ7),[1]Mont!$B$11:$H$500,7,FALSE))</f>
        <v/>
      </c>
      <c r="HU13" s="157" t="str">
        <f>IF(ISERROR(VLOOKUP(CONCATENATE($X$13,HU3,HU5),$B$10:$E$559,4,FALSE)),"",VLOOKUP(CONCATENATE($X$13,HU3,HU5),$B$10:$E$559,4,FALSE))</f>
        <v/>
      </c>
      <c r="HV13" s="158" t="str">
        <f>IF(ISERROR(VLOOKUP(CONCATENATE($X$13,HU3,HU5),$B$10:$F$559,5,FALSE)),"",VLOOKUP(CONCATENATE($X$13,HU3,HU5),$B$10:$F$559,5,FALSE))</f>
        <v/>
      </c>
      <c r="HW13" s="159" t="str">
        <f>IF(ISERROR(VLOOKUP(CONCATENATE(HU3,$X$13,HU7),[1]Mont!$B$11:$F$500,5,FALSE)),"",VLOOKUP(CONCATENATE(HU3,$X$13,HU7),[1]Mont!$B$11:$F$500,5,FALSE))</f>
        <v/>
      </c>
      <c r="HX13" s="160" t="str">
        <f>IF(ISERROR(VLOOKUP(CONCATENATE(HU3,$X$13,HU7),[1]Mont!$B$11:$H$500,7,FALSE)),"",VLOOKUP(CONCATENATE(HU3,$X$13,HU7),[1]Mont!$B$11:$H$500,7,FALSE))</f>
        <v/>
      </c>
      <c r="HY13" s="157" t="str">
        <f>IF(ISERROR(VLOOKUP(CONCATENATE($X$13,HY3,HY5),$B$10:$E$559,4,FALSE)),"",VLOOKUP(CONCATENATE($X$13,HY3,HY5),$B$10:$E$559,4,FALSE))</f>
        <v/>
      </c>
      <c r="HZ13" s="158" t="str">
        <f>IF(ISERROR(VLOOKUP(CONCATENATE($X$13,HY3,HY5),$B$10:$F$559,5,FALSE)),"",VLOOKUP(CONCATENATE($X$13,HY3,HY5),$B$10:$F$559,5,FALSE))</f>
        <v/>
      </c>
      <c r="IA13" s="159" t="str">
        <f>IF(ISERROR(VLOOKUP(CONCATENATE(HY3,$X$13,HY7),[1]Mont!$B$11:$F$500,5,FALSE)),"",VLOOKUP(CONCATENATE(HY3,$X$13,HY7),[1]Mont!$B$11:$F$500,5,FALSE))</f>
        <v/>
      </c>
      <c r="IB13" s="160" t="str">
        <f>IF(ISERROR(VLOOKUP(CONCATENATE(HY3,$X$13,HY7),[1]Mont!$B$11:$H$500,7,FALSE)),"",VLOOKUP(CONCATENATE(HY3,$X$13,HY7),[1]Mont!$B$11:$H$500,7,FALSE))</f>
        <v/>
      </c>
      <c r="IC13" s="157" t="str">
        <f>IF(ISERROR(VLOOKUP(CONCATENATE($X$13,IC3,IC5),$B$10:$E$559,4,FALSE)),"",VLOOKUP(CONCATENATE($X$13,IC3,IC5),$B$10:$E$559,4,FALSE))</f>
        <v/>
      </c>
      <c r="ID13" s="158" t="str">
        <f>IF(ISERROR(VLOOKUP(CONCATENATE($X$13,IC3,IC5),$B$10:$F$559,5,FALSE)),"",VLOOKUP(CONCATENATE($X$13,IC3,IC5),$B$10:$F$559,5,FALSE))</f>
        <v/>
      </c>
      <c r="IE13" s="159" t="str">
        <f>IF(ISERROR(VLOOKUP(CONCATENATE(IC3,$X$13,IC7),[1]Mont!$B$11:$F$500,5,FALSE)),"",VLOOKUP(CONCATENATE(IC3,$X$13,IC7),[1]Mont!$B$11:$F$500,5,FALSE))</f>
        <v/>
      </c>
      <c r="IF13" s="160" t="str">
        <f>IF(ISERROR(VLOOKUP(CONCATENATE(IC3,$X$13,IC7),[1]Mont!$B$11:$H$500,7,FALSE)),"",VLOOKUP(CONCATENATE(IC3,$X$13,IC7),[1]Mont!$B$11:$H$500,7,FALSE))</f>
        <v/>
      </c>
      <c r="IG13" s="157" t="str">
        <f>IF(ISERROR(VLOOKUP(CONCATENATE($X$13,IG3,IG5),$B$10:$E$559,4,FALSE)),"",VLOOKUP(CONCATENATE($X$13,IG3,IG5),$B$10:$E$559,4,FALSE))</f>
        <v/>
      </c>
      <c r="IH13" s="158" t="str">
        <f>IF(ISERROR(VLOOKUP(CONCATENATE($X$13,IG3,IG5),$B$10:$F$559,5,FALSE)),"",VLOOKUP(CONCATENATE($X$13,IG3,IG5),$B$10:$F$559,5,FALSE))</f>
        <v/>
      </c>
      <c r="II13" s="159" t="str">
        <f>IF(ISERROR(VLOOKUP(CONCATENATE(IG3,$X$13,IG7),[1]Mont!$B$11:$F$500,5,FALSE)),"",VLOOKUP(CONCATENATE(IG3,$X$13,IG7),[1]Mont!$B$11:$F$500,5,FALSE))</f>
        <v/>
      </c>
      <c r="IJ13" s="160" t="str">
        <f>IF(ISERROR(VLOOKUP(CONCATENATE(IG3,$X$13,IG7),[1]Mont!$B$11:$H$500,7,FALSE)),"",VLOOKUP(CONCATENATE(IG3,$X$13,IG7),[1]Mont!$B$11:$H$500,7,FALSE))</f>
        <v/>
      </c>
      <c r="IK13" s="157" t="str">
        <f>IF(ISERROR(VLOOKUP(CONCATENATE($X$13,IK3,IK5),$B$10:$E$559,4,FALSE)),"",VLOOKUP(CONCATENATE($X$13,IK3,IK5),$B$10:$E$559,4,FALSE))</f>
        <v/>
      </c>
      <c r="IL13" s="158" t="str">
        <f>IF(ISERROR(VLOOKUP(CONCATENATE($X$13,IK3,IK5),$B$10:$F$559,5,FALSE)),"",VLOOKUP(CONCATENATE($X$13,IK3,IK5),$B$10:$F$559,5,FALSE))</f>
        <v/>
      </c>
      <c r="IM13" s="159" t="str">
        <f>IF(ISERROR(VLOOKUP(CONCATENATE(IK3,$X$13,IK7),[1]Mont!$B$11:$F$500,5,FALSE)),"",VLOOKUP(CONCATENATE(IK3,$X$13,IK7),[1]Mont!$B$11:$F$500,5,FALSE))</f>
        <v/>
      </c>
      <c r="IN13" s="160" t="str">
        <f>IF(ISERROR(VLOOKUP(CONCATENATE(IK3,$X$13,IK7),[1]Mont!$B$11:$H$500,7,FALSE)),"",VLOOKUP(CONCATENATE(IK3,$X$13,IK7),[1]Mont!$B$11:$H$500,7,FALSE))</f>
        <v/>
      </c>
      <c r="IO13" s="157" t="str">
        <f>IF(ISERROR(VLOOKUP(CONCATENATE($X$13,IO3,IO5),$B$10:$E$559,4,FALSE)),"",VLOOKUP(CONCATENATE($X$13,IO3,IO5),$B$10:$E$559,4,FALSE))</f>
        <v/>
      </c>
      <c r="IP13" s="158" t="str">
        <f>IF(ISERROR(VLOOKUP(CONCATENATE($X$13,IO3,IO5),$B$10:$F$559,5,FALSE)),"",VLOOKUP(CONCATENATE($X$13,IO3,IO5),$B$10:$F$559,5,FALSE))</f>
        <v/>
      </c>
      <c r="IQ13" s="159" t="str">
        <f>IF(ISERROR(VLOOKUP(CONCATENATE(IO3,$X$13,IO7),[1]Mont!$B$11:$F$500,5,FALSE)),"",VLOOKUP(CONCATENATE(IO3,$X$13,IO7),[1]Mont!$B$11:$F$500,5,FALSE))</f>
        <v/>
      </c>
      <c r="IR13" s="160" t="str">
        <f>IF(ISERROR(VLOOKUP(CONCATENATE(IO3,$X$13,IO7),[1]Mont!$B$11:$H$500,7,FALSE)),"",VLOOKUP(CONCATENATE(IO3,$X$13,IO7),[1]Mont!$B$11:$H$500,7,FALSE))</f>
        <v/>
      </c>
      <c r="IS13" s="157" t="str">
        <f>IF(ISERROR(VLOOKUP(CONCATENATE($X$13,IS3,IS5),$B$10:$E$559,4,FALSE)),"",VLOOKUP(CONCATENATE($X$13,IS3,IS5),$B$10:$E$559,4,FALSE))</f>
        <v/>
      </c>
      <c r="IT13" s="158" t="str">
        <f>IF(ISERROR(VLOOKUP(CONCATENATE($X$13,IS3,IS5),$B$10:$F$559,5,FALSE)),"",VLOOKUP(CONCATENATE($X$13,IS3,IS5),$B$10:$F$559,5,FALSE))</f>
        <v/>
      </c>
      <c r="IU13" s="159" t="str">
        <f>IF(ISERROR(VLOOKUP(CONCATENATE(IS3,$X$13,IS7),[1]Mont!$B$11:$F$500,5,FALSE)),"",VLOOKUP(CONCATENATE(IS3,$X$13,IS7),[1]Mont!$B$11:$F$500,5,FALSE))</f>
        <v/>
      </c>
      <c r="IV13" s="160" t="str">
        <f>IF(ISERROR(VLOOKUP(CONCATENATE(IS3,$X$13,IS7),[1]Mont!$B$11:$H$500,7,FALSE)),"",VLOOKUP(CONCATENATE(IS3,$X$13,IS7),[1]Mont!$B$11:$H$500,7,FALSE))</f>
        <v/>
      </c>
    </row>
    <row r="14" spans="1:256">
      <c r="A14" s="124">
        <f t="shared" si="2"/>
        <v>0</v>
      </c>
      <c r="B14" s="125">
        <f t="shared" si="3"/>
        <v>0</v>
      </c>
      <c r="C14" s="126">
        <f>IF(R14=0,0,SUMIF($R$10:R14,R14,$R$10:R14)/R14)</f>
        <v>0</v>
      </c>
      <c r="D14" s="127">
        <v>5</v>
      </c>
      <c r="E14" s="146"/>
      <c r="F14" s="147"/>
      <c r="G14" s="130">
        <f t="shared" si="0"/>
        <v>0</v>
      </c>
      <c r="H14" s="130">
        <f>IF(E14=0,0,VLOOKUP(E14,[1]Ob!$D$10:$AW$600,46,FALSE))</f>
        <v>0</v>
      </c>
      <c r="I14" s="130">
        <f>IF(E14=0,0,VLOOKUP(E14,[1]Ob!$D$10:$BA$600,50,FALSE))</f>
        <v>0</v>
      </c>
      <c r="J14" s="130">
        <f>IF(E14=0,0,VLOOKUP(E14,[1]Ob!$D$10:$O$600,12,FALSE))</f>
        <v>0</v>
      </c>
      <c r="K14" s="131">
        <f>IF(E14=0,0,VLOOKUP(E14,[1]Ob!$D$10:$BA$600,15,FALSE))*F14</f>
        <v>0</v>
      </c>
      <c r="L14" s="132">
        <f t="shared" si="4"/>
        <v>0</v>
      </c>
      <c r="M14" s="133"/>
      <c r="N14" s="134"/>
      <c r="O14" s="147"/>
      <c r="P14" s="135">
        <v>0</v>
      </c>
      <c r="Q14" s="135">
        <v>0</v>
      </c>
      <c r="R14" s="129"/>
      <c r="S14" s="136">
        <f t="shared" si="1"/>
        <v>0</v>
      </c>
      <c r="T14" s="161"/>
      <c r="U14" s="162"/>
      <c r="V14" s="163"/>
      <c r="X14" s="156">
        <v>3</v>
      </c>
      <c r="Y14" s="157" t="str">
        <f>IF(ISERROR(VLOOKUP(CONCATENATE($X$14,Y3,Y5),$B$10:$E$559,4,FALSE)),"",VLOOKUP(CONCATENATE($X$14,Y3,Y5),$B$10:$E$559,4,FALSE))</f>
        <v/>
      </c>
      <c r="Z14" s="158" t="str">
        <f>IF(ISERROR(VLOOKUP(CONCATENATE($X$14,Y3,Y5),$B$10:$F$559,5,FALSE)),"",VLOOKUP(CONCATENATE($X$14,Y3,Y5),$B$10:$F$559,5,FALSE))</f>
        <v/>
      </c>
      <c r="AA14" s="159" t="str">
        <f>IF(ISERROR(VLOOKUP(CONCATENATE(Y3,$X$14,Y7),[1]Mont!$B$11:$F$500,5,FALSE)),"",VLOOKUP(CONCATENATE(Y3,$X$14,Y7),[1]Mont!$B$11:$F$500,5,FALSE))</f>
        <v/>
      </c>
      <c r="AB14" s="160" t="str">
        <f>IF(ISERROR(VLOOKUP(CONCATENATE(Y3,$X$14,Y7),[1]Mont!$B$11:$H$500,7,FALSE)),"",VLOOKUP(CONCATENATE(Y3,$X$14,Y7),[1]Mont!$B$11:$H$500,7,FALSE))</f>
        <v/>
      </c>
      <c r="AC14" s="157" t="str">
        <f>IF(ISERROR(VLOOKUP(CONCATENATE($X$14,AC3,AC5),$B$10:$E$559,4,FALSE)),"",VLOOKUP(CONCATENATE($X$14,AC3,AC5),$B$10:$E$559,4,FALSE))</f>
        <v/>
      </c>
      <c r="AD14" s="158" t="str">
        <f>IF(ISERROR(VLOOKUP(CONCATENATE($X$14,AC3,AC5),$B$10:$F$559,5,FALSE)),"",VLOOKUP(CONCATENATE($X$14,AC3,AC5),$B$10:$F$559,5,FALSE))</f>
        <v/>
      </c>
      <c r="AE14" s="159" t="str">
        <f>IF(ISERROR(VLOOKUP(CONCATENATE(AC3,$X$14,AC7),[1]Mont!$B$11:$F$500,5,FALSE)),"",VLOOKUP(CONCATENATE(AC3,$X$14,AC7),[1]Mont!$B$11:$F$500,5,FALSE))</f>
        <v/>
      </c>
      <c r="AF14" s="160" t="str">
        <f>IF(ISERROR(VLOOKUP(CONCATENATE(AC3,$X$14,AC7),[1]Mont!$B$11:$H$500,7,FALSE)),"",VLOOKUP(CONCATENATE(AC3,$X$14,AC7),[1]Mont!$B$11:$H$500,7,FALSE))</f>
        <v/>
      </c>
      <c r="AG14" s="157" t="str">
        <f>IF(ISERROR(VLOOKUP(CONCATENATE($X$14,AG3,AG5),$B$10:$E$559,4,FALSE)),"",VLOOKUP(CONCATENATE($X$14,AG3,AG5),$B$10:$E$559,4,FALSE))</f>
        <v/>
      </c>
      <c r="AH14" s="158" t="str">
        <f>IF(ISERROR(VLOOKUP(CONCATENATE($X$14,AG3,AG5),$B$10:$F$559,5,FALSE)),"",VLOOKUP(CONCATENATE($X$14,AG3,AG5),$B$10:$F$559,5,FALSE))</f>
        <v/>
      </c>
      <c r="AI14" s="159" t="str">
        <f>IF(ISERROR(VLOOKUP(CONCATENATE(AG3,$X$14,AG7),[1]Mont!$B$11:$F$500,5,FALSE)),"",VLOOKUP(CONCATENATE(AG3,$X$14,AG7),[1]Mont!$B$11:$F$500,5,FALSE))</f>
        <v/>
      </c>
      <c r="AJ14" s="160" t="str">
        <f>IF(ISERROR(VLOOKUP(CONCATENATE(AG3,$X$14,AG7),[1]Mont!$B$11:$H$500,7,FALSE)),"",VLOOKUP(CONCATENATE(AG3,$X$14,AG7),[1]Mont!$B$11:$H$500,7,FALSE))</f>
        <v/>
      </c>
      <c r="AK14" s="157" t="str">
        <f>IF(ISERROR(VLOOKUP(CONCATENATE($X$14,AK3,AK5),$B$10:$E$559,4,FALSE)),"",VLOOKUP(CONCATENATE($X$14,AK3,AK5),$B$10:$E$559,4,FALSE))</f>
        <v/>
      </c>
      <c r="AL14" s="158" t="str">
        <f>IF(ISERROR(VLOOKUP(CONCATENATE($X$14,AK3,AK5),$B$10:$F$559,5,FALSE)),"",VLOOKUP(CONCATENATE($X$14,AK3,AK5),$B$10:$F$559,5,FALSE))</f>
        <v/>
      </c>
      <c r="AM14" s="159" t="str">
        <f>IF(ISERROR(VLOOKUP(CONCATENATE(AK3,$X$14,AK7),[1]Mont!$B$11:$F$500,5,FALSE)),"",VLOOKUP(CONCATENATE(AK3,$X$14,AK7),[1]Mont!$B$11:$F$500,5,FALSE))</f>
        <v/>
      </c>
      <c r="AN14" s="160" t="str">
        <f>IF(ISERROR(VLOOKUP(CONCATENATE(AK3,$X$14,AK7),[1]Mont!$B$11:$H$500,7,FALSE)),"",VLOOKUP(CONCATENATE(AK3,$X$14,AK7),[1]Mont!$B$11:$H$500,7,FALSE))</f>
        <v/>
      </c>
      <c r="AO14" s="157" t="str">
        <f>IF(ISERROR(VLOOKUP(CONCATENATE($X$14,AO3,AO5),$B$10:$E$559,4,FALSE)),"",VLOOKUP(CONCATENATE($X$14,AO3,AO5),$B$10:$E$559,4,FALSE))</f>
        <v/>
      </c>
      <c r="AP14" s="158" t="str">
        <f>IF(ISERROR(VLOOKUP(CONCATENATE($X$14,AO3,AO5),$B$10:$F$559,5,FALSE)),"",VLOOKUP(CONCATENATE($X$14,AO3,AO5),$B$10:$F$559,5,FALSE))</f>
        <v/>
      </c>
      <c r="AQ14" s="159" t="str">
        <f>IF(ISERROR(VLOOKUP(CONCATENATE(AO3,$X$14,AO7),[1]Mont!$B$11:$F$500,5,FALSE)),"",VLOOKUP(CONCATENATE(AO3,$X$14,AO7),[1]Mont!$B$11:$F$500,5,FALSE))</f>
        <v/>
      </c>
      <c r="AR14" s="160" t="str">
        <f>IF(ISERROR(VLOOKUP(CONCATENATE(AO3,$X$14,AO7),[1]Mont!$B$11:$H$500,7,FALSE)),"",VLOOKUP(CONCATENATE(AO3,$X$14,AO7),[1]Mont!$B$11:$H$500,7,FALSE))</f>
        <v/>
      </c>
      <c r="AS14" s="157" t="str">
        <f>IF(ISERROR(VLOOKUP(CONCATENATE($X$14,AS3,AS5),$B$10:$E$559,4,FALSE)),"",VLOOKUP(CONCATENATE($X$14,AS3,AS5),$B$10:$E$559,4,FALSE))</f>
        <v/>
      </c>
      <c r="AT14" s="158" t="str">
        <f>IF(ISERROR(VLOOKUP(CONCATENATE($X$14,AS3,AS5),$B$10:$F$559,5,FALSE)),"",VLOOKUP(CONCATENATE($X$14,AS3,AS5),$B$10:$F$559,5,FALSE))</f>
        <v/>
      </c>
      <c r="AU14" s="159" t="str">
        <f>IF(ISERROR(VLOOKUP(CONCATENATE(AS3,$X$14,AS7),[1]Mont!$B$11:$F$500,5,FALSE)),"",VLOOKUP(CONCATENATE(AS3,$X$14,AS7),[1]Mont!$B$11:$F$500,5,FALSE))</f>
        <v/>
      </c>
      <c r="AV14" s="160" t="str">
        <f>IF(ISERROR(VLOOKUP(CONCATENATE(AS3,$X$14,AS7),[1]Mont!$B$11:$H$500,7,FALSE)),"",VLOOKUP(CONCATENATE(AS3,$X$14,AS7),[1]Mont!$B$11:$H$500,7,FALSE))</f>
        <v/>
      </c>
      <c r="AW14" s="157" t="str">
        <f>IF(ISERROR(VLOOKUP(CONCATENATE($X$14,AW3,AW5),$B$10:$E$559,4,FALSE)),"",VLOOKUP(CONCATENATE($X$14,AW3,AW5),$B$10:$E$559,4,FALSE))</f>
        <v/>
      </c>
      <c r="AX14" s="158" t="str">
        <f>IF(ISERROR(VLOOKUP(CONCATENATE($X$14,AW3,AW5),$B$10:$F$559,5,FALSE)),"",VLOOKUP(CONCATENATE($X$14,AW3,AW5),$B$10:$F$559,5,FALSE))</f>
        <v/>
      </c>
      <c r="AY14" s="159" t="str">
        <f>IF(ISERROR(VLOOKUP(CONCATENATE(AW3,$X$14,AW7),[1]Mont!$B$11:$F$500,5,FALSE)),"",VLOOKUP(CONCATENATE(AW3,$X$14,AW7),[1]Mont!$B$11:$F$500,5,FALSE))</f>
        <v/>
      </c>
      <c r="AZ14" s="160" t="str">
        <f>IF(ISERROR(VLOOKUP(CONCATENATE(AW3,$X$14,AW7),[1]Mont!$B$11:$H$500,7,FALSE)),"",VLOOKUP(CONCATENATE(AW3,$X$14,AW7),[1]Mont!$B$11:$H$500,7,FALSE))</f>
        <v/>
      </c>
      <c r="BA14" s="157" t="str">
        <f>IF(ISERROR(VLOOKUP(CONCATENATE($X$14,BA3,BA5),$B$10:$E$559,4,FALSE)),"",VLOOKUP(CONCATENATE($X$14,BA3,BA5),$B$10:$E$559,4,FALSE))</f>
        <v/>
      </c>
      <c r="BB14" s="158" t="str">
        <f>IF(ISERROR(VLOOKUP(CONCATENATE($X$14,BA3,BA5),$B$10:$F$559,5,FALSE)),"",VLOOKUP(CONCATENATE($X$14,BA3,BA5),$B$10:$F$559,5,FALSE))</f>
        <v/>
      </c>
      <c r="BC14" s="159" t="str">
        <f>IF(ISERROR(VLOOKUP(CONCATENATE(BA3,$X$14,BA7),[1]Mont!$B$11:$F$500,5,FALSE)),"",VLOOKUP(CONCATENATE(BA3,$X$14,BA7),[1]Mont!$B$11:$F$500,5,FALSE))</f>
        <v/>
      </c>
      <c r="BD14" s="160" t="str">
        <f>IF(ISERROR(VLOOKUP(CONCATENATE(BA3,$X$14,BA7),[1]Mont!$B$11:$H$500,7,FALSE)),"",VLOOKUP(CONCATENATE(BA3,$X$14,BA7),[1]Mont!$B$11:$H$500,7,FALSE))</f>
        <v/>
      </c>
      <c r="BE14" s="157" t="str">
        <f>IF(ISERROR(VLOOKUP(CONCATENATE($X$14,BE3,BE5),$B$10:$E$559,4,FALSE)),"",VLOOKUP(CONCATENATE($X$14,BE3,BE5),$B$10:$E$559,4,FALSE))</f>
        <v/>
      </c>
      <c r="BF14" s="158" t="str">
        <f>IF(ISERROR(VLOOKUP(CONCATENATE($X$14,BE3,BE5),$B$10:$F$559,5,FALSE)),"",VLOOKUP(CONCATENATE($X$14,BE3,BE5),$B$10:$F$559,5,FALSE))</f>
        <v/>
      </c>
      <c r="BG14" s="159" t="str">
        <f>IF(ISERROR(VLOOKUP(CONCATENATE(BE3,$X$14,BE7),[1]Mont!$B$11:$F$500,5,FALSE)),"",VLOOKUP(CONCATENATE(BE3,$X$14,BE7),[1]Mont!$B$11:$F$500,5,FALSE))</f>
        <v/>
      </c>
      <c r="BH14" s="160" t="str">
        <f>IF(ISERROR(VLOOKUP(CONCATENATE(BE3,$X$14,BE7),[1]Mont!$B$11:$H$500,7,FALSE)),"",VLOOKUP(CONCATENATE(BE3,$X$14,BE7),[1]Mont!$B$11:$H$500,7,FALSE))</f>
        <v/>
      </c>
      <c r="BI14" s="157" t="str">
        <f>IF(ISERROR(VLOOKUP(CONCATENATE($X$14,BI3,BI5),$B$10:$E$559,4,FALSE)),"",VLOOKUP(CONCATENATE($X$14,BI3,BI5),$B$10:$E$559,4,FALSE))</f>
        <v/>
      </c>
      <c r="BJ14" s="158" t="str">
        <f>IF(ISERROR(VLOOKUP(CONCATENATE($X$14,BI3,BI5),$B$10:$F$559,5,FALSE)),"",VLOOKUP(CONCATENATE($X$14,BI3,BI5),$B$10:$F$559,5,FALSE))</f>
        <v/>
      </c>
      <c r="BK14" s="159" t="str">
        <f>IF(ISERROR(VLOOKUP(CONCATENATE(BI3,$X$14,BI7),[1]Mont!$B$11:$F$500,5,FALSE)),"",VLOOKUP(CONCATENATE(BI3,$X$14,BI7),[1]Mont!$B$11:$F$500,5,FALSE))</f>
        <v/>
      </c>
      <c r="BL14" s="160" t="str">
        <f>IF(ISERROR(VLOOKUP(CONCATENATE(BI3,$X$14,BI7),[1]Mont!$B$11:$H$500,7,FALSE)),"",VLOOKUP(CONCATENATE(BI3,$X$14,BI7),[1]Mont!$B$11:$H$500,7,FALSE))</f>
        <v/>
      </c>
      <c r="BM14" s="157" t="str">
        <f>IF(ISERROR(VLOOKUP(CONCATENATE($X$14,BM3,BM5),$B$10:$E$559,4,FALSE)),"",VLOOKUP(CONCATENATE($X$14,BM3,BM5),$B$10:$E$559,4,FALSE))</f>
        <v/>
      </c>
      <c r="BN14" s="158" t="str">
        <f>IF(ISERROR(VLOOKUP(CONCATENATE($X$14,BM3,BM5),$B$10:$F$559,5,FALSE)),"",VLOOKUP(CONCATENATE($X$14,BM3,BM5),$B$10:$F$559,5,FALSE))</f>
        <v/>
      </c>
      <c r="BO14" s="159" t="str">
        <f>IF(ISERROR(VLOOKUP(CONCATENATE(BM3,$X$14,BM7),[1]Mont!$B$11:$F$500,5,FALSE)),"",VLOOKUP(CONCATENATE(BM3,$X$14,BM7),[1]Mont!$B$11:$F$500,5,FALSE))</f>
        <v/>
      </c>
      <c r="BP14" s="160" t="str">
        <f>IF(ISERROR(VLOOKUP(CONCATENATE(BM3,$X$14,BM7),[1]Mont!$B$11:$H$500,7,FALSE)),"",VLOOKUP(CONCATENATE(BM3,$X$14,BM7),[1]Mont!$B$11:$H$500,7,FALSE))</f>
        <v/>
      </c>
      <c r="BQ14" s="157" t="str">
        <f>IF(ISERROR(VLOOKUP(CONCATENATE($X$14,BQ3,BQ5),$B$10:$E$559,4,FALSE)),"",VLOOKUP(CONCATENATE($X$14,BQ3,BQ5),$B$10:$E$559,4,FALSE))</f>
        <v/>
      </c>
      <c r="BR14" s="158" t="str">
        <f>IF(ISERROR(VLOOKUP(CONCATENATE($X$14,BQ3,BQ5),$B$10:$F$559,5,FALSE)),"",VLOOKUP(CONCATENATE($X$14,BQ3,BQ5),$B$10:$F$559,5,FALSE))</f>
        <v/>
      </c>
      <c r="BS14" s="159" t="str">
        <f>IF(ISERROR(VLOOKUP(CONCATENATE(BQ3,$X$14,BQ7),[1]Mont!$B$11:$F$500,5,FALSE)),"",VLOOKUP(CONCATENATE(BQ3,$X$14,BQ7),[1]Mont!$B$11:$F$500,5,FALSE))</f>
        <v/>
      </c>
      <c r="BT14" s="160" t="str">
        <f>IF(ISERROR(VLOOKUP(CONCATENATE(BQ3,$X$14,BQ7),[1]Mont!$B$11:$H$500,7,FALSE)),"",VLOOKUP(CONCATENATE(BQ3,$X$14,BQ7),[1]Mont!$B$11:$H$500,7,FALSE))</f>
        <v/>
      </c>
      <c r="BU14" s="157" t="str">
        <f>IF(ISERROR(VLOOKUP(CONCATENATE($X$14,BU3,BU5),$B$10:$E$559,4,FALSE)),"",VLOOKUP(CONCATENATE($X$14,BU3,BU5),$B$10:$E$559,4,FALSE))</f>
        <v/>
      </c>
      <c r="BV14" s="158" t="str">
        <f>IF(ISERROR(VLOOKUP(CONCATENATE($X$14,BU3,BU5),$B$10:$F$559,5,FALSE)),"",VLOOKUP(CONCATENATE($X$14,BU3,BU5),$B$10:$F$559,5,FALSE))</f>
        <v/>
      </c>
      <c r="BW14" s="159" t="str">
        <f>IF(ISERROR(VLOOKUP(CONCATENATE(BU3,$X$14,BU7),[1]Mont!$B$11:$F$500,5,FALSE)),"",VLOOKUP(CONCATENATE(BU3,$X$14,BU7),[1]Mont!$B$11:$F$500,5,FALSE))</f>
        <v/>
      </c>
      <c r="BX14" s="160" t="str">
        <f>IF(ISERROR(VLOOKUP(CONCATENATE(BU3,$X$14,BU7),[1]Mont!$B$11:$H$500,7,FALSE)),"",VLOOKUP(CONCATENATE(BU3,$X$14,BU7),[1]Mont!$B$11:$H$500,7,FALSE))</f>
        <v/>
      </c>
      <c r="BY14" s="157" t="str">
        <f>IF(ISERROR(VLOOKUP(CONCATENATE($X$14,BY3,BY5),$B$10:$E$559,4,FALSE)),"",VLOOKUP(CONCATENATE($X$14,BY3,BY5),$B$10:$E$559,4,FALSE))</f>
        <v/>
      </c>
      <c r="BZ14" s="158" t="str">
        <f>IF(ISERROR(VLOOKUP(CONCATENATE($X$14,BY3,BY5),$B$10:$F$559,5,FALSE)),"",VLOOKUP(CONCATENATE($X$14,BY3,BY5),$B$10:$F$559,5,FALSE))</f>
        <v/>
      </c>
      <c r="CA14" s="159" t="str">
        <f>IF(ISERROR(VLOOKUP(CONCATENATE(BY3,$X$14,BY7),[1]Mont!$B$11:$F$500,5,FALSE)),"",VLOOKUP(CONCATENATE(BY3,$X$14,BY7),[1]Mont!$B$11:$F$500,5,FALSE))</f>
        <v/>
      </c>
      <c r="CB14" s="160" t="str">
        <f>IF(ISERROR(VLOOKUP(CONCATENATE(BY3,$X$14,BY7),[1]Mont!$B$11:$H$500,7,FALSE)),"",VLOOKUP(CONCATENATE(BY3,$X$14,BY7),[1]Mont!$B$11:$H$500,7,FALSE))</f>
        <v/>
      </c>
      <c r="CC14" s="157" t="str">
        <f>IF(ISERROR(VLOOKUP(CONCATENATE($X$14,CC3,CC5),$B$10:$E$559,4,FALSE)),"",VLOOKUP(CONCATENATE($X$14,CC3,CC5),$B$10:$E$559,4,FALSE))</f>
        <v/>
      </c>
      <c r="CD14" s="158" t="str">
        <f>IF(ISERROR(VLOOKUP(CONCATENATE($X$14,CC3,CC5),$B$10:$F$559,5,FALSE)),"",VLOOKUP(CONCATENATE($X$14,CC3,CC5),$B$10:$F$559,5,FALSE))</f>
        <v/>
      </c>
      <c r="CE14" s="159" t="str">
        <f>IF(ISERROR(VLOOKUP(CONCATENATE(CC3,$X$14,CC7),[1]Mont!$B$11:$F$500,5,FALSE)),"",VLOOKUP(CONCATENATE(CC3,$X$14,CC7),[1]Mont!$B$11:$F$500,5,FALSE))</f>
        <v/>
      </c>
      <c r="CF14" s="160" t="str">
        <f>IF(ISERROR(VLOOKUP(CONCATENATE(CC3,$X$14,CC7),[1]Mont!$B$11:$H$500,7,FALSE)),"",VLOOKUP(CONCATENATE(CC3,$X$14,CC7),[1]Mont!$B$11:$H$500,7,FALSE))</f>
        <v/>
      </c>
      <c r="CG14" s="157" t="str">
        <f>IF(ISERROR(VLOOKUP(CONCATENATE($X$14,CG3,CG5),$B$10:$E$559,4,FALSE)),"",VLOOKUP(CONCATENATE($X$14,CG3,CG5),$B$10:$E$559,4,FALSE))</f>
        <v/>
      </c>
      <c r="CH14" s="158" t="str">
        <f>IF(ISERROR(VLOOKUP(CONCATENATE($X$14,CG3,CG5),$B$10:$F$559,5,FALSE)),"",VLOOKUP(CONCATENATE($X$14,CG3,CG5),$B$10:$F$559,5,FALSE))</f>
        <v/>
      </c>
      <c r="CI14" s="159" t="str">
        <f>IF(ISERROR(VLOOKUP(CONCATENATE(CG3,$X$14,CG7),[1]Mont!$B$11:$F$500,5,FALSE)),"",VLOOKUP(CONCATENATE(CG3,$X$14,CG7),[1]Mont!$B$11:$F$500,5,FALSE))</f>
        <v/>
      </c>
      <c r="CJ14" s="160" t="str">
        <f>IF(ISERROR(VLOOKUP(CONCATENATE(CG3,$X$14,CG7),[1]Mont!$B$11:$H$500,7,FALSE)),"",VLOOKUP(CONCATENATE(CG3,$X$14,CG7),[1]Mont!$B$11:$H$500,7,FALSE))</f>
        <v/>
      </c>
      <c r="CK14" s="157" t="str">
        <f>IF(ISERROR(VLOOKUP(CONCATENATE($X$14,CK3,CK5),$B$10:$E$559,4,FALSE)),"",VLOOKUP(CONCATENATE($X$14,CK3,CK5),$B$10:$E$559,4,FALSE))</f>
        <v/>
      </c>
      <c r="CL14" s="158" t="str">
        <f>IF(ISERROR(VLOOKUP(CONCATENATE($X$14,CK3,CK5),$B$10:$F$559,5,FALSE)),"",VLOOKUP(CONCATENATE($X$14,CK3,CK5),$B$10:$F$559,5,FALSE))</f>
        <v/>
      </c>
      <c r="CM14" s="159" t="str">
        <f>IF(ISERROR(VLOOKUP(CONCATENATE(CK3,$X$14,CK7),[1]Mont!$B$11:$F$500,5,FALSE)),"",VLOOKUP(CONCATENATE(CK3,$X$14,CK7),[1]Mont!$B$11:$F$500,5,FALSE))</f>
        <v/>
      </c>
      <c r="CN14" s="160" t="str">
        <f>IF(ISERROR(VLOOKUP(CONCATENATE(CK3,$X$14,CK7),[1]Mont!$B$11:$H$500,7,FALSE)),"",VLOOKUP(CONCATENATE(CK3,$X$14,CK7),[1]Mont!$B$11:$H$500,7,FALSE))</f>
        <v/>
      </c>
      <c r="CO14" s="157" t="str">
        <f>IF(ISERROR(VLOOKUP(CONCATENATE($X$14,CO3,CO5),$B$10:$E$559,4,FALSE)),"",VLOOKUP(CONCATENATE($X$14,CO3,CO5),$B$10:$E$559,4,FALSE))</f>
        <v/>
      </c>
      <c r="CP14" s="158" t="str">
        <f>IF(ISERROR(VLOOKUP(CONCATENATE($X$14,CO3,CO5),$B$10:$F$559,5,FALSE)),"",VLOOKUP(CONCATENATE($X$14,CO3,CO5),$B$10:$F$559,5,FALSE))</f>
        <v/>
      </c>
      <c r="CQ14" s="159" t="str">
        <f>IF(ISERROR(VLOOKUP(CONCATENATE(CO3,$X$14,CO7),[1]Mont!$B$11:$F$500,5,FALSE)),"",VLOOKUP(CONCATENATE(CO3,$X$14,CO7),[1]Mont!$B$11:$F$500,5,FALSE))</f>
        <v/>
      </c>
      <c r="CR14" s="160" t="str">
        <f>IF(ISERROR(VLOOKUP(CONCATENATE(CO3,$X$14,CO7),[1]Mont!$B$11:$H$500,7,FALSE)),"",VLOOKUP(CONCATENATE(CO3,$X$14,CO7),[1]Mont!$B$11:$H$500,7,FALSE))</f>
        <v/>
      </c>
      <c r="CS14" s="157" t="str">
        <f>IF(ISERROR(VLOOKUP(CONCATENATE($X$14,CS3,CS5),$B$10:$E$559,4,FALSE)),"",VLOOKUP(CONCATENATE($X$14,CS3,CS5),$B$10:$E$559,4,FALSE))</f>
        <v/>
      </c>
      <c r="CT14" s="158" t="str">
        <f>IF(ISERROR(VLOOKUP(CONCATENATE($X$14,CS3,CS5),$B$10:$F$559,5,FALSE)),"",VLOOKUP(CONCATENATE($X$14,CS3,CS5),$B$10:$F$559,5,FALSE))</f>
        <v/>
      </c>
      <c r="CU14" s="159" t="str">
        <f>IF(ISERROR(VLOOKUP(CONCATENATE(CS3,$X$14,CS7),[1]Mont!$B$11:$F$500,5,FALSE)),"",VLOOKUP(CONCATENATE(CS3,$X$14,CS7),[1]Mont!$B$11:$F$500,5,FALSE))</f>
        <v/>
      </c>
      <c r="CV14" s="160" t="str">
        <f>IF(ISERROR(VLOOKUP(CONCATENATE(CS3,$X$14,CS7),[1]Mont!$B$11:$H$500,7,FALSE)),"",VLOOKUP(CONCATENATE(CS3,$X$14,CS7),[1]Mont!$B$11:$H$500,7,FALSE))</f>
        <v/>
      </c>
      <c r="CW14" s="157" t="str">
        <f>IF(ISERROR(VLOOKUP(CONCATENATE($X$14,CW3,CW5),$B$10:$E$559,4,FALSE)),"",VLOOKUP(CONCATENATE($X$14,CW3,CW5),$B$10:$E$559,4,FALSE))</f>
        <v/>
      </c>
      <c r="CX14" s="158" t="str">
        <f>IF(ISERROR(VLOOKUP(CONCATENATE($X$14,CW3,CW5),$B$10:$F$559,5,FALSE)),"",VLOOKUP(CONCATENATE($X$14,CW3,CW5),$B$10:$F$559,5,FALSE))</f>
        <v/>
      </c>
      <c r="CY14" s="159" t="str">
        <f>IF(ISERROR(VLOOKUP(CONCATENATE(CW3,$X$14,CW7),[1]Mont!$B$11:$F$500,5,FALSE)),"",VLOOKUP(CONCATENATE(CW3,$X$14,CW7),[1]Mont!$B$11:$F$500,5,FALSE))</f>
        <v/>
      </c>
      <c r="CZ14" s="160" t="str">
        <f>IF(ISERROR(VLOOKUP(CONCATENATE(CW3,$X$14,CW7),[1]Mont!$B$11:$H$500,7,FALSE)),"",VLOOKUP(CONCATENATE(CW3,$X$14,CW7),[1]Mont!$B$11:$H$500,7,FALSE))</f>
        <v/>
      </c>
      <c r="DA14" s="157" t="str">
        <f>IF(ISERROR(VLOOKUP(CONCATENATE($X$14,DA3,DA5),$B$10:$E$559,4,FALSE)),"",VLOOKUP(CONCATENATE($X$14,DA3,DA5),$B$10:$E$559,4,FALSE))</f>
        <v/>
      </c>
      <c r="DB14" s="158" t="str">
        <f>IF(ISERROR(VLOOKUP(CONCATENATE($X$14,DA3,DA5),$B$10:$F$559,5,FALSE)),"",VLOOKUP(CONCATENATE($X$14,DA3,DA5),$B$10:$F$559,5,FALSE))</f>
        <v/>
      </c>
      <c r="DC14" s="159" t="str">
        <f>IF(ISERROR(VLOOKUP(CONCATENATE(DA3,$X$14,DA7),[1]Mont!$B$11:$F$500,5,FALSE)),"",VLOOKUP(CONCATENATE(DA3,$X$14,DA7),[1]Mont!$B$11:$F$500,5,FALSE))</f>
        <v/>
      </c>
      <c r="DD14" s="160" t="str">
        <f>IF(ISERROR(VLOOKUP(CONCATENATE(DA3,$X$14,DA7),[1]Mont!$B$11:$H$500,7,FALSE)),"",VLOOKUP(CONCATENATE(DA3,$X$14,DA7),[1]Mont!$B$11:$H$500,7,FALSE))</f>
        <v/>
      </c>
      <c r="DE14" s="157" t="str">
        <f>IF(ISERROR(VLOOKUP(CONCATENATE($X$14,DE3,DE5),$B$10:$E$559,4,FALSE)),"",VLOOKUP(CONCATENATE($X$14,DE3,DE5),$B$10:$E$559,4,FALSE))</f>
        <v/>
      </c>
      <c r="DF14" s="158" t="str">
        <f>IF(ISERROR(VLOOKUP(CONCATENATE($X$14,DE3,DE5),$B$10:$F$559,5,FALSE)),"",VLOOKUP(CONCATENATE($X$14,DE3,DE5),$B$10:$F$559,5,FALSE))</f>
        <v/>
      </c>
      <c r="DG14" s="159" t="str">
        <f>IF(ISERROR(VLOOKUP(CONCATENATE(DE3,$X$14,DE7),[1]Mont!$B$11:$F$500,5,FALSE)),"",VLOOKUP(CONCATENATE(DE3,$X$14,DE7),[1]Mont!$B$11:$F$500,5,FALSE))</f>
        <v/>
      </c>
      <c r="DH14" s="160" t="str">
        <f>IF(ISERROR(VLOOKUP(CONCATENATE(DE3,$X$14,DE7),[1]Mont!$B$11:$H$500,7,FALSE)),"",VLOOKUP(CONCATENATE(DE3,$X$14,DE7),[1]Mont!$B$11:$H$500,7,FALSE))</f>
        <v/>
      </c>
      <c r="DI14" s="157" t="str">
        <f>IF(ISERROR(VLOOKUP(CONCATENATE($X$14,DI3,DI5),$B$10:$E$559,4,FALSE)),"",VLOOKUP(CONCATENATE($X$14,DI3,DI5),$B$10:$E$559,4,FALSE))</f>
        <v/>
      </c>
      <c r="DJ14" s="158" t="str">
        <f>IF(ISERROR(VLOOKUP(CONCATENATE($X$14,DI3,DI5),$B$10:$F$559,5,FALSE)),"",VLOOKUP(CONCATENATE($X$14,DI3,DI5),$B$10:$F$559,5,FALSE))</f>
        <v/>
      </c>
      <c r="DK14" s="159" t="str">
        <f>IF(ISERROR(VLOOKUP(CONCATENATE(DI3,$X$14,DI7),[1]Mont!$B$11:$F$500,5,FALSE)),"",VLOOKUP(CONCATENATE(DI3,$X$14,DI7),[1]Mont!$B$11:$F$500,5,FALSE))</f>
        <v/>
      </c>
      <c r="DL14" s="160" t="str">
        <f>IF(ISERROR(VLOOKUP(CONCATENATE(DI3,$X$14,DI7),[1]Mont!$B$11:$H$500,7,FALSE)),"",VLOOKUP(CONCATENATE(DI3,$X$14,DI7),[1]Mont!$B$11:$H$500,7,FALSE))</f>
        <v/>
      </c>
      <c r="DM14" s="157" t="str">
        <f>IF(ISERROR(VLOOKUP(CONCATENATE($X$14,DM3,DM5),$B$10:$E$559,4,FALSE)),"",VLOOKUP(CONCATENATE($X$14,DM3,DM5),$B$10:$E$559,4,FALSE))</f>
        <v/>
      </c>
      <c r="DN14" s="158" t="str">
        <f>IF(ISERROR(VLOOKUP(CONCATENATE($X$14,DM3,DM5),$B$10:$F$559,5,FALSE)),"",VLOOKUP(CONCATENATE($X$14,DM3,DM5),$B$10:$F$559,5,FALSE))</f>
        <v/>
      </c>
      <c r="DO14" s="159" t="str">
        <f>IF(ISERROR(VLOOKUP(CONCATENATE(DM3,$X$14,DM7),[1]Mont!$B$11:$F$500,5,FALSE)),"",VLOOKUP(CONCATENATE(DM3,$X$14,DM7),[1]Mont!$B$11:$F$500,5,FALSE))</f>
        <v/>
      </c>
      <c r="DP14" s="160" t="str">
        <f>IF(ISERROR(VLOOKUP(CONCATENATE(DM3,$X$14,DM7),[1]Mont!$B$11:$H$500,7,FALSE)),"",VLOOKUP(CONCATENATE(DM3,$X$14,DM7),[1]Mont!$B$11:$H$500,7,FALSE))</f>
        <v/>
      </c>
      <c r="DQ14" s="157" t="str">
        <f>IF(ISERROR(VLOOKUP(CONCATENATE($X$14,DQ3,DQ5),$B$10:$E$559,4,FALSE)),"",VLOOKUP(CONCATENATE($X$14,DQ3,DQ5),$B$10:$E$559,4,FALSE))</f>
        <v/>
      </c>
      <c r="DR14" s="158" t="str">
        <f>IF(ISERROR(VLOOKUP(CONCATENATE($X$14,DQ3,DQ5),$B$10:$F$559,5,FALSE)),"",VLOOKUP(CONCATENATE($X$14,DQ3,DQ5),$B$10:$F$559,5,FALSE))</f>
        <v/>
      </c>
      <c r="DS14" s="159" t="str">
        <f>IF(ISERROR(VLOOKUP(CONCATENATE(DQ3,$X$14,DQ7),[1]Mont!$B$11:$F$500,5,FALSE)),"",VLOOKUP(CONCATENATE(DQ3,$X$14,DQ7),[1]Mont!$B$11:$F$500,5,FALSE))</f>
        <v/>
      </c>
      <c r="DT14" s="160" t="str">
        <f>IF(ISERROR(VLOOKUP(CONCATENATE(DQ3,$X$14,DQ7),[1]Mont!$B$11:$H$500,7,FALSE)),"",VLOOKUP(CONCATENATE(DQ3,$X$14,DQ7),[1]Mont!$B$11:$H$500,7,FALSE))</f>
        <v/>
      </c>
      <c r="DU14" s="157" t="str">
        <f>IF(ISERROR(VLOOKUP(CONCATENATE($X$14,DU3,DU5),$B$10:$E$559,4,FALSE)),"",VLOOKUP(CONCATENATE($X$14,DU3,DU5),$B$10:$E$559,4,FALSE))</f>
        <v/>
      </c>
      <c r="DV14" s="158" t="str">
        <f>IF(ISERROR(VLOOKUP(CONCATENATE($X$14,DU3,DU5),$B$10:$F$559,5,FALSE)),"",VLOOKUP(CONCATENATE($X$14,DU3,DU5),$B$10:$F$559,5,FALSE))</f>
        <v/>
      </c>
      <c r="DW14" s="159" t="str">
        <f>IF(ISERROR(VLOOKUP(CONCATENATE(DU3,$X$14,DU7),[1]Mont!$B$11:$F$500,5,FALSE)),"",VLOOKUP(CONCATENATE(DU3,$X$14,DU7),[1]Mont!$B$11:$F$500,5,FALSE))</f>
        <v/>
      </c>
      <c r="DX14" s="160" t="str">
        <f>IF(ISERROR(VLOOKUP(CONCATENATE(DU3,$X$14,DU7),[1]Mont!$B$11:$H$500,7,FALSE)),"",VLOOKUP(CONCATENATE(DU3,$X$14,DU7),[1]Mont!$B$11:$H$500,7,FALSE))</f>
        <v/>
      </c>
      <c r="DY14" s="157" t="str">
        <f>IF(ISERROR(VLOOKUP(CONCATENATE($X$14,DY3,DY5),$B$10:$E$559,4,FALSE)),"",VLOOKUP(CONCATENATE($X$14,DY3,DY5),$B$10:$E$559,4,FALSE))</f>
        <v/>
      </c>
      <c r="DZ14" s="158" t="str">
        <f>IF(ISERROR(VLOOKUP(CONCATENATE($X$14,DY3,DY5),$B$10:$F$559,5,FALSE)),"",VLOOKUP(CONCATENATE($X$14,DY3,DY5),$B$10:$F$559,5,FALSE))</f>
        <v/>
      </c>
      <c r="EA14" s="159" t="str">
        <f>IF(ISERROR(VLOOKUP(CONCATENATE(DY3,$X$14,DY7),[1]Mont!$B$11:$F$500,5,FALSE)),"",VLOOKUP(CONCATENATE(DY3,$X$14,DY7),[1]Mont!$B$11:$F$500,5,FALSE))</f>
        <v/>
      </c>
      <c r="EB14" s="160" t="str">
        <f>IF(ISERROR(VLOOKUP(CONCATENATE(DY3,$X$14,DY7),[1]Mont!$B$11:$H$500,7,FALSE)),"",VLOOKUP(CONCATENATE(DY3,$X$14,DY7),[1]Mont!$B$11:$H$500,7,FALSE))</f>
        <v/>
      </c>
      <c r="EC14" s="157" t="str">
        <f>IF(ISERROR(VLOOKUP(CONCATENATE($X$14,EC3,EC5),$B$10:$E$559,4,FALSE)),"",VLOOKUP(CONCATENATE($X$14,EC3,EC5),$B$10:$E$559,4,FALSE))</f>
        <v/>
      </c>
      <c r="ED14" s="158" t="str">
        <f>IF(ISERROR(VLOOKUP(CONCATENATE($X$14,EC3,EC5),$B$10:$F$559,5,FALSE)),"",VLOOKUP(CONCATENATE($X$14,EC3,EC5),$B$10:$F$559,5,FALSE))</f>
        <v/>
      </c>
      <c r="EE14" s="159" t="str">
        <f>IF(ISERROR(VLOOKUP(CONCATENATE(EC3,$X$14,EC7),[1]Mont!$B$11:$F$500,5,FALSE)),"",VLOOKUP(CONCATENATE(EC3,$X$14,EC7),[1]Mont!$B$11:$F$500,5,FALSE))</f>
        <v/>
      </c>
      <c r="EF14" s="160" t="str">
        <f>IF(ISERROR(VLOOKUP(CONCATENATE(EC3,$X$14,EC7),[1]Mont!$B$11:$H$500,7,FALSE)),"",VLOOKUP(CONCATENATE(EC3,$X$14,EC7),[1]Mont!$B$11:$H$500,7,FALSE))</f>
        <v/>
      </c>
      <c r="EG14" s="157" t="str">
        <f>IF(ISERROR(VLOOKUP(CONCATENATE($X$14,EG3,EG5),$B$10:$E$559,4,FALSE)),"",VLOOKUP(CONCATENATE($X$14,EG3,EG5),$B$10:$E$559,4,FALSE))</f>
        <v/>
      </c>
      <c r="EH14" s="158" t="str">
        <f>IF(ISERROR(VLOOKUP(CONCATENATE($X$14,EG3,EG5),$B$10:$F$559,5,FALSE)),"",VLOOKUP(CONCATENATE($X$14,EG3,EG5),$B$10:$F$559,5,FALSE))</f>
        <v/>
      </c>
      <c r="EI14" s="159" t="str">
        <f>IF(ISERROR(VLOOKUP(CONCATENATE(EG3,$X$14,EG7),[1]Mont!$B$11:$F$500,5,FALSE)),"",VLOOKUP(CONCATENATE(EG3,$X$14,EG7),[1]Mont!$B$11:$F$500,5,FALSE))</f>
        <v/>
      </c>
      <c r="EJ14" s="160" t="str">
        <f>IF(ISERROR(VLOOKUP(CONCATENATE(EG3,$X$14,EG7),[1]Mont!$B$11:$H$500,7,FALSE)),"",VLOOKUP(CONCATENATE(EG3,$X$14,EG7),[1]Mont!$B$11:$H$500,7,FALSE))</f>
        <v/>
      </c>
      <c r="EK14" s="157" t="str">
        <f>IF(ISERROR(VLOOKUP(CONCATENATE($X$14,EK3,EK5),$B$10:$E$559,4,FALSE)),"",VLOOKUP(CONCATENATE($X$14,EK3,EK5),$B$10:$E$559,4,FALSE))</f>
        <v/>
      </c>
      <c r="EL14" s="158" t="str">
        <f>IF(ISERROR(VLOOKUP(CONCATENATE($X$14,EK3,EK5),$B$10:$F$559,5,FALSE)),"",VLOOKUP(CONCATENATE($X$14,EK3,EK5),$B$10:$F$559,5,FALSE))</f>
        <v/>
      </c>
      <c r="EM14" s="159" t="str">
        <f>IF(ISERROR(VLOOKUP(CONCATENATE(EK3,$X$14,EK7),[1]Mont!$B$11:$F$500,5,FALSE)),"",VLOOKUP(CONCATENATE(EK3,$X$14,EK7),[1]Mont!$B$11:$F$500,5,FALSE))</f>
        <v/>
      </c>
      <c r="EN14" s="160" t="str">
        <f>IF(ISERROR(VLOOKUP(CONCATENATE(EK3,$X$14,EK7),[1]Mont!$B$11:$H$500,7,FALSE)),"",VLOOKUP(CONCATENATE(EK3,$X$14,EK7),[1]Mont!$B$11:$H$500,7,FALSE))</f>
        <v/>
      </c>
      <c r="EO14" s="157" t="str">
        <f>IF(ISERROR(VLOOKUP(CONCATENATE($X$14,EO3,EO5),$B$10:$E$559,4,FALSE)),"",VLOOKUP(CONCATENATE($X$14,EO3,EO5),$B$10:$E$559,4,FALSE))</f>
        <v/>
      </c>
      <c r="EP14" s="158" t="str">
        <f>IF(ISERROR(VLOOKUP(CONCATENATE($X$14,EO3,EO5),$B$10:$F$559,5,FALSE)),"",VLOOKUP(CONCATENATE($X$14,EO3,EO5),$B$10:$F$559,5,FALSE))</f>
        <v/>
      </c>
      <c r="EQ14" s="159" t="str">
        <f>IF(ISERROR(VLOOKUP(CONCATENATE(EO3,$X$14,EO7),[1]Mont!$B$11:$F$500,5,FALSE)),"",VLOOKUP(CONCATENATE(EO3,$X$14,EO7),[1]Mont!$B$11:$F$500,5,FALSE))</f>
        <v/>
      </c>
      <c r="ER14" s="160" t="str">
        <f>IF(ISERROR(VLOOKUP(CONCATENATE(EO3,$X$14,EO7),[1]Mont!$B$11:$H$500,7,FALSE)),"",VLOOKUP(CONCATENATE(EO3,$X$14,EO7),[1]Mont!$B$11:$H$500,7,FALSE))</f>
        <v/>
      </c>
      <c r="ES14" s="157" t="str">
        <f>IF(ISERROR(VLOOKUP(CONCATENATE($X$14,ES3,ES5),$B$10:$E$559,4,FALSE)),"",VLOOKUP(CONCATENATE($X$14,ES3,ES5),$B$10:$E$559,4,FALSE))</f>
        <v/>
      </c>
      <c r="ET14" s="158" t="str">
        <f>IF(ISERROR(VLOOKUP(CONCATENATE($X$14,ES3,ES5),$B$10:$F$559,5,FALSE)),"",VLOOKUP(CONCATENATE($X$14,ES3,ES5),$B$10:$F$559,5,FALSE))</f>
        <v/>
      </c>
      <c r="EU14" s="159" t="str">
        <f>IF(ISERROR(VLOOKUP(CONCATENATE(ES3,$X$14,ES7),[1]Mont!$B$11:$F$500,5,FALSE)),"",VLOOKUP(CONCATENATE(ES3,$X$14,ES7),[1]Mont!$B$11:$F$500,5,FALSE))</f>
        <v/>
      </c>
      <c r="EV14" s="160" t="str">
        <f>IF(ISERROR(VLOOKUP(CONCATENATE(ES3,$X$14,ES7),[1]Mont!$B$11:$H$500,7,FALSE)),"",VLOOKUP(CONCATENATE(ES3,$X$14,ES7),[1]Mont!$B$11:$H$500,7,FALSE))</f>
        <v/>
      </c>
      <c r="EW14" s="157" t="str">
        <f>IF(ISERROR(VLOOKUP(CONCATENATE($X$14,EW3,EW5),$B$10:$E$559,4,FALSE)),"",VLOOKUP(CONCATENATE($X$14,EW3,EW5),$B$10:$E$559,4,FALSE))</f>
        <v/>
      </c>
      <c r="EX14" s="158" t="str">
        <f>IF(ISERROR(VLOOKUP(CONCATENATE($X$14,EW3,EW5),$B$10:$F$559,5,FALSE)),"",VLOOKUP(CONCATENATE($X$14,EW3,EW5),$B$10:$F$559,5,FALSE))</f>
        <v/>
      </c>
      <c r="EY14" s="159" t="str">
        <f>IF(ISERROR(VLOOKUP(CONCATENATE(EW3,$X$14,EW7),[1]Mont!$B$11:$F$500,5,FALSE)),"",VLOOKUP(CONCATENATE(EW3,$X$14,EW7),[1]Mont!$B$11:$F$500,5,FALSE))</f>
        <v/>
      </c>
      <c r="EZ14" s="160" t="str">
        <f>IF(ISERROR(VLOOKUP(CONCATENATE(EW3,$X$14,EW7),[1]Mont!$B$11:$H$500,7,FALSE)),"",VLOOKUP(CONCATENATE(EW3,$X$14,EW7),[1]Mont!$B$11:$H$500,7,FALSE))</f>
        <v/>
      </c>
      <c r="FA14" s="157" t="str">
        <f>IF(ISERROR(VLOOKUP(CONCATENATE($X$14,FA3,FA5),$B$10:$E$559,4,FALSE)),"",VLOOKUP(CONCATENATE($X$14,FA3,FA5),$B$10:$E$559,4,FALSE))</f>
        <v/>
      </c>
      <c r="FB14" s="158" t="str">
        <f>IF(ISERROR(VLOOKUP(CONCATENATE($X$14,FA3,FA5),$B$10:$F$559,5,FALSE)),"",VLOOKUP(CONCATENATE($X$14,FA3,FA5),$B$10:$F$559,5,FALSE))</f>
        <v/>
      </c>
      <c r="FC14" s="159" t="str">
        <f>IF(ISERROR(VLOOKUP(CONCATENATE(FA3,$X$14,FA7),[1]Mont!$B$11:$F$500,5,FALSE)),"",VLOOKUP(CONCATENATE(FA3,$X$14,FA7),[1]Mont!$B$11:$F$500,5,FALSE))</f>
        <v/>
      </c>
      <c r="FD14" s="160" t="str">
        <f>IF(ISERROR(VLOOKUP(CONCATENATE(FA3,$X$14,FA7),[1]Mont!$B$11:$H$500,7,FALSE)),"",VLOOKUP(CONCATENATE(FA3,$X$14,FA7),[1]Mont!$B$11:$H$500,7,FALSE))</f>
        <v/>
      </c>
      <c r="FE14" s="157" t="str">
        <f>IF(ISERROR(VLOOKUP(CONCATENATE($X$14,FE3,FE5),$B$10:$E$559,4,FALSE)),"",VLOOKUP(CONCATENATE($X$14,FE3,FE5),$B$10:$E$559,4,FALSE))</f>
        <v/>
      </c>
      <c r="FF14" s="158" t="str">
        <f>IF(ISERROR(VLOOKUP(CONCATENATE($X$14,FE3,FE5),$B$10:$F$559,5,FALSE)),"",VLOOKUP(CONCATENATE($X$14,FE3,FE5),$B$10:$F$559,5,FALSE))</f>
        <v/>
      </c>
      <c r="FG14" s="159" t="str">
        <f>IF(ISERROR(VLOOKUP(CONCATENATE(FE3,$X$14,FE7),[1]Mont!$B$11:$F$500,5,FALSE)),"",VLOOKUP(CONCATENATE(FE3,$X$14,FE7),[1]Mont!$B$11:$F$500,5,FALSE))</f>
        <v/>
      </c>
      <c r="FH14" s="160" t="str">
        <f>IF(ISERROR(VLOOKUP(CONCATENATE(FE3,$X$14,FE7),[1]Mont!$B$11:$H$500,7,FALSE)),"",VLOOKUP(CONCATENATE(FE3,$X$14,FE7),[1]Mont!$B$11:$H$500,7,FALSE))</f>
        <v/>
      </c>
      <c r="FI14" s="157" t="str">
        <f>IF(ISERROR(VLOOKUP(CONCATENATE($X$14,FI3,FI5),$B$10:$E$559,4,FALSE)),"",VLOOKUP(CONCATENATE($X$14,FI3,FI5),$B$10:$E$559,4,FALSE))</f>
        <v/>
      </c>
      <c r="FJ14" s="158" t="str">
        <f>IF(ISERROR(VLOOKUP(CONCATENATE($X$14,FI3,FI5),$B$10:$F$559,5,FALSE)),"",VLOOKUP(CONCATENATE($X$14,FI3,FI5),$B$10:$F$559,5,FALSE))</f>
        <v/>
      </c>
      <c r="FK14" s="159" t="str">
        <f>IF(ISERROR(VLOOKUP(CONCATENATE(FI3,$X$14,FI7),[1]Mont!$B$11:$F$500,5,FALSE)),"",VLOOKUP(CONCATENATE(FI3,$X$14,FI7),[1]Mont!$B$11:$F$500,5,FALSE))</f>
        <v/>
      </c>
      <c r="FL14" s="160" t="str">
        <f>IF(ISERROR(VLOOKUP(CONCATENATE(FI3,$X$14,FI7),[1]Mont!$B$11:$H$500,7,FALSE)),"",VLOOKUP(CONCATENATE(FI3,$X$14,FI7),[1]Mont!$B$11:$H$500,7,FALSE))</f>
        <v/>
      </c>
      <c r="FM14" s="157" t="str">
        <f>IF(ISERROR(VLOOKUP(CONCATENATE($X$14,FM3,FM5),$B$10:$E$559,4,FALSE)),"",VLOOKUP(CONCATENATE($X$14,FM3,FM5),$B$10:$E$559,4,FALSE))</f>
        <v/>
      </c>
      <c r="FN14" s="158" t="str">
        <f>IF(ISERROR(VLOOKUP(CONCATENATE($X$14,FM3,FM5),$B$10:$F$559,5,FALSE)),"",VLOOKUP(CONCATENATE($X$14,FM3,FM5),$B$10:$F$559,5,FALSE))</f>
        <v/>
      </c>
      <c r="FO14" s="159" t="str">
        <f>IF(ISERROR(VLOOKUP(CONCATENATE(FM3,$X$14,FM7),[1]Mont!$B$11:$F$500,5,FALSE)),"",VLOOKUP(CONCATENATE(FM3,$X$14,FM7),[1]Mont!$B$11:$F$500,5,FALSE))</f>
        <v/>
      </c>
      <c r="FP14" s="160" t="str">
        <f>IF(ISERROR(VLOOKUP(CONCATENATE(FM3,$X$14,FM7),[1]Mont!$B$11:$H$500,7,FALSE)),"",VLOOKUP(CONCATENATE(FM3,$X$14,FM7),[1]Mont!$B$11:$H$500,7,FALSE))</f>
        <v/>
      </c>
      <c r="FQ14" s="157" t="str">
        <f>IF(ISERROR(VLOOKUP(CONCATENATE($X$14,FQ3,FQ5),$B$10:$E$559,4,FALSE)),"",VLOOKUP(CONCATENATE($X$14,FQ3,FQ5),$B$10:$E$559,4,FALSE))</f>
        <v/>
      </c>
      <c r="FR14" s="158" t="str">
        <f>IF(ISERROR(VLOOKUP(CONCATENATE($X$14,FQ3,FQ5),$B$10:$F$559,5,FALSE)),"",VLOOKUP(CONCATENATE($X$14,FQ3,FQ5),$B$10:$F$559,5,FALSE))</f>
        <v/>
      </c>
      <c r="FS14" s="159" t="str">
        <f>IF(ISERROR(VLOOKUP(CONCATENATE(FQ3,$X$14,FQ7),[1]Mont!$B$11:$F$500,5,FALSE)),"",VLOOKUP(CONCATENATE(FQ3,$X$14,FQ7),[1]Mont!$B$11:$F$500,5,FALSE))</f>
        <v/>
      </c>
      <c r="FT14" s="160" t="str">
        <f>IF(ISERROR(VLOOKUP(CONCATENATE(FQ3,$X$14,FQ7),[1]Mont!$B$11:$H$500,7,FALSE)),"",VLOOKUP(CONCATENATE(FQ3,$X$14,FQ7),[1]Mont!$B$11:$H$500,7,FALSE))</f>
        <v/>
      </c>
      <c r="FU14" s="157" t="str">
        <f>IF(ISERROR(VLOOKUP(CONCATENATE($X$14,FU3,FU5),$B$10:$E$559,4,FALSE)),"",VLOOKUP(CONCATENATE($X$14,FU3,FU5),$B$10:$E$559,4,FALSE))</f>
        <v/>
      </c>
      <c r="FV14" s="158" t="str">
        <f>IF(ISERROR(VLOOKUP(CONCATENATE($X$14,FU3,FU5),$B$10:$F$559,5,FALSE)),"",VLOOKUP(CONCATENATE($X$14,FU3,FU5),$B$10:$F$559,5,FALSE))</f>
        <v/>
      </c>
      <c r="FW14" s="159" t="str">
        <f>IF(ISERROR(VLOOKUP(CONCATENATE(FU3,$X$14,FU7),[1]Mont!$B$11:$F$500,5,FALSE)),"",VLOOKUP(CONCATENATE(FU3,$X$14,FU7),[1]Mont!$B$11:$F$500,5,FALSE))</f>
        <v/>
      </c>
      <c r="FX14" s="160" t="str">
        <f>IF(ISERROR(VLOOKUP(CONCATENATE(FU3,$X$14,FU7),[1]Mont!$B$11:$H$500,7,FALSE)),"",VLOOKUP(CONCATENATE(FU3,$X$14,FU7),[1]Mont!$B$11:$H$500,7,FALSE))</f>
        <v/>
      </c>
      <c r="FY14" s="157" t="str">
        <f>IF(ISERROR(VLOOKUP(CONCATENATE($X$14,FY3,FY5),$B$10:$E$559,4,FALSE)),"",VLOOKUP(CONCATENATE($X$14,FY3,FY5),$B$10:$E$559,4,FALSE))</f>
        <v/>
      </c>
      <c r="FZ14" s="158" t="str">
        <f>IF(ISERROR(VLOOKUP(CONCATENATE($X$14,FY3,FY5),$B$10:$F$559,5,FALSE)),"",VLOOKUP(CONCATENATE($X$14,FY3,FY5),$B$10:$F$559,5,FALSE))</f>
        <v/>
      </c>
      <c r="GA14" s="159" t="str">
        <f>IF(ISERROR(VLOOKUP(CONCATENATE(FY3,$X$14,FY7),[1]Mont!$B$11:$F$500,5,FALSE)),"",VLOOKUP(CONCATENATE(FY3,$X$14,FY7),[1]Mont!$B$11:$F$500,5,FALSE))</f>
        <v/>
      </c>
      <c r="GB14" s="160" t="str">
        <f>IF(ISERROR(VLOOKUP(CONCATENATE(FY3,$X$14,FY7),[1]Mont!$B$11:$H$500,7,FALSE)),"",VLOOKUP(CONCATENATE(FY3,$X$14,FY7),[1]Mont!$B$11:$H$500,7,FALSE))</f>
        <v/>
      </c>
      <c r="GC14" s="157" t="str">
        <f>IF(ISERROR(VLOOKUP(CONCATENATE($X$14,GC3,GC5),$B$10:$E$559,4,FALSE)),"",VLOOKUP(CONCATENATE($X$14,GC3,GC5),$B$10:$E$559,4,FALSE))</f>
        <v/>
      </c>
      <c r="GD14" s="158" t="str">
        <f>IF(ISERROR(VLOOKUP(CONCATENATE($X$14,GC3,GC5),$B$10:$F$559,5,FALSE)),"",VLOOKUP(CONCATENATE($X$14,GC3,GC5),$B$10:$F$559,5,FALSE))</f>
        <v/>
      </c>
      <c r="GE14" s="159" t="str">
        <f>IF(ISERROR(VLOOKUP(CONCATENATE(GC3,$X$14,GC7),[1]Mont!$B$11:$F$500,5,FALSE)),"",VLOOKUP(CONCATENATE(GC3,$X$14,GC7),[1]Mont!$B$11:$F$500,5,FALSE))</f>
        <v/>
      </c>
      <c r="GF14" s="160" t="str">
        <f>IF(ISERROR(VLOOKUP(CONCATENATE(GC3,$X$14,GC7),[1]Mont!$B$11:$H$500,7,FALSE)),"",VLOOKUP(CONCATENATE(GC3,$X$14,GC7),[1]Mont!$B$11:$H$500,7,FALSE))</f>
        <v/>
      </c>
      <c r="GG14" s="157" t="str">
        <f>IF(ISERROR(VLOOKUP(CONCATENATE($X$14,GG3,GG5),$B$10:$E$559,4,FALSE)),"",VLOOKUP(CONCATENATE($X$14,GG3,GG5),$B$10:$E$559,4,FALSE))</f>
        <v/>
      </c>
      <c r="GH14" s="158" t="str">
        <f>IF(ISERROR(VLOOKUP(CONCATENATE($X$14,GG3,GG5),$B$10:$F$559,5,FALSE)),"",VLOOKUP(CONCATENATE($X$14,GG3,GG5),$B$10:$F$559,5,FALSE))</f>
        <v/>
      </c>
      <c r="GI14" s="159" t="str">
        <f>IF(ISERROR(VLOOKUP(CONCATENATE(GG3,$X$14,GG7),[1]Mont!$B$11:$F$500,5,FALSE)),"",VLOOKUP(CONCATENATE(GG3,$X$14,GG7),[1]Mont!$B$11:$F$500,5,FALSE))</f>
        <v/>
      </c>
      <c r="GJ14" s="160" t="str">
        <f>IF(ISERROR(VLOOKUP(CONCATENATE(GG3,$X$14,GG7),[1]Mont!$B$11:$H$500,7,FALSE)),"",VLOOKUP(CONCATENATE(GG3,$X$14,GG7),[1]Mont!$B$11:$H$500,7,FALSE))</f>
        <v/>
      </c>
      <c r="GK14" s="157" t="str">
        <f>IF(ISERROR(VLOOKUP(CONCATENATE($X$14,GK3,GK5),$B$10:$E$559,4,FALSE)),"",VLOOKUP(CONCATENATE($X$14,GK3,GK5),$B$10:$E$559,4,FALSE))</f>
        <v/>
      </c>
      <c r="GL14" s="158" t="str">
        <f>IF(ISERROR(VLOOKUP(CONCATENATE($X$14,GK3,GK5),$B$10:$F$559,5,FALSE)),"",VLOOKUP(CONCATENATE($X$14,GK3,GK5),$B$10:$F$559,5,FALSE))</f>
        <v/>
      </c>
      <c r="GM14" s="159" t="str">
        <f>IF(ISERROR(VLOOKUP(CONCATENATE(GK3,$X$14,GK7),[1]Mont!$B$11:$F$500,5,FALSE)),"",VLOOKUP(CONCATENATE(GK3,$X$14,GK7),[1]Mont!$B$11:$F$500,5,FALSE))</f>
        <v/>
      </c>
      <c r="GN14" s="160" t="str">
        <f>IF(ISERROR(VLOOKUP(CONCATENATE(GK3,$X$14,GK7),[1]Mont!$B$11:$H$500,7,FALSE)),"",VLOOKUP(CONCATENATE(GK3,$X$14,GK7),[1]Mont!$B$11:$H$500,7,FALSE))</f>
        <v/>
      </c>
      <c r="GO14" s="157" t="str">
        <f>IF(ISERROR(VLOOKUP(CONCATENATE($X$14,GO3,GO5),$B$10:$E$559,4,FALSE)),"",VLOOKUP(CONCATENATE($X$14,GO3,GO5),$B$10:$E$559,4,FALSE))</f>
        <v/>
      </c>
      <c r="GP14" s="158" t="str">
        <f>IF(ISERROR(VLOOKUP(CONCATENATE($X$14,GO3,GO5),$B$10:$F$559,5,FALSE)),"",VLOOKUP(CONCATENATE($X$14,GO3,GO5),$B$10:$F$559,5,FALSE))</f>
        <v/>
      </c>
      <c r="GQ14" s="159" t="str">
        <f>IF(ISERROR(VLOOKUP(CONCATENATE(GO3,$X$14,GO7),[1]Mont!$B$11:$F$500,5,FALSE)),"",VLOOKUP(CONCATENATE(GO3,$X$14,GO7),[1]Mont!$B$11:$F$500,5,FALSE))</f>
        <v/>
      </c>
      <c r="GR14" s="160" t="str">
        <f>IF(ISERROR(VLOOKUP(CONCATENATE(GO3,$X$14,GO7),[1]Mont!$B$11:$H$500,7,FALSE)),"",VLOOKUP(CONCATENATE(GO3,$X$14,GO7),[1]Mont!$B$11:$H$500,7,FALSE))</f>
        <v/>
      </c>
      <c r="GS14" s="157" t="str">
        <f>IF(ISERROR(VLOOKUP(CONCATENATE($X$14,GS3,GS5),$B$10:$E$559,4,FALSE)),"",VLOOKUP(CONCATENATE($X$14,GS3,GS5),$B$10:$E$559,4,FALSE))</f>
        <v/>
      </c>
      <c r="GT14" s="158" t="str">
        <f>IF(ISERROR(VLOOKUP(CONCATENATE($X$14,GS3,GS5),$B$10:$F$559,5,FALSE)),"",VLOOKUP(CONCATENATE($X$14,GS3,GS5),$B$10:$F$559,5,FALSE))</f>
        <v/>
      </c>
      <c r="GU14" s="159" t="str">
        <f>IF(ISERROR(VLOOKUP(CONCATENATE(GS3,$X$14,GS7),[1]Mont!$B$11:$F$500,5,FALSE)),"",VLOOKUP(CONCATENATE(GS3,$X$14,GS7),[1]Mont!$B$11:$F$500,5,FALSE))</f>
        <v/>
      </c>
      <c r="GV14" s="160" t="str">
        <f>IF(ISERROR(VLOOKUP(CONCATENATE(GS3,$X$14,GS7),[1]Mont!$B$11:$H$500,7,FALSE)),"",VLOOKUP(CONCATENATE(GS3,$X$14,GS7),[1]Mont!$B$11:$H$500,7,FALSE))</f>
        <v/>
      </c>
      <c r="GW14" s="157" t="str">
        <f>IF(ISERROR(VLOOKUP(CONCATENATE($X$14,GW3,GW5),$B$10:$E$559,4,FALSE)),"",VLOOKUP(CONCATENATE($X$14,GW3,GW5),$B$10:$E$559,4,FALSE))</f>
        <v/>
      </c>
      <c r="GX14" s="158" t="str">
        <f>IF(ISERROR(VLOOKUP(CONCATENATE($X$14,GW3,GW5),$B$10:$F$559,5,FALSE)),"",VLOOKUP(CONCATENATE($X$14,GW3,GW5),$B$10:$F$559,5,FALSE))</f>
        <v/>
      </c>
      <c r="GY14" s="159" t="str">
        <f>IF(ISERROR(VLOOKUP(CONCATENATE(GW3,$X$14,GW7),[1]Mont!$B$11:$F$500,5,FALSE)),"",VLOOKUP(CONCATENATE(GW3,$X$14,GW7),[1]Mont!$B$11:$F$500,5,FALSE))</f>
        <v/>
      </c>
      <c r="GZ14" s="160" t="str">
        <f>IF(ISERROR(VLOOKUP(CONCATENATE(GW3,$X$14,GW7),[1]Mont!$B$11:$H$500,7,FALSE)),"",VLOOKUP(CONCATENATE(GW3,$X$14,GW7),[1]Mont!$B$11:$H$500,7,FALSE))</f>
        <v/>
      </c>
      <c r="HA14" s="157" t="str">
        <f>IF(ISERROR(VLOOKUP(CONCATENATE($X$14,HA3,HA5),$B$10:$E$559,4,FALSE)),"",VLOOKUP(CONCATENATE($X$14,HA3,HA5),$B$10:$E$559,4,FALSE))</f>
        <v/>
      </c>
      <c r="HB14" s="158" t="str">
        <f>IF(ISERROR(VLOOKUP(CONCATENATE($X$14,HA3,HA5),$B$10:$F$559,5,FALSE)),"",VLOOKUP(CONCATENATE($X$14,HA3,HA5),$B$10:$F$559,5,FALSE))</f>
        <v/>
      </c>
      <c r="HC14" s="159" t="str">
        <f>IF(ISERROR(VLOOKUP(CONCATENATE(HA3,$X$14,HA7),[1]Mont!$B$11:$F$500,5,FALSE)),"",VLOOKUP(CONCATENATE(HA3,$X$14,HA7),[1]Mont!$B$11:$F$500,5,FALSE))</f>
        <v/>
      </c>
      <c r="HD14" s="160" t="str">
        <f>IF(ISERROR(VLOOKUP(CONCATENATE(HA3,$X$14,HA7),[1]Mont!$B$11:$H$500,7,FALSE)),"",VLOOKUP(CONCATENATE(HA3,$X$14,HA7),[1]Mont!$B$11:$H$500,7,FALSE))</f>
        <v/>
      </c>
      <c r="HE14" s="157" t="str">
        <f>IF(ISERROR(VLOOKUP(CONCATENATE($X$14,HE3,HE5),$B$10:$E$559,4,FALSE)),"",VLOOKUP(CONCATENATE($X$14,HE3,HE5),$B$10:$E$559,4,FALSE))</f>
        <v/>
      </c>
      <c r="HF14" s="158" t="str">
        <f>IF(ISERROR(VLOOKUP(CONCATENATE($X$14,HE3,HE5),$B$10:$F$559,5,FALSE)),"",VLOOKUP(CONCATENATE($X$14,HE3,HE5),$B$10:$F$559,5,FALSE))</f>
        <v/>
      </c>
      <c r="HG14" s="159" t="str">
        <f>IF(ISERROR(VLOOKUP(CONCATENATE(HE3,$X$14,HE7),[1]Mont!$B$11:$F$500,5,FALSE)),"",VLOOKUP(CONCATENATE(HE3,$X$14,HE7),[1]Mont!$B$11:$F$500,5,FALSE))</f>
        <v/>
      </c>
      <c r="HH14" s="160" t="str">
        <f>IF(ISERROR(VLOOKUP(CONCATENATE(HE3,$X$14,HE7),[1]Mont!$B$11:$H$500,7,FALSE)),"",VLOOKUP(CONCATENATE(HE3,$X$14,HE7),[1]Mont!$B$11:$H$500,7,FALSE))</f>
        <v/>
      </c>
      <c r="HI14" s="157" t="str">
        <f>IF(ISERROR(VLOOKUP(CONCATENATE($X$14,HI3,HI5),$B$10:$E$559,4,FALSE)),"",VLOOKUP(CONCATENATE($X$14,HI3,HI5),$B$10:$E$559,4,FALSE))</f>
        <v/>
      </c>
      <c r="HJ14" s="158" t="str">
        <f>IF(ISERROR(VLOOKUP(CONCATENATE($X$14,HI3,HI5),$B$10:$F$559,5,FALSE)),"",VLOOKUP(CONCATENATE($X$14,HI3,HI5),$B$10:$F$559,5,FALSE))</f>
        <v/>
      </c>
      <c r="HK14" s="159" t="str">
        <f>IF(ISERROR(VLOOKUP(CONCATENATE(HI3,$X$14,HI7),[1]Mont!$B$11:$F$500,5,FALSE)),"",VLOOKUP(CONCATENATE(HI3,$X$14,HI7),[1]Mont!$B$11:$F$500,5,FALSE))</f>
        <v/>
      </c>
      <c r="HL14" s="160" t="str">
        <f>IF(ISERROR(VLOOKUP(CONCATENATE(HI3,$X$14,HI7),[1]Mont!$B$11:$H$500,7,FALSE)),"",VLOOKUP(CONCATENATE(HI3,$X$14,HI7),[1]Mont!$B$11:$H$500,7,FALSE))</f>
        <v/>
      </c>
      <c r="HM14" s="157" t="str">
        <f>IF(ISERROR(VLOOKUP(CONCATENATE($X$14,HM3,HM5),$B$10:$E$559,4,FALSE)),"",VLOOKUP(CONCATENATE($X$14,HM3,HM5),$B$10:$E$559,4,FALSE))</f>
        <v/>
      </c>
      <c r="HN14" s="158" t="str">
        <f>IF(ISERROR(VLOOKUP(CONCATENATE($X$14,HM3,HM5),$B$10:$F$559,5,FALSE)),"",VLOOKUP(CONCATENATE($X$14,HM3,HM5),$B$10:$F$559,5,FALSE))</f>
        <v/>
      </c>
      <c r="HO14" s="159" t="str">
        <f>IF(ISERROR(VLOOKUP(CONCATENATE(HM3,$X$14,HM7),[1]Mont!$B$11:$F$500,5,FALSE)),"",VLOOKUP(CONCATENATE(HM3,$X$14,HM7),[1]Mont!$B$11:$F$500,5,FALSE))</f>
        <v/>
      </c>
      <c r="HP14" s="160" t="str">
        <f>IF(ISERROR(VLOOKUP(CONCATENATE(HM3,$X$14,HM7),[1]Mont!$B$11:$H$500,7,FALSE)),"",VLOOKUP(CONCATENATE(HM3,$X$14,HM7),[1]Mont!$B$11:$H$500,7,FALSE))</f>
        <v/>
      </c>
      <c r="HQ14" s="157" t="str">
        <f>IF(ISERROR(VLOOKUP(CONCATENATE($X$14,HQ3,HQ5),$B$10:$E$559,4,FALSE)),"",VLOOKUP(CONCATENATE($X$14,HQ3,HQ5),$B$10:$E$559,4,FALSE))</f>
        <v/>
      </c>
      <c r="HR14" s="158" t="str">
        <f>IF(ISERROR(VLOOKUP(CONCATENATE($X$14,HQ3,HQ5),$B$10:$F$559,5,FALSE)),"",VLOOKUP(CONCATENATE($X$14,HQ3,HQ5),$B$10:$F$559,5,FALSE))</f>
        <v/>
      </c>
      <c r="HS14" s="159" t="str">
        <f>IF(ISERROR(VLOOKUP(CONCATENATE(HQ3,$X$14,HQ7),[1]Mont!$B$11:$F$500,5,FALSE)),"",VLOOKUP(CONCATENATE(HQ3,$X$14,HQ7),[1]Mont!$B$11:$F$500,5,FALSE))</f>
        <v/>
      </c>
      <c r="HT14" s="160" t="str">
        <f>IF(ISERROR(VLOOKUP(CONCATENATE(HQ3,$X$14,HQ7),[1]Mont!$B$11:$H$500,7,FALSE)),"",VLOOKUP(CONCATENATE(HQ3,$X$14,HQ7),[1]Mont!$B$11:$H$500,7,FALSE))</f>
        <v/>
      </c>
      <c r="HU14" s="157" t="str">
        <f>IF(ISERROR(VLOOKUP(CONCATENATE($X$14,HU3,HU5),$B$10:$E$559,4,FALSE)),"",VLOOKUP(CONCATENATE($X$14,HU3,HU5),$B$10:$E$559,4,FALSE))</f>
        <v/>
      </c>
      <c r="HV14" s="158" t="str">
        <f>IF(ISERROR(VLOOKUP(CONCATENATE($X$14,HU3,HU5),$B$10:$F$559,5,FALSE)),"",VLOOKUP(CONCATENATE($X$14,HU3,HU5),$B$10:$F$559,5,FALSE))</f>
        <v/>
      </c>
      <c r="HW14" s="159" t="str">
        <f>IF(ISERROR(VLOOKUP(CONCATENATE(HU3,$X$14,HU7),[1]Mont!$B$11:$F$500,5,FALSE)),"",VLOOKUP(CONCATENATE(HU3,$X$14,HU7),[1]Mont!$B$11:$F$500,5,FALSE))</f>
        <v/>
      </c>
      <c r="HX14" s="160" t="str">
        <f>IF(ISERROR(VLOOKUP(CONCATENATE(HU3,$X$14,HU7),[1]Mont!$B$11:$H$500,7,FALSE)),"",VLOOKUP(CONCATENATE(HU3,$X$14,HU7),[1]Mont!$B$11:$H$500,7,FALSE))</f>
        <v/>
      </c>
      <c r="HY14" s="157" t="str">
        <f>IF(ISERROR(VLOOKUP(CONCATENATE($X$14,HY3,HY5),$B$10:$E$559,4,FALSE)),"",VLOOKUP(CONCATENATE($X$14,HY3,HY5),$B$10:$E$559,4,FALSE))</f>
        <v/>
      </c>
      <c r="HZ14" s="158" t="str">
        <f>IF(ISERROR(VLOOKUP(CONCATENATE($X$14,HY3,HY5),$B$10:$F$559,5,FALSE)),"",VLOOKUP(CONCATENATE($X$14,HY3,HY5),$B$10:$F$559,5,FALSE))</f>
        <v/>
      </c>
      <c r="IA14" s="159" t="str">
        <f>IF(ISERROR(VLOOKUP(CONCATENATE(HY3,$X$14,HY7),[1]Mont!$B$11:$F$500,5,FALSE)),"",VLOOKUP(CONCATENATE(HY3,$X$14,HY7),[1]Mont!$B$11:$F$500,5,FALSE))</f>
        <v/>
      </c>
      <c r="IB14" s="160" t="str">
        <f>IF(ISERROR(VLOOKUP(CONCATENATE(HY3,$X$14,HY7),[1]Mont!$B$11:$H$500,7,FALSE)),"",VLOOKUP(CONCATENATE(HY3,$X$14,HY7),[1]Mont!$B$11:$H$500,7,FALSE))</f>
        <v/>
      </c>
      <c r="IC14" s="157" t="str">
        <f>IF(ISERROR(VLOOKUP(CONCATENATE($X$14,IC3,IC5),$B$10:$E$559,4,FALSE)),"",VLOOKUP(CONCATENATE($X$14,IC3,IC5),$B$10:$E$559,4,FALSE))</f>
        <v/>
      </c>
      <c r="ID14" s="158" t="str">
        <f>IF(ISERROR(VLOOKUP(CONCATENATE($X$14,IC3,IC5),$B$10:$F$559,5,FALSE)),"",VLOOKUP(CONCATENATE($X$14,IC3,IC5),$B$10:$F$559,5,FALSE))</f>
        <v/>
      </c>
      <c r="IE14" s="159" t="str">
        <f>IF(ISERROR(VLOOKUP(CONCATENATE(IC3,$X$14,IC7),[1]Mont!$B$11:$F$500,5,FALSE)),"",VLOOKUP(CONCATENATE(IC3,$X$14,IC7),[1]Mont!$B$11:$F$500,5,FALSE))</f>
        <v/>
      </c>
      <c r="IF14" s="160" t="str">
        <f>IF(ISERROR(VLOOKUP(CONCATENATE(IC3,$X$14,IC7),[1]Mont!$B$11:$H$500,7,FALSE)),"",VLOOKUP(CONCATENATE(IC3,$X$14,IC7),[1]Mont!$B$11:$H$500,7,FALSE))</f>
        <v/>
      </c>
      <c r="IG14" s="157" t="str">
        <f>IF(ISERROR(VLOOKUP(CONCATENATE($X$14,IG3,IG5),$B$10:$E$559,4,FALSE)),"",VLOOKUP(CONCATENATE($X$14,IG3,IG5),$B$10:$E$559,4,FALSE))</f>
        <v/>
      </c>
      <c r="IH14" s="158" t="str">
        <f>IF(ISERROR(VLOOKUP(CONCATENATE($X$14,IG3,IG5),$B$10:$F$559,5,FALSE)),"",VLOOKUP(CONCATENATE($X$14,IG3,IG5),$B$10:$F$559,5,FALSE))</f>
        <v/>
      </c>
      <c r="II14" s="159" t="str">
        <f>IF(ISERROR(VLOOKUP(CONCATENATE(IG3,$X$14,IG7),[1]Mont!$B$11:$F$500,5,FALSE)),"",VLOOKUP(CONCATENATE(IG3,$X$14,IG7),[1]Mont!$B$11:$F$500,5,FALSE))</f>
        <v/>
      </c>
      <c r="IJ14" s="160" t="str">
        <f>IF(ISERROR(VLOOKUP(CONCATENATE(IG3,$X$14,IG7),[1]Mont!$B$11:$H$500,7,FALSE)),"",VLOOKUP(CONCATENATE(IG3,$X$14,IG7),[1]Mont!$B$11:$H$500,7,FALSE))</f>
        <v/>
      </c>
      <c r="IK14" s="157" t="str">
        <f>IF(ISERROR(VLOOKUP(CONCATENATE($X$14,IK3,IK5),$B$10:$E$559,4,FALSE)),"",VLOOKUP(CONCATENATE($X$14,IK3,IK5),$B$10:$E$559,4,FALSE))</f>
        <v/>
      </c>
      <c r="IL14" s="158" t="str">
        <f>IF(ISERROR(VLOOKUP(CONCATENATE($X$14,IK3,IK5),$B$10:$F$559,5,FALSE)),"",VLOOKUP(CONCATENATE($X$14,IK3,IK5),$B$10:$F$559,5,FALSE))</f>
        <v/>
      </c>
      <c r="IM14" s="159" t="str">
        <f>IF(ISERROR(VLOOKUP(CONCATENATE(IK3,$X$14,IK7),[1]Mont!$B$11:$F$500,5,FALSE)),"",VLOOKUP(CONCATENATE(IK3,$X$14,IK7),[1]Mont!$B$11:$F$500,5,FALSE))</f>
        <v/>
      </c>
      <c r="IN14" s="160" t="str">
        <f>IF(ISERROR(VLOOKUP(CONCATENATE(IK3,$X$14,IK7),[1]Mont!$B$11:$H$500,7,FALSE)),"",VLOOKUP(CONCATENATE(IK3,$X$14,IK7),[1]Mont!$B$11:$H$500,7,FALSE))</f>
        <v/>
      </c>
      <c r="IO14" s="157" t="str">
        <f>IF(ISERROR(VLOOKUP(CONCATENATE($X$14,IO3,IO5),$B$10:$E$559,4,FALSE)),"",VLOOKUP(CONCATENATE($X$14,IO3,IO5),$B$10:$E$559,4,FALSE))</f>
        <v/>
      </c>
      <c r="IP14" s="158" t="str">
        <f>IF(ISERROR(VLOOKUP(CONCATENATE($X$14,IO3,IO5),$B$10:$F$559,5,FALSE)),"",VLOOKUP(CONCATENATE($X$14,IO3,IO5),$B$10:$F$559,5,FALSE))</f>
        <v/>
      </c>
      <c r="IQ14" s="159" t="str">
        <f>IF(ISERROR(VLOOKUP(CONCATENATE(IO3,$X$14,IO7),[1]Mont!$B$11:$F$500,5,FALSE)),"",VLOOKUP(CONCATENATE(IO3,$X$14,IO7),[1]Mont!$B$11:$F$500,5,FALSE))</f>
        <v/>
      </c>
      <c r="IR14" s="160" t="str">
        <f>IF(ISERROR(VLOOKUP(CONCATENATE(IO3,$X$14,IO7),[1]Mont!$B$11:$H$500,7,FALSE)),"",VLOOKUP(CONCATENATE(IO3,$X$14,IO7),[1]Mont!$B$11:$H$500,7,FALSE))</f>
        <v/>
      </c>
      <c r="IS14" s="157" t="str">
        <f>IF(ISERROR(VLOOKUP(CONCATENATE($X$14,IS3,IS5),$B$10:$E$559,4,FALSE)),"",VLOOKUP(CONCATENATE($X$14,IS3,IS5),$B$10:$E$559,4,FALSE))</f>
        <v/>
      </c>
      <c r="IT14" s="158" t="str">
        <f>IF(ISERROR(VLOOKUP(CONCATENATE($X$14,IS3,IS5),$B$10:$F$559,5,FALSE)),"",VLOOKUP(CONCATENATE($X$14,IS3,IS5),$B$10:$F$559,5,FALSE))</f>
        <v/>
      </c>
      <c r="IU14" s="159" t="str">
        <f>IF(ISERROR(VLOOKUP(CONCATENATE(IS3,$X$14,IS7),[1]Mont!$B$11:$F$500,5,FALSE)),"",VLOOKUP(CONCATENATE(IS3,$X$14,IS7),[1]Mont!$B$11:$F$500,5,FALSE))</f>
        <v/>
      </c>
      <c r="IV14" s="160" t="str">
        <f>IF(ISERROR(VLOOKUP(CONCATENATE(IS3,$X$14,IS7),[1]Mont!$B$11:$H$500,7,FALSE)),"",VLOOKUP(CONCATENATE(IS3,$X$14,IS7),[1]Mont!$B$11:$H$500,7,FALSE))</f>
        <v/>
      </c>
    </row>
    <row r="15" spans="1:256">
      <c r="A15" s="124">
        <f t="shared" si="2"/>
        <v>0</v>
      </c>
      <c r="B15" s="125">
        <f t="shared" si="3"/>
        <v>0</v>
      </c>
      <c r="C15" s="126">
        <f>IF(R15=0,0,SUMIF($R$10:R15,R15,$R$10:R15)/R15)</f>
        <v>0</v>
      </c>
      <c r="D15" s="127">
        <v>6</v>
      </c>
      <c r="E15" s="146"/>
      <c r="F15" s="147"/>
      <c r="G15" s="130">
        <f t="shared" si="0"/>
        <v>0</v>
      </c>
      <c r="H15" s="130">
        <f>IF(E15=0,0,VLOOKUP(E15,[1]Ob!$D$10:$AW$600,46,FALSE))</f>
        <v>0</v>
      </c>
      <c r="I15" s="130">
        <f>IF(E15=0,0,VLOOKUP(E15,[1]Ob!$D$10:$BA$600,50,FALSE))</f>
        <v>0</v>
      </c>
      <c r="J15" s="130">
        <f>IF(E15=0,0,VLOOKUP(E15,[1]Ob!$D$10:$O$600,12,FALSE))</f>
        <v>0</v>
      </c>
      <c r="K15" s="131">
        <f>IF(E15=0,0,VLOOKUP(E15,[1]Ob!$D$10:$BA$600,15,FALSE))*F15</f>
        <v>0</v>
      </c>
      <c r="L15" s="132">
        <f t="shared" si="4"/>
        <v>0</v>
      </c>
      <c r="M15" s="133"/>
      <c r="N15" s="134"/>
      <c r="O15" s="147"/>
      <c r="P15" s="135">
        <v>0</v>
      </c>
      <c r="Q15" s="135">
        <v>0</v>
      </c>
      <c r="R15" s="129"/>
      <c r="S15" s="136">
        <f t="shared" si="1"/>
        <v>0</v>
      </c>
      <c r="T15" s="137"/>
      <c r="U15" s="138">
        <f>IF(T15=0,0,HLOOKUP(T15,$Y$3:$IV$5,3,FALSE))</f>
        <v>0</v>
      </c>
      <c r="V15" s="139"/>
      <c r="X15" s="156">
        <v>4</v>
      </c>
      <c r="Y15" s="157" t="str">
        <f>IF(ISERROR(VLOOKUP(CONCATENATE($X$15,Y3,Y5),$B$10:$E$559,4,FALSE)),"",VLOOKUP(CONCATENATE($X$15,Y3,Y5),$B$10:$E$559,4,FALSE))</f>
        <v/>
      </c>
      <c r="Z15" s="158" t="str">
        <f>IF(ISERROR(VLOOKUP(CONCATENATE($X$15,Y3,Y5),$B$10:$F$559,5,FALSE)),"",VLOOKUP(CONCATENATE($X$15,Y3,Y5),$B$10:$F$559,5,FALSE))</f>
        <v/>
      </c>
      <c r="AA15" s="159" t="str">
        <f>IF(ISERROR(VLOOKUP(CONCATENATE(Y3,$X$15,Y7),[1]Mont!$B$11:$F$500,5,FALSE)),"",VLOOKUP(CONCATENATE(Y3,$X$15,Y7),[1]Mont!$B$11:$F$500,5,FALSE))</f>
        <v/>
      </c>
      <c r="AB15" s="160" t="str">
        <f>IF(ISERROR(VLOOKUP(CONCATENATE(Y3,$X$15,Y7),[1]Mont!$B$11:$H$500,7,FALSE)),"",VLOOKUP(CONCATENATE(Y3,$X$15,Y7),[1]Mont!$B$11:$H$500,7,FALSE))</f>
        <v/>
      </c>
      <c r="AC15" s="157" t="str">
        <f>IF(ISERROR(VLOOKUP(CONCATENATE($X$15,AC3,AC5),$B$10:$E$559,4,FALSE)),"",VLOOKUP(CONCATENATE($X$15,AC3,AC5),$B$10:$E$559,4,FALSE))</f>
        <v/>
      </c>
      <c r="AD15" s="158" t="str">
        <f>IF(ISERROR(VLOOKUP(CONCATENATE($X$15,AC3,AC5),$B$10:$F$559,5,FALSE)),"",VLOOKUP(CONCATENATE($X$15,AC3,AC5),$B$10:$F$559,5,FALSE))</f>
        <v/>
      </c>
      <c r="AE15" s="159" t="str">
        <f>IF(ISERROR(VLOOKUP(CONCATENATE(AC3,$X$15,AC7),[1]Mont!$B$11:$F$500,5,FALSE)),"",VLOOKUP(CONCATENATE(AC3,$X$15,AC7),[1]Mont!$B$11:$F$500,5,FALSE))</f>
        <v/>
      </c>
      <c r="AF15" s="160" t="str">
        <f>IF(ISERROR(VLOOKUP(CONCATENATE(AC3,$X$15,AC7),[1]Mont!$B$11:$H$500,7,FALSE)),"",VLOOKUP(CONCATENATE(AC3,$X$15,AC7),[1]Mont!$B$11:$H$500,7,FALSE))</f>
        <v/>
      </c>
      <c r="AG15" s="157" t="str">
        <f>IF(ISERROR(VLOOKUP(CONCATENATE($X$15,AG3,AG5),$B$10:$E$559,4,FALSE)),"",VLOOKUP(CONCATENATE($X$15,AG3,AG5),$B$10:$E$559,4,FALSE))</f>
        <v/>
      </c>
      <c r="AH15" s="158" t="str">
        <f>IF(ISERROR(VLOOKUP(CONCATENATE($X$15,AG3,AG5),$B$10:$F$559,5,FALSE)),"",VLOOKUP(CONCATENATE($X$15,AG3,AG5),$B$10:$F$559,5,FALSE))</f>
        <v/>
      </c>
      <c r="AI15" s="159" t="str">
        <f>IF(ISERROR(VLOOKUP(CONCATENATE(AG3,$X$15,AG7),[1]Mont!$B$11:$F$500,5,FALSE)),"",VLOOKUP(CONCATENATE(AG3,$X$15,AG7),[1]Mont!$B$11:$F$500,5,FALSE))</f>
        <v/>
      </c>
      <c r="AJ15" s="160" t="str">
        <f>IF(ISERROR(VLOOKUP(CONCATENATE(AG3,$X$15,AG7),[1]Mont!$B$11:$H$500,7,FALSE)),"",VLOOKUP(CONCATENATE(AG3,$X$15,AG7),[1]Mont!$B$11:$H$500,7,FALSE))</f>
        <v/>
      </c>
      <c r="AK15" s="157" t="str">
        <f>IF(ISERROR(VLOOKUP(CONCATENATE($X$15,AK3,AK5),$B$10:$E$559,4,FALSE)),"",VLOOKUP(CONCATENATE($X$15,AK3,AK5),$B$10:$E$559,4,FALSE))</f>
        <v/>
      </c>
      <c r="AL15" s="158" t="str">
        <f>IF(ISERROR(VLOOKUP(CONCATENATE($X$15,AK3,AK5),$B$10:$F$559,5,FALSE)),"",VLOOKUP(CONCATENATE($X$15,AK3,AK5),$B$10:$F$559,5,FALSE))</f>
        <v/>
      </c>
      <c r="AM15" s="159" t="str">
        <f>IF(ISERROR(VLOOKUP(CONCATENATE(AK3,$X$15,AK7),[1]Mont!$B$11:$F$500,5,FALSE)),"",VLOOKUP(CONCATENATE(AK3,$X$15,AK7),[1]Mont!$B$11:$F$500,5,FALSE))</f>
        <v/>
      </c>
      <c r="AN15" s="160" t="str">
        <f>IF(ISERROR(VLOOKUP(CONCATENATE(AK3,$X$15,AK7),[1]Mont!$B$11:$H$500,7,FALSE)),"",VLOOKUP(CONCATENATE(AK3,$X$15,AK7),[1]Mont!$B$11:$H$500,7,FALSE))</f>
        <v/>
      </c>
      <c r="AO15" s="157" t="str">
        <f>IF(ISERROR(VLOOKUP(CONCATENATE($X$15,AO3,AO5),$B$10:$E$559,4,FALSE)),"",VLOOKUP(CONCATENATE($X$15,AO3,AO5),$B$10:$E$559,4,FALSE))</f>
        <v/>
      </c>
      <c r="AP15" s="158" t="str">
        <f>IF(ISERROR(VLOOKUP(CONCATENATE($X$15,AO3,AO5),$B$10:$F$559,5,FALSE)),"",VLOOKUP(CONCATENATE($X$15,AO3,AO5),$B$10:$F$559,5,FALSE))</f>
        <v/>
      </c>
      <c r="AQ15" s="159" t="str">
        <f>IF(ISERROR(VLOOKUP(CONCATENATE(AO3,$X$15,AO7),[1]Mont!$B$11:$F$500,5,FALSE)),"",VLOOKUP(CONCATENATE(AO3,$X$15,AO7),[1]Mont!$B$11:$F$500,5,FALSE))</f>
        <v/>
      </c>
      <c r="AR15" s="160" t="str">
        <f>IF(ISERROR(VLOOKUP(CONCATENATE(AO3,$X$15,AO7),[1]Mont!$B$11:$H$500,7,FALSE)),"",VLOOKUP(CONCATENATE(AO3,$X$15,AO7),[1]Mont!$B$11:$H$500,7,FALSE))</f>
        <v/>
      </c>
      <c r="AS15" s="157" t="str">
        <f>IF(ISERROR(VLOOKUP(CONCATENATE($X$15,AS3,AS5),$B$10:$E$559,4,FALSE)),"",VLOOKUP(CONCATENATE($X$15,AS3,AS5),$B$10:$E$559,4,FALSE))</f>
        <v/>
      </c>
      <c r="AT15" s="158" t="str">
        <f>IF(ISERROR(VLOOKUP(CONCATENATE($X$15,AS3,AS5),$B$10:$F$559,5,FALSE)),"",VLOOKUP(CONCATENATE($X$15,AS3,AS5),$B$10:$F$559,5,FALSE))</f>
        <v/>
      </c>
      <c r="AU15" s="159" t="str">
        <f>IF(ISERROR(VLOOKUP(CONCATENATE(AS3,$X$15,AS7),[1]Mont!$B$11:$F$500,5,FALSE)),"",VLOOKUP(CONCATENATE(AS3,$X$15,AS7),[1]Mont!$B$11:$F$500,5,FALSE))</f>
        <v/>
      </c>
      <c r="AV15" s="160" t="str">
        <f>IF(ISERROR(VLOOKUP(CONCATENATE(AS3,$X$15,AS7),[1]Mont!$B$11:$H$500,7,FALSE)),"",VLOOKUP(CONCATENATE(AS3,$X$15,AS7),[1]Mont!$B$11:$H$500,7,FALSE))</f>
        <v/>
      </c>
      <c r="AW15" s="157" t="str">
        <f>IF(ISERROR(VLOOKUP(CONCATENATE($X$15,AW3,AW5),$B$10:$E$559,4,FALSE)),"",VLOOKUP(CONCATENATE($X$15,AW3,AW5),$B$10:$E$559,4,FALSE))</f>
        <v/>
      </c>
      <c r="AX15" s="158" t="str">
        <f>IF(ISERROR(VLOOKUP(CONCATENATE($X$15,AW3,AW5),$B$10:$F$559,5,FALSE)),"",VLOOKUP(CONCATENATE($X$15,AW3,AW5),$B$10:$F$559,5,FALSE))</f>
        <v/>
      </c>
      <c r="AY15" s="159" t="str">
        <f>IF(ISERROR(VLOOKUP(CONCATENATE(AW3,$X$15,AW7),[1]Mont!$B$11:$F$500,5,FALSE)),"",VLOOKUP(CONCATENATE(AW3,$X$15,AW7),[1]Mont!$B$11:$F$500,5,FALSE))</f>
        <v/>
      </c>
      <c r="AZ15" s="160" t="str">
        <f>IF(ISERROR(VLOOKUP(CONCATENATE(AW3,$X$15,AW7),[1]Mont!$B$11:$H$500,7,FALSE)),"",VLOOKUP(CONCATENATE(AW3,$X$15,AW7),[1]Mont!$B$11:$H$500,7,FALSE))</f>
        <v/>
      </c>
      <c r="BA15" s="157" t="str">
        <f>IF(ISERROR(VLOOKUP(CONCATENATE($X$15,BA3,BA5),$B$10:$E$559,4,FALSE)),"",VLOOKUP(CONCATENATE($X$15,BA3,BA5),$B$10:$E$559,4,FALSE))</f>
        <v/>
      </c>
      <c r="BB15" s="158" t="str">
        <f>IF(ISERROR(VLOOKUP(CONCATENATE($X$15,BA3,BA5),$B$10:$F$559,5,FALSE)),"",VLOOKUP(CONCATENATE($X$15,BA3,BA5),$B$10:$F$559,5,FALSE))</f>
        <v/>
      </c>
      <c r="BC15" s="159" t="str">
        <f>IF(ISERROR(VLOOKUP(CONCATENATE(BA3,$X$15,BA7),[1]Mont!$B$11:$F$500,5,FALSE)),"",VLOOKUP(CONCATENATE(BA3,$X$15,BA7),[1]Mont!$B$11:$F$500,5,FALSE))</f>
        <v/>
      </c>
      <c r="BD15" s="160" t="str">
        <f>IF(ISERROR(VLOOKUP(CONCATENATE(BA3,$X$15,BA7),[1]Mont!$B$11:$H$500,7,FALSE)),"",VLOOKUP(CONCATENATE(BA3,$X$15,BA7),[1]Mont!$B$11:$H$500,7,FALSE))</f>
        <v/>
      </c>
      <c r="BE15" s="157" t="str">
        <f>IF(ISERROR(VLOOKUP(CONCATENATE($X$15,BE3,BE5),$B$10:$E$559,4,FALSE)),"",VLOOKUP(CONCATENATE($X$15,BE3,BE5),$B$10:$E$559,4,FALSE))</f>
        <v/>
      </c>
      <c r="BF15" s="158" t="str">
        <f>IF(ISERROR(VLOOKUP(CONCATENATE($X$15,BE3,BE5),$B$10:$F$559,5,FALSE)),"",VLOOKUP(CONCATENATE($X$15,BE3,BE5),$B$10:$F$559,5,FALSE))</f>
        <v/>
      </c>
      <c r="BG15" s="159" t="str">
        <f>IF(ISERROR(VLOOKUP(CONCATENATE(BE3,$X$15,BE7),[1]Mont!$B$11:$F$500,5,FALSE)),"",VLOOKUP(CONCATENATE(BE3,$X$15,BE7),[1]Mont!$B$11:$F$500,5,FALSE))</f>
        <v/>
      </c>
      <c r="BH15" s="160" t="str">
        <f>IF(ISERROR(VLOOKUP(CONCATENATE(BE3,$X$15,BE7),[1]Mont!$B$11:$H$500,7,FALSE)),"",VLOOKUP(CONCATENATE(BE3,$X$15,BE7),[1]Mont!$B$11:$H$500,7,FALSE))</f>
        <v/>
      </c>
      <c r="BI15" s="157" t="str">
        <f>IF(ISERROR(VLOOKUP(CONCATENATE($X$15,BI3,BI5),$B$10:$E$559,4,FALSE)),"",VLOOKUP(CONCATENATE($X$15,BI3,BI5),$B$10:$E$559,4,FALSE))</f>
        <v/>
      </c>
      <c r="BJ15" s="158" t="str">
        <f>IF(ISERROR(VLOOKUP(CONCATENATE($X$15,BI3,BI5),$B$10:$F$559,5,FALSE)),"",VLOOKUP(CONCATENATE($X$15,BI3,BI5),$B$10:$F$559,5,FALSE))</f>
        <v/>
      </c>
      <c r="BK15" s="159" t="str">
        <f>IF(ISERROR(VLOOKUP(CONCATENATE(BI3,$X$15,BI7),[1]Mont!$B$11:$F$500,5,FALSE)),"",VLOOKUP(CONCATENATE(BI3,$X$15,BI7),[1]Mont!$B$11:$F$500,5,FALSE))</f>
        <v/>
      </c>
      <c r="BL15" s="160" t="str">
        <f>IF(ISERROR(VLOOKUP(CONCATENATE(BI3,$X$15,BI7),[1]Mont!$B$11:$H$500,7,FALSE)),"",VLOOKUP(CONCATENATE(BI3,$X$15,BI7),[1]Mont!$B$11:$H$500,7,FALSE))</f>
        <v/>
      </c>
      <c r="BM15" s="157" t="str">
        <f>IF(ISERROR(VLOOKUP(CONCATENATE($X$15,BM3,BM5),$B$10:$E$559,4,FALSE)),"",VLOOKUP(CONCATENATE($X$15,BM3,BM5),$B$10:$E$559,4,FALSE))</f>
        <v/>
      </c>
      <c r="BN15" s="158" t="str">
        <f>IF(ISERROR(VLOOKUP(CONCATENATE($X$15,BM3,BM5),$B$10:$F$559,5,FALSE)),"",VLOOKUP(CONCATENATE($X$15,BM3,BM5),$B$10:$F$559,5,FALSE))</f>
        <v/>
      </c>
      <c r="BO15" s="159" t="str">
        <f>IF(ISERROR(VLOOKUP(CONCATENATE(BM3,$X$15,BM7),[1]Mont!$B$11:$F$500,5,FALSE)),"",VLOOKUP(CONCATENATE(BM3,$X$15,BM7),[1]Mont!$B$11:$F$500,5,FALSE))</f>
        <v/>
      </c>
      <c r="BP15" s="160" t="str">
        <f>IF(ISERROR(VLOOKUP(CONCATENATE(BM3,$X$15,BM7),[1]Mont!$B$11:$H$500,7,FALSE)),"",VLOOKUP(CONCATENATE(BM3,$X$15,BM7),[1]Mont!$B$11:$H$500,7,FALSE))</f>
        <v/>
      </c>
      <c r="BQ15" s="157" t="str">
        <f>IF(ISERROR(VLOOKUP(CONCATENATE($X$15,BQ3,BQ5),$B$10:$E$559,4,FALSE)),"",VLOOKUP(CONCATENATE($X$15,BQ3,BQ5),$B$10:$E$559,4,FALSE))</f>
        <v/>
      </c>
      <c r="BR15" s="158" t="str">
        <f>IF(ISERROR(VLOOKUP(CONCATENATE($X$15,BQ3,BQ5),$B$10:$F$559,5,FALSE)),"",VLOOKUP(CONCATENATE($X$15,BQ3,BQ5),$B$10:$F$559,5,FALSE))</f>
        <v/>
      </c>
      <c r="BS15" s="159" t="str">
        <f>IF(ISERROR(VLOOKUP(CONCATENATE(BQ3,$X$15,BQ7),[1]Mont!$B$11:$F$500,5,FALSE)),"",VLOOKUP(CONCATENATE(BQ3,$X$15,BQ7),[1]Mont!$B$11:$F$500,5,FALSE))</f>
        <v/>
      </c>
      <c r="BT15" s="160" t="str">
        <f>IF(ISERROR(VLOOKUP(CONCATENATE(BQ3,$X$15,BQ7),[1]Mont!$B$11:$H$500,7,FALSE)),"",VLOOKUP(CONCATENATE(BQ3,$X$15,BQ7),[1]Mont!$B$11:$H$500,7,FALSE))</f>
        <v/>
      </c>
      <c r="BU15" s="157" t="str">
        <f>IF(ISERROR(VLOOKUP(CONCATENATE($X$15,BU3,BU5),$B$10:$E$559,4,FALSE)),"",VLOOKUP(CONCATENATE($X$15,BU3,BU5),$B$10:$E$559,4,FALSE))</f>
        <v/>
      </c>
      <c r="BV15" s="158" t="str">
        <f>IF(ISERROR(VLOOKUP(CONCATENATE($X$15,BU3,BU5),$B$10:$F$559,5,FALSE)),"",VLOOKUP(CONCATENATE($X$15,BU3,BU5),$B$10:$F$559,5,FALSE))</f>
        <v/>
      </c>
      <c r="BW15" s="159" t="str">
        <f>IF(ISERROR(VLOOKUP(CONCATENATE(BU3,$X$15,BU7),[1]Mont!$B$11:$F$500,5,FALSE)),"",VLOOKUP(CONCATENATE(BU3,$X$15,BU7),[1]Mont!$B$11:$F$500,5,FALSE))</f>
        <v/>
      </c>
      <c r="BX15" s="160" t="str">
        <f>IF(ISERROR(VLOOKUP(CONCATENATE(BU3,$X$15,BU7),[1]Mont!$B$11:$H$500,7,FALSE)),"",VLOOKUP(CONCATENATE(BU3,$X$15,BU7),[1]Mont!$B$11:$H$500,7,FALSE))</f>
        <v/>
      </c>
      <c r="BY15" s="157" t="str">
        <f>IF(ISERROR(VLOOKUP(CONCATENATE($X$15,BY3,BY5),$B$10:$E$559,4,FALSE)),"",VLOOKUP(CONCATENATE($X$15,BY3,BY5),$B$10:$E$559,4,FALSE))</f>
        <v/>
      </c>
      <c r="BZ15" s="158" t="str">
        <f>IF(ISERROR(VLOOKUP(CONCATENATE($X$15,BY3,BY5),$B$10:$F$559,5,FALSE)),"",VLOOKUP(CONCATENATE($X$15,BY3,BY5),$B$10:$F$559,5,FALSE))</f>
        <v/>
      </c>
      <c r="CA15" s="159" t="str">
        <f>IF(ISERROR(VLOOKUP(CONCATENATE(BY3,$X$15,BY7),[1]Mont!$B$11:$F$500,5,FALSE)),"",VLOOKUP(CONCATENATE(BY3,$X$15,BY7),[1]Mont!$B$11:$F$500,5,FALSE))</f>
        <v/>
      </c>
      <c r="CB15" s="160" t="str">
        <f>IF(ISERROR(VLOOKUP(CONCATENATE(BY3,$X$15,BY7),[1]Mont!$B$11:$H$500,7,FALSE)),"",VLOOKUP(CONCATENATE(BY3,$X$15,BY7),[1]Mont!$B$11:$H$500,7,FALSE))</f>
        <v/>
      </c>
      <c r="CC15" s="157" t="str">
        <f>IF(ISERROR(VLOOKUP(CONCATENATE($X$15,CC3,CC5),$B$10:$E$559,4,FALSE)),"",VLOOKUP(CONCATENATE($X$15,CC3,CC5),$B$10:$E$559,4,FALSE))</f>
        <v/>
      </c>
      <c r="CD15" s="158" t="str">
        <f>IF(ISERROR(VLOOKUP(CONCATENATE($X$15,CC3,CC5),$B$10:$F$559,5,FALSE)),"",VLOOKUP(CONCATENATE($X$15,CC3,CC5),$B$10:$F$559,5,FALSE))</f>
        <v/>
      </c>
      <c r="CE15" s="159" t="str">
        <f>IF(ISERROR(VLOOKUP(CONCATENATE(CC3,$X$15,CC7),[1]Mont!$B$11:$F$500,5,FALSE)),"",VLOOKUP(CONCATENATE(CC3,$X$15,CC7),[1]Mont!$B$11:$F$500,5,FALSE))</f>
        <v/>
      </c>
      <c r="CF15" s="160" t="str">
        <f>IF(ISERROR(VLOOKUP(CONCATENATE(CC3,$X$15,CC7),[1]Mont!$B$11:$H$500,7,FALSE)),"",VLOOKUP(CONCATENATE(CC3,$X$15,CC7),[1]Mont!$B$11:$H$500,7,FALSE))</f>
        <v/>
      </c>
      <c r="CG15" s="157" t="str">
        <f>IF(ISERROR(VLOOKUP(CONCATENATE($X$15,CG3,CG5),$B$10:$E$559,4,FALSE)),"",VLOOKUP(CONCATENATE($X$15,CG3,CG5),$B$10:$E$559,4,FALSE))</f>
        <v/>
      </c>
      <c r="CH15" s="158" t="str">
        <f>IF(ISERROR(VLOOKUP(CONCATENATE($X$15,CG3,CG5),$B$10:$F$559,5,FALSE)),"",VLOOKUP(CONCATENATE($X$15,CG3,CG5),$B$10:$F$559,5,FALSE))</f>
        <v/>
      </c>
      <c r="CI15" s="159" t="str">
        <f>IF(ISERROR(VLOOKUP(CONCATENATE(CG3,$X$15,CG7),[1]Mont!$B$11:$F$500,5,FALSE)),"",VLOOKUP(CONCATENATE(CG3,$X$15,CG7),[1]Mont!$B$11:$F$500,5,FALSE))</f>
        <v/>
      </c>
      <c r="CJ15" s="160" t="str">
        <f>IF(ISERROR(VLOOKUP(CONCATENATE(CG3,$X$15,CG7),[1]Mont!$B$11:$H$500,7,FALSE)),"",VLOOKUP(CONCATENATE(CG3,$X$15,CG7),[1]Mont!$B$11:$H$500,7,FALSE))</f>
        <v/>
      </c>
      <c r="CK15" s="157" t="str">
        <f>IF(ISERROR(VLOOKUP(CONCATENATE($X$15,CK3,CK5),$B$10:$E$559,4,FALSE)),"",VLOOKUP(CONCATENATE($X$15,CK3,CK5),$B$10:$E$559,4,FALSE))</f>
        <v/>
      </c>
      <c r="CL15" s="158" t="str">
        <f>IF(ISERROR(VLOOKUP(CONCATENATE($X$15,CK3,CK5),$B$10:$F$559,5,FALSE)),"",VLOOKUP(CONCATENATE($X$15,CK3,CK5),$B$10:$F$559,5,FALSE))</f>
        <v/>
      </c>
      <c r="CM15" s="159" t="str">
        <f>IF(ISERROR(VLOOKUP(CONCATENATE(CK3,$X$15,CK7),[1]Mont!$B$11:$F$500,5,FALSE)),"",VLOOKUP(CONCATENATE(CK3,$X$15,CK7),[1]Mont!$B$11:$F$500,5,FALSE))</f>
        <v/>
      </c>
      <c r="CN15" s="160" t="str">
        <f>IF(ISERROR(VLOOKUP(CONCATENATE(CK3,$X$15,CK7),[1]Mont!$B$11:$H$500,7,FALSE)),"",VLOOKUP(CONCATENATE(CK3,$X$15,CK7),[1]Mont!$B$11:$H$500,7,FALSE))</f>
        <v/>
      </c>
      <c r="CO15" s="157" t="str">
        <f>IF(ISERROR(VLOOKUP(CONCATENATE($X$15,CO3,CO5),$B$10:$E$559,4,FALSE)),"",VLOOKUP(CONCATENATE($X$15,CO3,CO5),$B$10:$E$559,4,FALSE))</f>
        <v/>
      </c>
      <c r="CP15" s="158" t="str">
        <f>IF(ISERROR(VLOOKUP(CONCATENATE($X$15,CO3,CO5),$B$10:$F$559,5,FALSE)),"",VLOOKUP(CONCATENATE($X$15,CO3,CO5),$B$10:$F$559,5,FALSE))</f>
        <v/>
      </c>
      <c r="CQ15" s="159" t="str">
        <f>IF(ISERROR(VLOOKUP(CONCATENATE(CO3,$X$15,CO7),[1]Mont!$B$11:$F$500,5,FALSE)),"",VLOOKUP(CONCATENATE(CO3,$X$15,CO7),[1]Mont!$B$11:$F$500,5,FALSE))</f>
        <v/>
      </c>
      <c r="CR15" s="160" t="str">
        <f>IF(ISERROR(VLOOKUP(CONCATENATE(CO3,$X$15,CO7),[1]Mont!$B$11:$H$500,7,FALSE)),"",VLOOKUP(CONCATENATE(CO3,$X$15,CO7),[1]Mont!$B$11:$H$500,7,FALSE))</f>
        <v/>
      </c>
      <c r="CS15" s="157" t="str">
        <f>IF(ISERROR(VLOOKUP(CONCATENATE($X$15,CS3,CS5),$B$10:$E$559,4,FALSE)),"",VLOOKUP(CONCATENATE($X$15,CS3,CS5),$B$10:$E$559,4,FALSE))</f>
        <v/>
      </c>
      <c r="CT15" s="158" t="str">
        <f>IF(ISERROR(VLOOKUP(CONCATENATE($X$15,CS3,CS5),$B$10:$F$559,5,FALSE)),"",VLOOKUP(CONCATENATE($X$15,CS3,CS5),$B$10:$F$559,5,FALSE))</f>
        <v/>
      </c>
      <c r="CU15" s="159" t="str">
        <f>IF(ISERROR(VLOOKUP(CONCATENATE(CS3,$X$15,CS7),[1]Mont!$B$11:$F$500,5,FALSE)),"",VLOOKUP(CONCATENATE(CS3,$X$15,CS7),[1]Mont!$B$11:$F$500,5,FALSE))</f>
        <v/>
      </c>
      <c r="CV15" s="160" t="str">
        <f>IF(ISERROR(VLOOKUP(CONCATENATE(CS3,$X$15,CS7),[1]Mont!$B$11:$H$500,7,FALSE)),"",VLOOKUP(CONCATENATE(CS3,$X$15,CS7),[1]Mont!$B$11:$H$500,7,FALSE))</f>
        <v/>
      </c>
      <c r="CW15" s="157" t="str">
        <f>IF(ISERROR(VLOOKUP(CONCATENATE($X$15,CW3,CW5),$B$10:$E$559,4,FALSE)),"",VLOOKUP(CONCATENATE($X$15,CW3,CW5),$B$10:$E$559,4,FALSE))</f>
        <v/>
      </c>
      <c r="CX15" s="158" t="str">
        <f>IF(ISERROR(VLOOKUP(CONCATENATE($X$15,CW3,CW5),$B$10:$F$559,5,FALSE)),"",VLOOKUP(CONCATENATE($X$15,CW3,CW5),$B$10:$F$559,5,FALSE))</f>
        <v/>
      </c>
      <c r="CY15" s="159" t="str">
        <f>IF(ISERROR(VLOOKUP(CONCATENATE(CW3,$X$15,CW7),[1]Mont!$B$11:$F$500,5,FALSE)),"",VLOOKUP(CONCATENATE(CW3,$X$15,CW7),[1]Mont!$B$11:$F$500,5,FALSE))</f>
        <v/>
      </c>
      <c r="CZ15" s="160" t="str">
        <f>IF(ISERROR(VLOOKUP(CONCATENATE(CW3,$X$15,CW7),[1]Mont!$B$11:$H$500,7,FALSE)),"",VLOOKUP(CONCATENATE(CW3,$X$15,CW7),[1]Mont!$B$11:$H$500,7,FALSE))</f>
        <v/>
      </c>
      <c r="DA15" s="157" t="str">
        <f>IF(ISERROR(VLOOKUP(CONCATENATE($X$15,DA3,DA5),$B$10:$E$559,4,FALSE)),"",VLOOKUP(CONCATENATE($X$15,DA3,DA5),$B$10:$E$559,4,FALSE))</f>
        <v/>
      </c>
      <c r="DB15" s="158" t="str">
        <f>IF(ISERROR(VLOOKUP(CONCATENATE($X$15,DA3,DA5),$B$10:$F$559,5,FALSE)),"",VLOOKUP(CONCATENATE($X$15,DA3,DA5),$B$10:$F$559,5,FALSE))</f>
        <v/>
      </c>
      <c r="DC15" s="159" t="str">
        <f>IF(ISERROR(VLOOKUP(CONCATENATE(DA3,$X$15,DA7),[1]Mont!$B$11:$F$500,5,FALSE)),"",VLOOKUP(CONCATENATE(DA3,$X$15,DA7),[1]Mont!$B$11:$F$500,5,FALSE))</f>
        <v/>
      </c>
      <c r="DD15" s="160" t="str">
        <f>IF(ISERROR(VLOOKUP(CONCATENATE(DA3,$X$15,DA7),[1]Mont!$B$11:$H$500,7,FALSE)),"",VLOOKUP(CONCATENATE(DA3,$X$15,DA7),[1]Mont!$B$11:$H$500,7,FALSE))</f>
        <v/>
      </c>
      <c r="DE15" s="157" t="str">
        <f>IF(ISERROR(VLOOKUP(CONCATENATE($X$15,DE3,DE5),$B$10:$E$559,4,FALSE)),"",VLOOKUP(CONCATENATE($X$15,DE3,DE5),$B$10:$E$559,4,FALSE))</f>
        <v/>
      </c>
      <c r="DF15" s="158" t="str">
        <f>IF(ISERROR(VLOOKUP(CONCATENATE($X$15,DE3,DE5),$B$10:$F$559,5,FALSE)),"",VLOOKUP(CONCATENATE($X$15,DE3,DE5),$B$10:$F$559,5,FALSE))</f>
        <v/>
      </c>
      <c r="DG15" s="159" t="str">
        <f>IF(ISERROR(VLOOKUP(CONCATENATE(DE3,$X$15,DE7),[1]Mont!$B$11:$F$500,5,FALSE)),"",VLOOKUP(CONCATENATE(DE3,$X$15,DE7),[1]Mont!$B$11:$F$500,5,FALSE))</f>
        <v/>
      </c>
      <c r="DH15" s="160" t="str">
        <f>IF(ISERROR(VLOOKUP(CONCATENATE(DE3,$X$15,DE7),[1]Mont!$B$11:$H$500,7,FALSE)),"",VLOOKUP(CONCATENATE(DE3,$X$15,DE7),[1]Mont!$B$11:$H$500,7,FALSE))</f>
        <v/>
      </c>
      <c r="DI15" s="157" t="str">
        <f>IF(ISERROR(VLOOKUP(CONCATENATE($X$15,DI3,DI5),$B$10:$E$559,4,FALSE)),"",VLOOKUP(CONCATENATE($X$15,DI3,DI5),$B$10:$E$559,4,FALSE))</f>
        <v/>
      </c>
      <c r="DJ15" s="158" t="str">
        <f>IF(ISERROR(VLOOKUP(CONCATENATE($X$15,DI3,DI5),$B$10:$F$559,5,FALSE)),"",VLOOKUP(CONCATENATE($X$15,DI3,DI5),$B$10:$F$559,5,FALSE))</f>
        <v/>
      </c>
      <c r="DK15" s="159" t="str">
        <f>IF(ISERROR(VLOOKUP(CONCATENATE(DI3,$X$15,DI7),[1]Mont!$B$11:$F$500,5,FALSE)),"",VLOOKUP(CONCATENATE(DI3,$X$15,DI7),[1]Mont!$B$11:$F$500,5,FALSE))</f>
        <v/>
      </c>
      <c r="DL15" s="160" t="str">
        <f>IF(ISERROR(VLOOKUP(CONCATENATE(DI3,$X$15,DI7),[1]Mont!$B$11:$H$500,7,FALSE)),"",VLOOKUP(CONCATENATE(DI3,$X$15,DI7),[1]Mont!$B$11:$H$500,7,FALSE))</f>
        <v/>
      </c>
      <c r="DM15" s="157" t="str">
        <f>IF(ISERROR(VLOOKUP(CONCATENATE($X$15,DM3,DM5),$B$10:$E$559,4,FALSE)),"",VLOOKUP(CONCATENATE($X$15,DM3,DM5),$B$10:$E$559,4,FALSE))</f>
        <v/>
      </c>
      <c r="DN15" s="158" t="str">
        <f>IF(ISERROR(VLOOKUP(CONCATENATE($X$15,DM3,DM5),$B$10:$F$559,5,FALSE)),"",VLOOKUP(CONCATENATE($X$15,DM3,DM5),$B$10:$F$559,5,FALSE))</f>
        <v/>
      </c>
      <c r="DO15" s="159" t="str">
        <f>IF(ISERROR(VLOOKUP(CONCATENATE(DM3,$X$15,DM7),[1]Mont!$B$11:$F$500,5,FALSE)),"",VLOOKUP(CONCATENATE(DM3,$X$15,DM7),[1]Mont!$B$11:$F$500,5,FALSE))</f>
        <v/>
      </c>
      <c r="DP15" s="160" t="str">
        <f>IF(ISERROR(VLOOKUP(CONCATENATE(DM3,$X$15,DM7),[1]Mont!$B$11:$H$500,7,FALSE)),"",VLOOKUP(CONCATENATE(DM3,$X$15,DM7),[1]Mont!$B$11:$H$500,7,FALSE))</f>
        <v/>
      </c>
      <c r="DQ15" s="157" t="str">
        <f>IF(ISERROR(VLOOKUP(CONCATENATE($X$15,DQ3,DQ5),$B$10:$E$559,4,FALSE)),"",VLOOKUP(CONCATENATE($X$15,DQ3,DQ5),$B$10:$E$559,4,FALSE))</f>
        <v/>
      </c>
      <c r="DR15" s="158" t="str">
        <f>IF(ISERROR(VLOOKUP(CONCATENATE($X$15,DQ3,DQ5),$B$10:$F$559,5,FALSE)),"",VLOOKUP(CONCATENATE($X$15,DQ3,DQ5),$B$10:$F$559,5,FALSE))</f>
        <v/>
      </c>
      <c r="DS15" s="159" t="str">
        <f>IF(ISERROR(VLOOKUP(CONCATENATE(DQ3,$X$15,DQ7),[1]Mont!$B$11:$F$500,5,FALSE)),"",VLOOKUP(CONCATENATE(DQ3,$X$15,DQ7),[1]Mont!$B$11:$F$500,5,FALSE))</f>
        <v/>
      </c>
      <c r="DT15" s="160" t="str">
        <f>IF(ISERROR(VLOOKUP(CONCATENATE(DQ3,$X$15,DQ7),[1]Mont!$B$11:$H$500,7,FALSE)),"",VLOOKUP(CONCATENATE(DQ3,$X$15,DQ7),[1]Mont!$B$11:$H$500,7,FALSE))</f>
        <v/>
      </c>
      <c r="DU15" s="157" t="str">
        <f>IF(ISERROR(VLOOKUP(CONCATENATE($X$15,DU3,DU5),$B$10:$E$559,4,FALSE)),"",VLOOKUP(CONCATENATE($X$15,DU3,DU5),$B$10:$E$559,4,FALSE))</f>
        <v/>
      </c>
      <c r="DV15" s="158" t="str">
        <f>IF(ISERROR(VLOOKUP(CONCATENATE($X$15,DU3,DU5),$B$10:$F$559,5,FALSE)),"",VLOOKUP(CONCATENATE($X$15,DU3,DU5),$B$10:$F$559,5,FALSE))</f>
        <v/>
      </c>
      <c r="DW15" s="159" t="str">
        <f>IF(ISERROR(VLOOKUP(CONCATENATE(DU3,$X$15,DU7),[1]Mont!$B$11:$F$500,5,FALSE)),"",VLOOKUP(CONCATENATE(DU3,$X$15,DU7),[1]Mont!$B$11:$F$500,5,FALSE))</f>
        <v/>
      </c>
      <c r="DX15" s="160" t="str">
        <f>IF(ISERROR(VLOOKUP(CONCATENATE(DU3,$X$15,DU7),[1]Mont!$B$11:$H$500,7,FALSE)),"",VLOOKUP(CONCATENATE(DU3,$X$15,DU7),[1]Mont!$B$11:$H$500,7,FALSE))</f>
        <v/>
      </c>
      <c r="DY15" s="157" t="str">
        <f>IF(ISERROR(VLOOKUP(CONCATENATE($X$15,DY3,DY5),$B$10:$E$559,4,FALSE)),"",VLOOKUP(CONCATENATE($X$15,DY3,DY5),$B$10:$E$559,4,FALSE))</f>
        <v/>
      </c>
      <c r="DZ15" s="158" t="str">
        <f>IF(ISERROR(VLOOKUP(CONCATENATE($X$15,DY3,DY5),$B$10:$F$559,5,FALSE)),"",VLOOKUP(CONCATENATE($X$15,DY3,DY5),$B$10:$F$559,5,FALSE))</f>
        <v/>
      </c>
      <c r="EA15" s="159" t="str">
        <f>IF(ISERROR(VLOOKUP(CONCATENATE(DY3,$X$15,DY7),[1]Mont!$B$11:$F$500,5,FALSE)),"",VLOOKUP(CONCATENATE(DY3,$X$15,DY7),[1]Mont!$B$11:$F$500,5,FALSE))</f>
        <v/>
      </c>
      <c r="EB15" s="160" t="str">
        <f>IF(ISERROR(VLOOKUP(CONCATENATE(DY3,$X$15,DY7),[1]Mont!$B$11:$H$500,7,FALSE)),"",VLOOKUP(CONCATENATE(DY3,$X$15,DY7),[1]Mont!$B$11:$H$500,7,FALSE))</f>
        <v/>
      </c>
      <c r="EC15" s="157" t="str">
        <f>IF(ISERROR(VLOOKUP(CONCATENATE($X$15,EC3,EC5),$B$10:$E$559,4,FALSE)),"",VLOOKUP(CONCATENATE($X$15,EC3,EC5),$B$10:$E$559,4,FALSE))</f>
        <v/>
      </c>
      <c r="ED15" s="158" t="str">
        <f>IF(ISERROR(VLOOKUP(CONCATENATE($X$15,EC3,EC5),$B$10:$F$559,5,FALSE)),"",VLOOKUP(CONCATENATE($X$15,EC3,EC5),$B$10:$F$559,5,FALSE))</f>
        <v/>
      </c>
      <c r="EE15" s="159" t="str">
        <f>IF(ISERROR(VLOOKUP(CONCATENATE(EC3,$X$15,EC7),[1]Mont!$B$11:$F$500,5,FALSE)),"",VLOOKUP(CONCATENATE(EC3,$X$15,EC7),[1]Mont!$B$11:$F$500,5,FALSE))</f>
        <v/>
      </c>
      <c r="EF15" s="160" t="str">
        <f>IF(ISERROR(VLOOKUP(CONCATENATE(EC3,$X$15,EC7),[1]Mont!$B$11:$H$500,7,FALSE)),"",VLOOKUP(CONCATENATE(EC3,$X$15,EC7),[1]Mont!$B$11:$H$500,7,FALSE))</f>
        <v/>
      </c>
      <c r="EG15" s="157" t="str">
        <f>IF(ISERROR(VLOOKUP(CONCATENATE($X$15,EG3,EG5),$B$10:$E$559,4,FALSE)),"",VLOOKUP(CONCATENATE($X$15,EG3,EG5),$B$10:$E$559,4,FALSE))</f>
        <v/>
      </c>
      <c r="EH15" s="158" t="str">
        <f>IF(ISERROR(VLOOKUP(CONCATENATE($X$15,EG3,EG5),$B$10:$F$559,5,FALSE)),"",VLOOKUP(CONCATENATE($X$15,EG3,EG5),$B$10:$F$559,5,FALSE))</f>
        <v/>
      </c>
      <c r="EI15" s="159" t="str">
        <f>IF(ISERROR(VLOOKUP(CONCATENATE(EG3,$X$15,EG7),[1]Mont!$B$11:$F$500,5,FALSE)),"",VLOOKUP(CONCATENATE(EG3,$X$15,EG7),[1]Mont!$B$11:$F$500,5,FALSE))</f>
        <v/>
      </c>
      <c r="EJ15" s="160" t="str">
        <f>IF(ISERROR(VLOOKUP(CONCATENATE(EG3,$X$15,EG7),[1]Mont!$B$11:$H$500,7,FALSE)),"",VLOOKUP(CONCATENATE(EG3,$X$15,EG7),[1]Mont!$B$11:$H$500,7,FALSE))</f>
        <v/>
      </c>
      <c r="EK15" s="157" t="str">
        <f>IF(ISERROR(VLOOKUP(CONCATENATE($X$15,EK3,EK5),$B$10:$E$559,4,FALSE)),"",VLOOKUP(CONCATENATE($X$15,EK3,EK5),$B$10:$E$559,4,FALSE))</f>
        <v/>
      </c>
      <c r="EL15" s="158" t="str">
        <f>IF(ISERROR(VLOOKUP(CONCATENATE($X$15,EK3,EK5),$B$10:$F$559,5,FALSE)),"",VLOOKUP(CONCATENATE($X$15,EK3,EK5),$B$10:$F$559,5,FALSE))</f>
        <v/>
      </c>
      <c r="EM15" s="159" t="str">
        <f>IF(ISERROR(VLOOKUP(CONCATENATE(EK3,$X$15,EK7),[1]Mont!$B$11:$F$500,5,FALSE)),"",VLOOKUP(CONCATENATE(EK3,$X$15,EK7),[1]Mont!$B$11:$F$500,5,FALSE))</f>
        <v/>
      </c>
      <c r="EN15" s="160" t="str">
        <f>IF(ISERROR(VLOOKUP(CONCATENATE(EK3,$X$15,EK7),[1]Mont!$B$11:$H$500,7,FALSE)),"",VLOOKUP(CONCATENATE(EK3,$X$15,EK7),[1]Mont!$B$11:$H$500,7,FALSE))</f>
        <v/>
      </c>
      <c r="EO15" s="157" t="str">
        <f>IF(ISERROR(VLOOKUP(CONCATENATE($X$15,EO3,EO5),$B$10:$E$559,4,FALSE)),"",VLOOKUP(CONCATENATE($X$15,EO3,EO5),$B$10:$E$559,4,FALSE))</f>
        <v/>
      </c>
      <c r="EP15" s="158" t="str">
        <f>IF(ISERROR(VLOOKUP(CONCATENATE($X$15,EO3,EO5),$B$10:$F$559,5,FALSE)),"",VLOOKUP(CONCATENATE($X$15,EO3,EO5),$B$10:$F$559,5,FALSE))</f>
        <v/>
      </c>
      <c r="EQ15" s="159" t="str">
        <f>IF(ISERROR(VLOOKUP(CONCATENATE(EO3,$X$15,EO7),[1]Mont!$B$11:$F$500,5,FALSE)),"",VLOOKUP(CONCATENATE(EO3,$X$15,EO7),[1]Mont!$B$11:$F$500,5,FALSE))</f>
        <v/>
      </c>
      <c r="ER15" s="160" t="str">
        <f>IF(ISERROR(VLOOKUP(CONCATENATE(EO3,$X$15,EO7),[1]Mont!$B$11:$H$500,7,FALSE)),"",VLOOKUP(CONCATENATE(EO3,$X$15,EO7),[1]Mont!$B$11:$H$500,7,FALSE))</f>
        <v/>
      </c>
      <c r="ES15" s="157" t="str">
        <f>IF(ISERROR(VLOOKUP(CONCATENATE($X$15,ES3,ES5),$B$10:$E$559,4,FALSE)),"",VLOOKUP(CONCATENATE($X$15,ES3,ES5),$B$10:$E$559,4,FALSE))</f>
        <v/>
      </c>
      <c r="ET15" s="158" t="str">
        <f>IF(ISERROR(VLOOKUP(CONCATENATE($X$15,ES3,ES5),$B$10:$F$559,5,FALSE)),"",VLOOKUP(CONCATENATE($X$15,ES3,ES5),$B$10:$F$559,5,FALSE))</f>
        <v/>
      </c>
      <c r="EU15" s="159" t="str">
        <f>IF(ISERROR(VLOOKUP(CONCATENATE(ES3,$X$15,ES7),[1]Mont!$B$11:$F$500,5,FALSE)),"",VLOOKUP(CONCATENATE(ES3,$X$15,ES7),[1]Mont!$B$11:$F$500,5,FALSE))</f>
        <v/>
      </c>
      <c r="EV15" s="160" t="str">
        <f>IF(ISERROR(VLOOKUP(CONCATENATE(ES3,$X$15,ES7),[1]Mont!$B$11:$H$500,7,FALSE)),"",VLOOKUP(CONCATENATE(ES3,$X$15,ES7),[1]Mont!$B$11:$H$500,7,FALSE))</f>
        <v/>
      </c>
      <c r="EW15" s="157" t="str">
        <f>IF(ISERROR(VLOOKUP(CONCATENATE($X$15,EW3,EW5),$B$10:$E$559,4,FALSE)),"",VLOOKUP(CONCATENATE($X$15,EW3,EW5),$B$10:$E$559,4,FALSE))</f>
        <v/>
      </c>
      <c r="EX15" s="158" t="str">
        <f>IF(ISERROR(VLOOKUP(CONCATENATE($X$15,EW3,EW5),$B$10:$F$559,5,FALSE)),"",VLOOKUP(CONCATENATE($X$15,EW3,EW5),$B$10:$F$559,5,FALSE))</f>
        <v/>
      </c>
      <c r="EY15" s="159" t="str">
        <f>IF(ISERROR(VLOOKUP(CONCATENATE(EW3,$X$15,EW7),[1]Mont!$B$11:$F$500,5,FALSE)),"",VLOOKUP(CONCATENATE(EW3,$X$15,EW7),[1]Mont!$B$11:$F$500,5,FALSE))</f>
        <v/>
      </c>
      <c r="EZ15" s="160" t="str">
        <f>IF(ISERROR(VLOOKUP(CONCATENATE(EW3,$X$15,EW7),[1]Mont!$B$11:$H$500,7,FALSE)),"",VLOOKUP(CONCATENATE(EW3,$X$15,EW7),[1]Mont!$B$11:$H$500,7,FALSE))</f>
        <v/>
      </c>
      <c r="FA15" s="157" t="str">
        <f>IF(ISERROR(VLOOKUP(CONCATENATE($X$15,FA3,FA5),$B$10:$E$559,4,FALSE)),"",VLOOKUP(CONCATENATE($X$15,FA3,FA5),$B$10:$E$559,4,FALSE))</f>
        <v/>
      </c>
      <c r="FB15" s="158" t="str">
        <f>IF(ISERROR(VLOOKUP(CONCATENATE($X$15,FA3,FA5),$B$10:$F$559,5,FALSE)),"",VLOOKUP(CONCATENATE($X$15,FA3,FA5),$B$10:$F$559,5,FALSE))</f>
        <v/>
      </c>
      <c r="FC15" s="159" t="str">
        <f>IF(ISERROR(VLOOKUP(CONCATENATE(FA3,$X$15,FA7),[1]Mont!$B$11:$F$500,5,FALSE)),"",VLOOKUP(CONCATENATE(FA3,$X$15,FA7),[1]Mont!$B$11:$F$500,5,FALSE))</f>
        <v/>
      </c>
      <c r="FD15" s="160" t="str">
        <f>IF(ISERROR(VLOOKUP(CONCATENATE(FA3,$X$15,FA7),[1]Mont!$B$11:$H$500,7,FALSE)),"",VLOOKUP(CONCATENATE(FA3,$X$15,FA7),[1]Mont!$B$11:$H$500,7,FALSE))</f>
        <v/>
      </c>
      <c r="FE15" s="157" t="str">
        <f>IF(ISERROR(VLOOKUP(CONCATENATE($X$15,FE3,FE5),$B$10:$E$559,4,FALSE)),"",VLOOKUP(CONCATENATE($X$15,FE3,FE5),$B$10:$E$559,4,FALSE))</f>
        <v/>
      </c>
      <c r="FF15" s="158" t="str">
        <f>IF(ISERROR(VLOOKUP(CONCATENATE($X$15,FE3,FE5),$B$10:$F$559,5,FALSE)),"",VLOOKUP(CONCATENATE($X$15,FE3,FE5),$B$10:$F$559,5,FALSE))</f>
        <v/>
      </c>
      <c r="FG15" s="159" t="str">
        <f>IF(ISERROR(VLOOKUP(CONCATENATE(FE3,$X$15,FE7),[1]Mont!$B$11:$F$500,5,FALSE)),"",VLOOKUP(CONCATENATE(FE3,$X$15,FE7),[1]Mont!$B$11:$F$500,5,FALSE))</f>
        <v/>
      </c>
      <c r="FH15" s="160" t="str">
        <f>IF(ISERROR(VLOOKUP(CONCATENATE(FE3,$X$15,FE7),[1]Mont!$B$11:$H$500,7,FALSE)),"",VLOOKUP(CONCATENATE(FE3,$X$15,FE7),[1]Mont!$B$11:$H$500,7,FALSE))</f>
        <v/>
      </c>
      <c r="FI15" s="157" t="str">
        <f>IF(ISERROR(VLOOKUP(CONCATENATE($X$15,FI3,FI5),$B$10:$E$559,4,FALSE)),"",VLOOKUP(CONCATENATE($X$15,FI3,FI5),$B$10:$E$559,4,FALSE))</f>
        <v/>
      </c>
      <c r="FJ15" s="158" t="str">
        <f>IF(ISERROR(VLOOKUP(CONCATENATE($X$15,FI3,FI5),$B$10:$F$559,5,FALSE)),"",VLOOKUP(CONCATENATE($X$15,FI3,FI5),$B$10:$F$559,5,FALSE))</f>
        <v/>
      </c>
      <c r="FK15" s="159" t="str">
        <f>IF(ISERROR(VLOOKUP(CONCATENATE(FI3,$X$15,FI7),[1]Mont!$B$11:$F$500,5,FALSE)),"",VLOOKUP(CONCATENATE(FI3,$X$15,FI7),[1]Mont!$B$11:$F$500,5,FALSE))</f>
        <v/>
      </c>
      <c r="FL15" s="160" t="str">
        <f>IF(ISERROR(VLOOKUP(CONCATENATE(FI3,$X$15,FI7),[1]Mont!$B$11:$H$500,7,FALSE)),"",VLOOKUP(CONCATENATE(FI3,$X$15,FI7),[1]Mont!$B$11:$H$500,7,FALSE))</f>
        <v/>
      </c>
      <c r="FM15" s="157" t="str">
        <f>IF(ISERROR(VLOOKUP(CONCATENATE($X$15,FM3,FM5),$B$10:$E$559,4,FALSE)),"",VLOOKUP(CONCATENATE($X$15,FM3,FM5),$B$10:$E$559,4,FALSE))</f>
        <v/>
      </c>
      <c r="FN15" s="158" t="str">
        <f>IF(ISERROR(VLOOKUP(CONCATENATE($X$15,FM3,FM5),$B$10:$F$559,5,FALSE)),"",VLOOKUP(CONCATENATE($X$15,FM3,FM5),$B$10:$F$559,5,FALSE))</f>
        <v/>
      </c>
      <c r="FO15" s="159" t="str">
        <f>IF(ISERROR(VLOOKUP(CONCATENATE(FM3,$X$15,FM7),[1]Mont!$B$11:$F$500,5,FALSE)),"",VLOOKUP(CONCATENATE(FM3,$X$15,FM7),[1]Mont!$B$11:$F$500,5,FALSE))</f>
        <v/>
      </c>
      <c r="FP15" s="160" t="str">
        <f>IF(ISERROR(VLOOKUP(CONCATENATE(FM3,$X$15,FM7),[1]Mont!$B$11:$H$500,7,FALSE)),"",VLOOKUP(CONCATENATE(FM3,$X$15,FM7),[1]Mont!$B$11:$H$500,7,FALSE))</f>
        <v/>
      </c>
      <c r="FQ15" s="157" t="str">
        <f>IF(ISERROR(VLOOKUP(CONCATENATE($X$15,FQ3,FQ5),$B$10:$E$559,4,FALSE)),"",VLOOKUP(CONCATENATE($X$15,FQ3,FQ5),$B$10:$E$559,4,FALSE))</f>
        <v/>
      </c>
      <c r="FR15" s="158" t="str">
        <f>IF(ISERROR(VLOOKUP(CONCATENATE($X$15,FQ3,FQ5),$B$10:$F$559,5,FALSE)),"",VLOOKUP(CONCATENATE($X$15,FQ3,FQ5),$B$10:$F$559,5,FALSE))</f>
        <v/>
      </c>
      <c r="FS15" s="159" t="str">
        <f>IF(ISERROR(VLOOKUP(CONCATENATE(FQ3,$X$15,FQ7),[1]Mont!$B$11:$F$500,5,FALSE)),"",VLOOKUP(CONCATENATE(FQ3,$X$15,FQ7),[1]Mont!$B$11:$F$500,5,FALSE))</f>
        <v/>
      </c>
      <c r="FT15" s="160" t="str">
        <f>IF(ISERROR(VLOOKUP(CONCATENATE(FQ3,$X$15,FQ7),[1]Mont!$B$11:$H$500,7,FALSE)),"",VLOOKUP(CONCATENATE(FQ3,$X$15,FQ7),[1]Mont!$B$11:$H$500,7,FALSE))</f>
        <v/>
      </c>
      <c r="FU15" s="157" t="str">
        <f>IF(ISERROR(VLOOKUP(CONCATENATE($X$15,FU3,FU5),$B$10:$E$559,4,FALSE)),"",VLOOKUP(CONCATENATE($X$15,FU3,FU5),$B$10:$E$559,4,FALSE))</f>
        <v/>
      </c>
      <c r="FV15" s="158" t="str">
        <f>IF(ISERROR(VLOOKUP(CONCATENATE($X$15,FU3,FU5),$B$10:$F$559,5,FALSE)),"",VLOOKUP(CONCATENATE($X$15,FU3,FU5),$B$10:$F$559,5,FALSE))</f>
        <v/>
      </c>
      <c r="FW15" s="159" t="str">
        <f>IF(ISERROR(VLOOKUP(CONCATENATE(FU3,$X$15,FU7),[1]Mont!$B$11:$F$500,5,FALSE)),"",VLOOKUP(CONCATENATE(FU3,$X$15,FU7),[1]Mont!$B$11:$F$500,5,FALSE))</f>
        <v/>
      </c>
      <c r="FX15" s="160" t="str">
        <f>IF(ISERROR(VLOOKUP(CONCATENATE(FU3,$X$15,FU7),[1]Mont!$B$11:$H$500,7,FALSE)),"",VLOOKUP(CONCATENATE(FU3,$X$15,FU7),[1]Mont!$B$11:$H$500,7,FALSE))</f>
        <v/>
      </c>
      <c r="FY15" s="157" t="str">
        <f>IF(ISERROR(VLOOKUP(CONCATENATE($X$15,FY3,FY5),$B$10:$E$559,4,FALSE)),"",VLOOKUP(CONCATENATE($X$15,FY3,FY5),$B$10:$E$559,4,FALSE))</f>
        <v/>
      </c>
      <c r="FZ15" s="158" t="str">
        <f>IF(ISERROR(VLOOKUP(CONCATENATE($X$15,FY3,FY5),$B$10:$F$559,5,FALSE)),"",VLOOKUP(CONCATENATE($X$15,FY3,FY5),$B$10:$F$559,5,FALSE))</f>
        <v/>
      </c>
      <c r="GA15" s="159" t="str">
        <f>IF(ISERROR(VLOOKUP(CONCATENATE(FY3,$X$15,FY7),[1]Mont!$B$11:$F$500,5,FALSE)),"",VLOOKUP(CONCATENATE(FY3,$X$15,FY7),[1]Mont!$B$11:$F$500,5,FALSE))</f>
        <v/>
      </c>
      <c r="GB15" s="160" t="str">
        <f>IF(ISERROR(VLOOKUP(CONCATENATE(FY3,$X$15,FY7),[1]Mont!$B$11:$H$500,7,FALSE)),"",VLOOKUP(CONCATENATE(FY3,$X$15,FY7),[1]Mont!$B$11:$H$500,7,FALSE))</f>
        <v/>
      </c>
      <c r="GC15" s="157" t="str">
        <f>IF(ISERROR(VLOOKUP(CONCATENATE($X$15,GC3,GC5),$B$10:$E$559,4,FALSE)),"",VLOOKUP(CONCATENATE($X$15,GC3,GC5),$B$10:$E$559,4,FALSE))</f>
        <v/>
      </c>
      <c r="GD15" s="158" t="str">
        <f>IF(ISERROR(VLOOKUP(CONCATENATE($X$15,GC3,GC5),$B$10:$F$559,5,FALSE)),"",VLOOKUP(CONCATENATE($X$15,GC3,GC5),$B$10:$F$559,5,FALSE))</f>
        <v/>
      </c>
      <c r="GE15" s="159" t="str">
        <f>IF(ISERROR(VLOOKUP(CONCATENATE(GC3,$X$15,GC7),[1]Mont!$B$11:$F$500,5,FALSE)),"",VLOOKUP(CONCATENATE(GC3,$X$15,GC7),[1]Mont!$B$11:$F$500,5,FALSE))</f>
        <v/>
      </c>
      <c r="GF15" s="160" t="str">
        <f>IF(ISERROR(VLOOKUP(CONCATENATE(GC3,$X$15,GC7),[1]Mont!$B$11:$H$500,7,FALSE)),"",VLOOKUP(CONCATENATE(GC3,$X$15,GC7),[1]Mont!$B$11:$H$500,7,FALSE))</f>
        <v/>
      </c>
      <c r="GG15" s="157" t="str">
        <f>IF(ISERROR(VLOOKUP(CONCATENATE($X$15,GG3,GG5),$B$10:$E$559,4,FALSE)),"",VLOOKUP(CONCATENATE($X$15,GG3,GG5),$B$10:$E$559,4,FALSE))</f>
        <v/>
      </c>
      <c r="GH15" s="158" t="str">
        <f>IF(ISERROR(VLOOKUP(CONCATENATE($X$15,GG3,GG5),$B$10:$F$559,5,FALSE)),"",VLOOKUP(CONCATENATE($X$15,GG3,GG5),$B$10:$F$559,5,FALSE))</f>
        <v/>
      </c>
      <c r="GI15" s="159" t="str">
        <f>IF(ISERROR(VLOOKUP(CONCATENATE(GG3,$X$15,GG7),[1]Mont!$B$11:$F$500,5,FALSE)),"",VLOOKUP(CONCATENATE(GG3,$X$15,GG7),[1]Mont!$B$11:$F$500,5,FALSE))</f>
        <v/>
      </c>
      <c r="GJ15" s="160" t="str">
        <f>IF(ISERROR(VLOOKUP(CONCATENATE(GG3,$X$15,GG7),[1]Mont!$B$11:$H$500,7,FALSE)),"",VLOOKUP(CONCATENATE(GG3,$X$15,GG7),[1]Mont!$B$11:$H$500,7,FALSE))</f>
        <v/>
      </c>
      <c r="GK15" s="157" t="str">
        <f>IF(ISERROR(VLOOKUP(CONCATENATE($X$15,GK3,GK5),$B$10:$E$559,4,FALSE)),"",VLOOKUP(CONCATENATE($X$15,GK3,GK5),$B$10:$E$559,4,FALSE))</f>
        <v/>
      </c>
      <c r="GL15" s="158" t="str">
        <f>IF(ISERROR(VLOOKUP(CONCATENATE($X$15,GK3,GK5),$B$10:$F$559,5,FALSE)),"",VLOOKUP(CONCATENATE($X$15,GK3,GK5),$B$10:$F$559,5,FALSE))</f>
        <v/>
      </c>
      <c r="GM15" s="159" t="str">
        <f>IF(ISERROR(VLOOKUP(CONCATENATE(GK3,$X$15,GK7),[1]Mont!$B$11:$F$500,5,FALSE)),"",VLOOKUP(CONCATENATE(GK3,$X$15,GK7),[1]Mont!$B$11:$F$500,5,FALSE))</f>
        <v/>
      </c>
      <c r="GN15" s="160" t="str">
        <f>IF(ISERROR(VLOOKUP(CONCATENATE(GK3,$X$15,GK7),[1]Mont!$B$11:$H$500,7,FALSE)),"",VLOOKUP(CONCATENATE(GK3,$X$15,GK7),[1]Mont!$B$11:$H$500,7,FALSE))</f>
        <v/>
      </c>
      <c r="GO15" s="157" t="str">
        <f>IF(ISERROR(VLOOKUP(CONCATENATE($X$15,GO3,GO5),$B$10:$E$559,4,FALSE)),"",VLOOKUP(CONCATENATE($X$15,GO3,GO5),$B$10:$E$559,4,FALSE))</f>
        <v/>
      </c>
      <c r="GP15" s="158" t="str">
        <f>IF(ISERROR(VLOOKUP(CONCATENATE($X$15,GO3,GO5),$B$10:$F$559,5,FALSE)),"",VLOOKUP(CONCATENATE($X$15,GO3,GO5),$B$10:$F$559,5,FALSE))</f>
        <v/>
      </c>
      <c r="GQ15" s="159" t="str">
        <f>IF(ISERROR(VLOOKUP(CONCATENATE(GO3,$X$15,GO7),[1]Mont!$B$11:$F$500,5,FALSE)),"",VLOOKUP(CONCATENATE(GO3,$X$15,GO7),[1]Mont!$B$11:$F$500,5,FALSE))</f>
        <v/>
      </c>
      <c r="GR15" s="160" t="str">
        <f>IF(ISERROR(VLOOKUP(CONCATENATE(GO3,$X$15,GO7),[1]Mont!$B$11:$H$500,7,FALSE)),"",VLOOKUP(CONCATENATE(GO3,$X$15,GO7),[1]Mont!$B$11:$H$500,7,FALSE))</f>
        <v/>
      </c>
      <c r="GS15" s="157" t="str">
        <f>IF(ISERROR(VLOOKUP(CONCATENATE($X$15,GS3,GS5),$B$10:$E$559,4,FALSE)),"",VLOOKUP(CONCATENATE($X$15,GS3,GS5),$B$10:$E$559,4,FALSE))</f>
        <v/>
      </c>
      <c r="GT15" s="158" t="str">
        <f>IF(ISERROR(VLOOKUP(CONCATENATE($X$15,GS3,GS5),$B$10:$F$559,5,FALSE)),"",VLOOKUP(CONCATENATE($X$15,GS3,GS5),$B$10:$F$559,5,FALSE))</f>
        <v/>
      </c>
      <c r="GU15" s="159" t="str">
        <f>IF(ISERROR(VLOOKUP(CONCATENATE(GS3,$X$15,GS7),[1]Mont!$B$11:$F$500,5,FALSE)),"",VLOOKUP(CONCATENATE(GS3,$X$15,GS7),[1]Mont!$B$11:$F$500,5,FALSE))</f>
        <v/>
      </c>
      <c r="GV15" s="160" t="str">
        <f>IF(ISERROR(VLOOKUP(CONCATENATE(GS3,$X$15,GS7),[1]Mont!$B$11:$H$500,7,FALSE)),"",VLOOKUP(CONCATENATE(GS3,$X$15,GS7),[1]Mont!$B$11:$H$500,7,FALSE))</f>
        <v/>
      </c>
      <c r="GW15" s="157" t="str">
        <f>IF(ISERROR(VLOOKUP(CONCATENATE($X$15,GW3,GW5),$B$10:$E$559,4,FALSE)),"",VLOOKUP(CONCATENATE($X$15,GW3,GW5),$B$10:$E$559,4,FALSE))</f>
        <v/>
      </c>
      <c r="GX15" s="158" t="str">
        <f>IF(ISERROR(VLOOKUP(CONCATENATE($X$15,GW3,GW5),$B$10:$F$559,5,FALSE)),"",VLOOKUP(CONCATENATE($X$15,GW3,GW5),$B$10:$F$559,5,FALSE))</f>
        <v/>
      </c>
      <c r="GY15" s="159" t="str">
        <f>IF(ISERROR(VLOOKUP(CONCATENATE(GW3,$X$15,GW7),[1]Mont!$B$11:$F$500,5,FALSE)),"",VLOOKUP(CONCATENATE(GW3,$X$15,GW7),[1]Mont!$B$11:$F$500,5,FALSE))</f>
        <v/>
      </c>
      <c r="GZ15" s="160" t="str">
        <f>IF(ISERROR(VLOOKUP(CONCATENATE(GW3,$X$15,GW7),[1]Mont!$B$11:$H$500,7,FALSE)),"",VLOOKUP(CONCATENATE(GW3,$X$15,GW7),[1]Mont!$B$11:$H$500,7,FALSE))</f>
        <v/>
      </c>
      <c r="HA15" s="157" t="str">
        <f>IF(ISERROR(VLOOKUP(CONCATENATE($X$15,HA3,HA5),$B$10:$E$559,4,FALSE)),"",VLOOKUP(CONCATENATE($X$15,HA3,HA5),$B$10:$E$559,4,FALSE))</f>
        <v/>
      </c>
      <c r="HB15" s="158" t="str">
        <f>IF(ISERROR(VLOOKUP(CONCATENATE($X$15,HA3,HA5),$B$10:$F$559,5,FALSE)),"",VLOOKUP(CONCATENATE($X$15,HA3,HA5),$B$10:$F$559,5,FALSE))</f>
        <v/>
      </c>
      <c r="HC15" s="159" t="str">
        <f>IF(ISERROR(VLOOKUP(CONCATENATE(HA3,$X$15,HA7),[1]Mont!$B$11:$F$500,5,FALSE)),"",VLOOKUP(CONCATENATE(HA3,$X$15,HA7),[1]Mont!$B$11:$F$500,5,FALSE))</f>
        <v/>
      </c>
      <c r="HD15" s="160" t="str">
        <f>IF(ISERROR(VLOOKUP(CONCATENATE(HA3,$X$15,HA7),[1]Mont!$B$11:$H$500,7,FALSE)),"",VLOOKUP(CONCATENATE(HA3,$X$15,HA7),[1]Mont!$B$11:$H$500,7,FALSE))</f>
        <v/>
      </c>
      <c r="HE15" s="157" t="str">
        <f>IF(ISERROR(VLOOKUP(CONCATENATE($X$15,HE3,HE5),$B$10:$E$559,4,FALSE)),"",VLOOKUP(CONCATENATE($X$15,HE3,HE5),$B$10:$E$559,4,FALSE))</f>
        <v/>
      </c>
      <c r="HF15" s="158" t="str">
        <f>IF(ISERROR(VLOOKUP(CONCATENATE($X$15,HE3,HE5),$B$10:$F$559,5,FALSE)),"",VLOOKUP(CONCATENATE($X$15,HE3,HE5),$B$10:$F$559,5,FALSE))</f>
        <v/>
      </c>
      <c r="HG15" s="159" t="str">
        <f>IF(ISERROR(VLOOKUP(CONCATENATE(HE3,$X$15,HE7),[1]Mont!$B$11:$F$500,5,FALSE)),"",VLOOKUP(CONCATENATE(HE3,$X$15,HE7),[1]Mont!$B$11:$F$500,5,FALSE))</f>
        <v/>
      </c>
      <c r="HH15" s="160" t="str">
        <f>IF(ISERROR(VLOOKUP(CONCATENATE(HE3,$X$15,HE7),[1]Mont!$B$11:$H$500,7,FALSE)),"",VLOOKUP(CONCATENATE(HE3,$X$15,HE7),[1]Mont!$B$11:$H$500,7,FALSE))</f>
        <v/>
      </c>
      <c r="HI15" s="157" t="str">
        <f>IF(ISERROR(VLOOKUP(CONCATENATE($X$15,HI3,HI5),$B$10:$E$559,4,FALSE)),"",VLOOKUP(CONCATENATE($X$15,HI3,HI5),$B$10:$E$559,4,FALSE))</f>
        <v/>
      </c>
      <c r="HJ15" s="158" t="str">
        <f>IF(ISERROR(VLOOKUP(CONCATENATE($X$15,HI3,HI5),$B$10:$F$559,5,FALSE)),"",VLOOKUP(CONCATENATE($X$15,HI3,HI5),$B$10:$F$559,5,FALSE))</f>
        <v/>
      </c>
      <c r="HK15" s="159" t="str">
        <f>IF(ISERROR(VLOOKUP(CONCATENATE(HI3,$X$15,HI7),[1]Mont!$B$11:$F$500,5,FALSE)),"",VLOOKUP(CONCATENATE(HI3,$X$15,HI7),[1]Mont!$B$11:$F$500,5,FALSE))</f>
        <v/>
      </c>
      <c r="HL15" s="160" t="str">
        <f>IF(ISERROR(VLOOKUP(CONCATENATE(HI3,$X$15,HI7),[1]Mont!$B$11:$H$500,7,FALSE)),"",VLOOKUP(CONCATENATE(HI3,$X$15,HI7),[1]Mont!$B$11:$H$500,7,FALSE))</f>
        <v/>
      </c>
      <c r="HM15" s="157" t="str">
        <f>IF(ISERROR(VLOOKUP(CONCATENATE($X$15,HM3,HM5),$B$10:$E$559,4,FALSE)),"",VLOOKUP(CONCATENATE($X$15,HM3,HM5),$B$10:$E$559,4,FALSE))</f>
        <v/>
      </c>
      <c r="HN15" s="158" t="str">
        <f>IF(ISERROR(VLOOKUP(CONCATENATE($X$15,HM3,HM5),$B$10:$F$559,5,FALSE)),"",VLOOKUP(CONCATENATE($X$15,HM3,HM5),$B$10:$F$559,5,FALSE))</f>
        <v/>
      </c>
      <c r="HO15" s="159" t="str">
        <f>IF(ISERROR(VLOOKUP(CONCATENATE(HM3,$X$15,HM7),[1]Mont!$B$11:$F$500,5,FALSE)),"",VLOOKUP(CONCATENATE(HM3,$X$15,HM7),[1]Mont!$B$11:$F$500,5,FALSE))</f>
        <v/>
      </c>
      <c r="HP15" s="160" t="str">
        <f>IF(ISERROR(VLOOKUP(CONCATENATE(HM3,$X$15,HM7),[1]Mont!$B$11:$H$500,7,FALSE)),"",VLOOKUP(CONCATENATE(HM3,$X$15,HM7),[1]Mont!$B$11:$H$500,7,FALSE))</f>
        <v/>
      </c>
      <c r="HQ15" s="157" t="str">
        <f>IF(ISERROR(VLOOKUP(CONCATENATE($X$15,HQ3,HQ5),$B$10:$E$559,4,FALSE)),"",VLOOKUP(CONCATENATE($X$15,HQ3,HQ5),$B$10:$E$559,4,FALSE))</f>
        <v/>
      </c>
      <c r="HR15" s="158" t="str">
        <f>IF(ISERROR(VLOOKUP(CONCATENATE($X$15,HQ3,HQ5),$B$10:$F$559,5,FALSE)),"",VLOOKUP(CONCATENATE($X$15,HQ3,HQ5),$B$10:$F$559,5,FALSE))</f>
        <v/>
      </c>
      <c r="HS15" s="159" t="str">
        <f>IF(ISERROR(VLOOKUP(CONCATENATE(HQ3,$X$15,HQ7),[1]Mont!$B$11:$F$500,5,FALSE)),"",VLOOKUP(CONCATENATE(HQ3,$X$15,HQ7),[1]Mont!$B$11:$F$500,5,FALSE))</f>
        <v/>
      </c>
      <c r="HT15" s="160" t="str">
        <f>IF(ISERROR(VLOOKUP(CONCATENATE(HQ3,$X$15,HQ7),[1]Mont!$B$11:$H$500,7,FALSE)),"",VLOOKUP(CONCATENATE(HQ3,$X$15,HQ7),[1]Mont!$B$11:$H$500,7,FALSE))</f>
        <v/>
      </c>
      <c r="HU15" s="157" t="str">
        <f>IF(ISERROR(VLOOKUP(CONCATENATE($X$15,HU3,HU5),$B$10:$E$559,4,FALSE)),"",VLOOKUP(CONCATENATE($X$15,HU3,HU5),$B$10:$E$559,4,FALSE))</f>
        <v/>
      </c>
      <c r="HV15" s="158" t="str">
        <f>IF(ISERROR(VLOOKUP(CONCATENATE($X$15,HU3,HU5),$B$10:$F$559,5,FALSE)),"",VLOOKUP(CONCATENATE($X$15,HU3,HU5),$B$10:$F$559,5,FALSE))</f>
        <v/>
      </c>
      <c r="HW15" s="159" t="str">
        <f>IF(ISERROR(VLOOKUP(CONCATENATE(HU3,$X$15,HU7),[1]Mont!$B$11:$F$500,5,FALSE)),"",VLOOKUP(CONCATENATE(HU3,$X$15,HU7),[1]Mont!$B$11:$F$500,5,FALSE))</f>
        <v/>
      </c>
      <c r="HX15" s="160" t="str">
        <f>IF(ISERROR(VLOOKUP(CONCATENATE(HU3,$X$15,HU7),[1]Mont!$B$11:$H$500,7,FALSE)),"",VLOOKUP(CONCATENATE(HU3,$X$15,HU7),[1]Mont!$B$11:$H$500,7,FALSE))</f>
        <v/>
      </c>
      <c r="HY15" s="157" t="str">
        <f>IF(ISERROR(VLOOKUP(CONCATENATE($X$15,HY3,HY5),$B$10:$E$559,4,FALSE)),"",VLOOKUP(CONCATENATE($X$15,HY3,HY5),$B$10:$E$559,4,FALSE))</f>
        <v/>
      </c>
      <c r="HZ15" s="158" t="str">
        <f>IF(ISERROR(VLOOKUP(CONCATENATE($X$15,HY3,HY5),$B$10:$F$559,5,FALSE)),"",VLOOKUP(CONCATENATE($X$15,HY3,HY5),$B$10:$F$559,5,FALSE))</f>
        <v/>
      </c>
      <c r="IA15" s="159" t="str">
        <f>IF(ISERROR(VLOOKUP(CONCATENATE(HY3,$X$15,HY7),[1]Mont!$B$11:$F$500,5,FALSE)),"",VLOOKUP(CONCATENATE(HY3,$X$15,HY7),[1]Mont!$B$11:$F$500,5,FALSE))</f>
        <v/>
      </c>
      <c r="IB15" s="160" t="str">
        <f>IF(ISERROR(VLOOKUP(CONCATENATE(HY3,$X$15,HY7),[1]Mont!$B$11:$H$500,7,FALSE)),"",VLOOKUP(CONCATENATE(HY3,$X$15,HY7),[1]Mont!$B$11:$H$500,7,FALSE))</f>
        <v/>
      </c>
      <c r="IC15" s="157" t="str">
        <f>IF(ISERROR(VLOOKUP(CONCATENATE($X$15,IC3,IC5),$B$10:$E$559,4,FALSE)),"",VLOOKUP(CONCATENATE($X$15,IC3,IC5),$B$10:$E$559,4,FALSE))</f>
        <v/>
      </c>
      <c r="ID15" s="158" t="str">
        <f>IF(ISERROR(VLOOKUP(CONCATENATE($X$15,IC3,IC5),$B$10:$F$559,5,FALSE)),"",VLOOKUP(CONCATENATE($X$15,IC3,IC5),$B$10:$F$559,5,FALSE))</f>
        <v/>
      </c>
      <c r="IE15" s="159" t="str">
        <f>IF(ISERROR(VLOOKUP(CONCATENATE(IC3,$X$15,IC7),[1]Mont!$B$11:$F$500,5,FALSE)),"",VLOOKUP(CONCATENATE(IC3,$X$15,IC7),[1]Mont!$B$11:$F$500,5,FALSE))</f>
        <v/>
      </c>
      <c r="IF15" s="160" t="str">
        <f>IF(ISERROR(VLOOKUP(CONCATENATE(IC3,$X$15,IC7),[1]Mont!$B$11:$H$500,7,FALSE)),"",VLOOKUP(CONCATENATE(IC3,$X$15,IC7),[1]Mont!$B$11:$H$500,7,FALSE))</f>
        <v/>
      </c>
      <c r="IG15" s="157" t="str">
        <f>IF(ISERROR(VLOOKUP(CONCATENATE($X$15,IG3,IG5),$B$10:$E$559,4,FALSE)),"",VLOOKUP(CONCATENATE($X$15,IG3,IG5),$B$10:$E$559,4,FALSE))</f>
        <v/>
      </c>
      <c r="IH15" s="158" t="str">
        <f>IF(ISERROR(VLOOKUP(CONCATENATE($X$15,IG3,IG5),$B$10:$F$559,5,FALSE)),"",VLOOKUP(CONCATENATE($X$15,IG3,IG5),$B$10:$F$559,5,FALSE))</f>
        <v/>
      </c>
      <c r="II15" s="159" t="str">
        <f>IF(ISERROR(VLOOKUP(CONCATENATE(IG3,$X$15,IG7),[1]Mont!$B$11:$F$500,5,FALSE)),"",VLOOKUP(CONCATENATE(IG3,$X$15,IG7),[1]Mont!$B$11:$F$500,5,FALSE))</f>
        <v/>
      </c>
      <c r="IJ15" s="160" t="str">
        <f>IF(ISERROR(VLOOKUP(CONCATENATE(IG3,$X$15,IG7),[1]Mont!$B$11:$H$500,7,FALSE)),"",VLOOKUP(CONCATENATE(IG3,$X$15,IG7),[1]Mont!$B$11:$H$500,7,FALSE))</f>
        <v/>
      </c>
      <c r="IK15" s="157" t="str">
        <f>IF(ISERROR(VLOOKUP(CONCATENATE($X$15,IK3,IK5),$B$10:$E$559,4,FALSE)),"",VLOOKUP(CONCATENATE($X$15,IK3,IK5),$B$10:$E$559,4,FALSE))</f>
        <v/>
      </c>
      <c r="IL15" s="158" t="str">
        <f>IF(ISERROR(VLOOKUP(CONCATENATE($X$15,IK3,IK5),$B$10:$F$559,5,FALSE)),"",VLOOKUP(CONCATENATE($X$15,IK3,IK5),$B$10:$F$559,5,FALSE))</f>
        <v/>
      </c>
      <c r="IM15" s="159" t="str">
        <f>IF(ISERROR(VLOOKUP(CONCATENATE(IK3,$X$15,IK7),[1]Mont!$B$11:$F$500,5,FALSE)),"",VLOOKUP(CONCATENATE(IK3,$X$15,IK7),[1]Mont!$B$11:$F$500,5,FALSE))</f>
        <v/>
      </c>
      <c r="IN15" s="160" t="str">
        <f>IF(ISERROR(VLOOKUP(CONCATENATE(IK3,$X$15,IK7),[1]Mont!$B$11:$H$500,7,FALSE)),"",VLOOKUP(CONCATENATE(IK3,$X$15,IK7),[1]Mont!$B$11:$H$500,7,FALSE))</f>
        <v/>
      </c>
      <c r="IO15" s="157" t="str">
        <f>IF(ISERROR(VLOOKUP(CONCATENATE($X$15,IO3,IO5),$B$10:$E$559,4,FALSE)),"",VLOOKUP(CONCATENATE($X$15,IO3,IO5),$B$10:$E$559,4,FALSE))</f>
        <v/>
      </c>
      <c r="IP15" s="158" t="str">
        <f>IF(ISERROR(VLOOKUP(CONCATENATE($X$15,IO3,IO5),$B$10:$F$559,5,FALSE)),"",VLOOKUP(CONCATENATE($X$15,IO3,IO5),$B$10:$F$559,5,FALSE))</f>
        <v/>
      </c>
      <c r="IQ15" s="159" t="str">
        <f>IF(ISERROR(VLOOKUP(CONCATENATE(IO3,$X$15,IO7),[1]Mont!$B$11:$F$500,5,FALSE)),"",VLOOKUP(CONCATENATE(IO3,$X$15,IO7),[1]Mont!$B$11:$F$500,5,FALSE))</f>
        <v/>
      </c>
      <c r="IR15" s="160" t="str">
        <f>IF(ISERROR(VLOOKUP(CONCATENATE(IO3,$X$15,IO7),[1]Mont!$B$11:$H$500,7,FALSE)),"",VLOOKUP(CONCATENATE(IO3,$X$15,IO7),[1]Mont!$B$11:$H$500,7,FALSE))</f>
        <v/>
      </c>
      <c r="IS15" s="157" t="str">
        <f>IF(ISERROR(VLOOKUP(CONCATENATE($X$15,IS3,IS5),$B$10:$E$559,4,FALSE)),"",VLOOKUP(CONCATENATE($X$15,IS3,IS5),$B$10:$E$559,4,FALSE))</f>
        <v/>
      </c>
      <c r="IT15" s="158" t="str">
        <f>IF(ISERROR(VLOOKUP(CONCATENATE($X$15,IS3,IS5),$B$10:$F$559,5,FALSE)),"",VLOOKUP(CONCATENATE($X$15,IS3,IS5),$B$10:$F$559,5,FALSE))</f>
        <v/>
      </c>
      <c r="IU15" s="159" t="str">
        <f>IF(ISERROR(VLOOKUP(CONCATENATE(IS3,$X$15,IS7),[1]Mont!$B$11:$F$500,5,FALSE)),"",VLOOKUP(CONCATENATE(IS3,$X$15,IS7),[1]Mont!$B$11:$F$500,5,FALSE))</f>
        <v/>
      </c>
      <c r="IV15" s="160" t="str">
        <f>IF(ISERROR(VLOOKUP(CONCATENATE(IS3,$X$15,IS7),[1]Mont!$B$11:$H$500,7,FALSE)),"",VLOOKUP(CONCATENATE(IS3,$X$15,IS7),[1]Mont!$B$11:$H$500,7,FALSE))</f>
        <v/>
      </c>
    </row>
    <row r="16" spans="1:256">
      <c r="A16" s="124">
        <f t="shared" si="2"/>
        <v>0</v>
      </c>
      <c r="B16" s="125">
        <f t="shared" si="3"/>
        <v>0</v>
      </c>
      <c r="C16" s="126">
        <f>IF(R16=0,0,SUMIF($R$10:R16,R16,$R$10:R16)/R16)</f>
        <v>0</v>
      </c>
      <c r="D16" s="127">
        <v>7</v>
      </c>
      <c r="E16" s="146"/>
      <c r="F16" s="147"/>
      <c r="G16" s="130">
        <f t="shared" si="0"/>
        <v>0</v>
      </c>
      <c r="H16" s="130">
        <f>IF(E16=0,0,VLOOKUP(E16,[1]Ob!$D$10:$AW$600,46,FALSE))</f>
        <v>0</v>
      </c>
      <c r="I16" s="130">
        <f>IF(E16=0,0,VLOOKUP(E16,[1]Ob!$D$10:$BA$600,50,FALSE))</f>
        <v>0</v>
      </c>
      <c r="J16" s="130">
        <f>IF(E16=0,0,VLOOKUP(E16,[1]Ob!$D$10:$O$600,12,FALSE))</f>
        <v>0</v>
      </c>
      <c r="K16" s="131">
        <f>IF(E16=0,0,VLOOKUP(E16,[1]Ob!$D$10:$BA$600,15,FALSE))*F16</f>
        <v>0</v>
      </c>
      <c r="L16" s="132">
        <f t="shared" si="4"/>
        <v>0</v>
      </c>
      <c r="M16" s="133"/>
      <c r="N16" s="134"/>
      <c r="O16" s="147"/>
      <c r="P16" s="135">
        <v>0</v>
      </c>
      <c r="Q16" s="135">
        <v>0</v>
      </c>
      <c r="R16" s="129"/>
      <c r="S16" s="136">
        <f t="shared" si="1"/>
        <v>0</v>
      </c>
      <c r="T16" s="148"/>
      <c r="U16" s="149"/>
      <c r="V16" s="150"/>
      <c r="X16" s="156">
        <v>5</v>
      </c>
      <c r="Y16" s="157" t="str">
        <f>IF(ISERROR(VLOOKUP(CONCATENATE($X$16,Y3,Y5),$B$10:$E$559,4,FALSE)),"",VLOOKUP(CONCATENATE($X$16,Y3,Y5),$B$10:$E$559,4,FALSE))</f>
        <v/>
      </c>
      <c r="Z16" s="158" t="str">
        <f>IF(ISERROR(VLOOKUP(CONCATENATE($X$16,Y3,Y5),$B$10:$F$559,5,FALSE)),"",VLOOKUP(CONCATENATE($X$16,Y3,Y5),$B$10:$F$559,5,FALSE))</f>
        <v/>
      </c>
      <c r="AA16" s="159" t="str">
        <f>IF(ISERROR(VLOOKUP(CONCATENATE(Y3,$X$16,Y7),[1]Mont!$B$11:$F$500,5,FALSE)),"",VLOOKUP(CONCATENATE(Y3,$X$16,Y7),[1]Mont!$B$11:$F$500,5,FALSE))</f>
        <v/>
      </c>
      <c r="AB16" s="160" t="str">
        <f>IF(ISERROR(VLOOKUP(CONCATENATE(Y3,$X$16,Y7),[1]Mont!$B$11:$H$500,7,FALSE)),"",VLOOKUP(CONCATENATE(Y3,$X$16,Y7),[1]Mont!$B$11:$H$500,7,FALSE))</f>
        <v/>
      </c>
      <c r="AC16" s="157" t="str">
        <f>IF(ISERROR(VLOOKUP(CONCATENATE($X$16,AC3,AC5),$B$10:$E$559,4,FALSE)),"",VLOOKUP(CONCATENATE($X$16,AC3,AC5),$B$10:$E$559,4,FALSE))</f>
        <v/>
      </c>
      <c r="AD16" s="158" t="str">
        <f>IF(ISERROR(VLOOKUP(CONCATENATE($X$16,AC3,AC5),$B$10:$F$559,5,FALSE)),"",VLOOKUP(CONCATENATE($X$16,AC3,AC5),$B$10:$F$559,5,FALSE))</f>
        <v/>
      </c>
      <c r="AE16" s="159" t="str">
        <f>IF(ISERROR(VLOOKUP(CONCATENATE(AC3,$X$16,AC7),[1]Mont!$B$11:$F$500,5,FALSE)),"",VLOOKUP(CONCATENATE(AC3,$X$16,AC7),[1]Mont!$B$11:$F$500,5,FALSE))</f>
        <v/>
      </c>
      <c r="AF16" s="160" t="str">
        <f>IF(ISERROR(VLOOKUP(CONCATENATE(AC3,$X$16,AC7),[1]Mont!$B$11:$H$500,7,FALSE)),"",VLOOKUP(CONCATENATE(AC3,$X$16,AC7),[1]Mont!$B$11:$H$500,7,FALSE))</f>
        <v/>
      </c>
      <c r="AG16" s="157" t="str">
        <f>IF(ISERROR(VLOOKUP(CONCATENATE($X$16,AG3,AG5),$B$10:$E$559,4,FALSE)),"",VLOOKUP(CONCATENATE($X$16,AG3,AG5),$B$10:$E$559,4,FALSE))</f>
        <v/>
      </c>
      <c r="AH16" s="158" t="str">
        <f>IF(ISERROR(VLOOKUP(CONCATENATE($X$16,AG3,AG5),$B$10:$F$559,5,FALSE)),"",VLOOKUP(CONCATENATE($X$16,AG3,AG5),$B$10:$F$559,5,FALSE))</f>
        <v/>
      </c>
      <c r="AI16" s="159" t="str">
        <f>IF(ISERROR(VLOOKUP(CONCATENATE(AG3,$X$16,AG7),[1]Mont!$B$11:$F$500,5,FALSE)),"",VLOOKUP(CONCATENATE(AG3,$X$16,AG7),[1]Mont!$B$11:$F$500,5,FALSE))</f>
        <v/>
      </c>
      <c r="AJ16" s="160" t="str">
        <f>IF(ISERROR(VLOOKUP(CONCATENATE(AG3,$X$16,AG7),[1]Mont!$B$11:$H$500,7,FALSE)),"",VLOOKUP(CONCATENATE(AG3,$X$16,AG7),[1]Mont!$B$11:$H$500,7,FALSE))</f>
        <v/>
      </c>
      <c r="AK16" s="157" t="str">
        <f>IF(ISERROR(VLOOKUP(CONCATENATE($X$16,AK3,AK5),$B$10:$E$559,4,FALSE)),"",VLOOKUP(CONCATENATE($X$16,AK3,AK5),$B$10:$E$559,4,FALSE))</f>
        <v/>
      </c>
      <c r="AL16" s="158" t="str">
        <f>IF(ISERROR(VLOOKUP(CONCATENATE($X$16,AK3,AK5),$B$10:$F$559,5,FALSE)),"",VLOOKUP(CONCATENATE($X$16,AK3,AK5),$B$10:$F$559,5,FALSE))</f>
        <v/>
      </c>
      <c r="AM16" s="159" t="str">
        <f>IF(ISERROR(VLOOKUP(CONCATENATE(AK3,$X$16,AK7),[1]Mont!$B$11:$F$500,5,FALSE)),"",VLOOKUP(CONCATENATE(AK3,$X$16,AK7),[1]Mont!$B$11:$F$500,5,FALSE))</f>
        <v/>
      </c>
      <c r="AN16" s="160" t="str">
        <f>IF(ISERROR(VLOOKUP(CONCATENATE(AK3,$X$16,AK7),[1]Mont!$B$11:$H$500,7,FALSE)),"",VLOOKUP(CONCATENATE(AK3,$X$16,AK7),[1]Mont!$B$11:$H$500,7,FALSE))</f>
        <v/>
      </c>
      <c r="AO16" s="157" t="str">
        <f>IF(ISERROR(VLOOKUP(CONCATENATE($X$16,AO3,AO5),$B$10:$E$559,4,FALSE)),"",VLOOKUP(CONCATENATE($X$16,AO3,AO5),$B$10:$E$559,4,FALSE))</f>
        <v/>
      </c>
      <c r="AP16" s="158" t="str">
        <f>IF(ISERROR(VLOOKUP(CONCATENATE($X$16,AO3,AO5),$B$10:$F$559,5,FALSE)),"",VLOOKUP(CONCATENATE($X$16,AO3,AO5),$B$10:$F$559,5,FALSE))</f>
        <v/>
      </c>
      <c r="AQ16" s="159" t="str">
        <f>IF(ISERROR(VLOOKUP(CONCATENATE(AO3,$X$16,AO7),[1]Mont!$B$11:$F$500,5,FALSE)),"",VLOOKUP(CONCATENATE(AO3,$X$16,AO7),[1]Mont!$B$11:$F$500,5,FALSE))</f>
        <v/>
      </c>
      <c r="AR16" s="160" t="str">
        <f>IF(ISERROR(VLOOKUP(CONCATENATE(AO3,$X$16,AO7),[1]Mont!$B$11:$H$500,7,FALSE)),"",VLOOKUP(CONCATENATE(AO3,$X$16,AO7),[1]Mont!$B$11:$H$500,7,FALSE))</f>
        <v/>
      </c>
      <c r="AS16" s="157" t="str">
        <f>IF(ISERROR(VLOOKUP(CONCATENATE($X$16,AS3,AS5),$B$10:$E$559,4,FALSE)),"",VLOOKUP(CONCATENATE($X$16,AS3,AS5),$B$10:$E$559,4,FALSE))</f>
        <v/>
      </c>
      <c r="AT16" s="158" t="str">
        <f>IF(ISERROR(VLOOKUP(CONCATENATE($X$16,AS3,AS5),$B$10:$F$559,5,FALSE)),"",VLOOKUP(CONCATENATE($X$16,AS3,AS5),$B$10:$F$559,5,FALSE))</f>
        <v/>
      </c>
      <c r="AU16" s="159" t="str">
        <f>IF(ISERROR(VLOOKUP(CONCATENATE(AS3,$X$16,AS7),[1]Mont!$B$11:$F$500,5,FALSE)),"",VLOOKUP(CONCATENATE(AS3,$X$16,AS7),[1]Mont!$B$11:$F$500,5,FALSE))</f>
        <v/>
      </c>
      <c r="AV16" s="160" t="str">
        <f>IF(ISERROR(VLOOKUP(CONCATENATE(AS3,$X$16,AS7),[1]Mont!$B$11:$H$500,7,FALSE)),"",VLOOKUP(CONCATENATE(AS3,$X$16,AS7),[1]Mont!$B$11:$H$500,7,FALSE))</f>
        <v/>
      </c>
      <c r="AW16" s="157" t="str">
        <f>IF(ISERROR(VLOOKUP(CONCATENATE($X$16,AW3,AW5),$B$10:$E$559,4,FALSE)),"",VLOOKUP(CONCATENATE($X$16,AW3,AW5),$B$10:$E$559,4,FALSE))</f>
        <v/>
      </c>
      <c r="AX16" s="158" t="str">
        <f>IF(ISERROR(VLOOKUP(CONCATENATE($X$16,AW3,AW5),$B$10:$F$559,5,FALSE)),"",VLOOKUP(CONCATENATE($X$16,AW3,AW5),$B$10:$F$559,5,FALSE))</f>
        <v/>
      </c>
      <c r="AY16" s="159" t="str">
        <f>IF(ISERROR(VLOOKUP(CONCATENATE(AW3,$X$16,AW7),[1]Mont!$B$11:$F$500,5,FALSE)),"",VLOOKUP(CONCATENATE(AW3,$X$16,AW7),[1]Mont!$B$11:$F$500,5,FALSE))</f>
        <v/>
      </c>
      <c r="AZ16" s="160" t="str">
        <f>IF(ISERROR(VLOOKUP(CONCATENATE(AW3,$X$16,AW7),[1]Mont!$B$11:$H$500,7,FALSE)),"",VLOOKUP(CONCATENATE(AW3,$X$16,AW7),[1]Mont!$B$11:$H$500,7,FALSE))</f>
        <v/>
      </c>
      <c r="BA16" s="157" t="str">
        <f>IF(ISERROR(VLOOKUP(CONCATENATE($X$16,BA3,BA5),$B$10:$E$559,4,FALSE)),"",VLOOKUP(CONCATENATE($X$16,BA3,BA5),$B$10:$E$559,4,FALSE))</f>
        <v/>
      </c>
      <c r="BB16" s="158" t="str">
        <f>IF(ISERROR(VLOOKUP(CONCATENATE($X$16,BA3,BA5),$B$10:$F$559,5,FALSE)),"",VLOOKUP(CONCATENATE($X$16,BA3,BA5),$B$10:$F$559,5,FALSE))</f>
        <v/>
      </c>
      <c r="BC16" s="159" t="str">
        <f>IF(ISERROR(VLOOKUP(CONCATENATE(BA3,$X$16,BA7),[1]Mont!$B$11:$F$500,5,FALSE)),"",VLOOKUP(CONCATENATE(BA3,$X$16,BA7),[1]Mont!$B$11:$F$500,5,FALSE))</f>
        <v/>
      </c>
      <c r="BD16" s="160" t="str">
        <f>IF(ISERROR(VLOOKUP(CONCATENATE(BA3,$X$16,BA7),[1]Mont!$B$11:$H$500,7,FALSE)),"",VLOOKUP(CONCATENATE(BA3,$X$16,BA7),[1]Mont!$B$11:$H$500,7,FALSE))</f>
        <v/>
      </c>
      <c r="BE16" s="157" t="str">
        <f>IF(ISERROR(VLOOKUP(CONCATENATE($X$16,BE3,BE5),$B$10:$E$559,4,FALSE)),"",VLOOKUP(CONCATENATE($X$16,BE3,BE5),$B$10:$E$559,4,FALSE))</f>
        <v/>
      </c>
      <c r="BF16" s="158" t="str">
        <f>IF(ISERROR(VLOOKUP(CONCATENATE($X$16,BE3,BE5),$B$10:$F$559,5,FALSE)),"",VLOOKUP(CONCATENATE($X$16,BE3,BE5),$B$10:$F$559,5,FALSE))</f>
        <v/>
      </c>
      <c r="BG16" s="159" t="str">
        <f>IF(ISERROR(VLOOKUP(CONCATENATE(BE3,$X$16,BE7),[1]Mont!$B$11:$F$500,5,FALSE)),"",VLOOKUP(CONCATENATE(BE3,$X$16,BE7),[1]Mont!$B$11:$F$500,5,FALSE))</f>
        <v/>
      </c>
      <c r="BH16" s="160" t="str">
        <f>IF(ISERROR(VLOOKUP(CONCATENATE(BE3,$X$16,BE7),[1]Mont!$B$11:$H$500,7,FALSE)),"",VLOOKUP(CONCATENATE(BE3,$X$16,BE7),[1]Mont!$B$11:$H$500,7,FALSE))</f>
        <v/>
      </c>
      <c r="BI16" s="157" t="str">
        <f>IF(ISERROR(VLOOKUP(CONCATENATE($X$16,BI3,BI5),$B$10:$E$559,4,FALSE)),"",VLOOKUP(CONCATENATE($X$16,BI3,BI5),$B$10:$E$559,4,FALSE))</f>
        <v/>
      </c>
      <c r="BJ16" s="158" t="str">
        <f>IF(ISERROR(VLOOKUP(CONCATENATE($X$16,BI3,BI5),$B$10:$F$559,5,FALSE)),"",VLOOKUP(CONCATENATE($X$16,BI3,BI5),$B$10:$F$559,5,FALSE))</f>
        <v/>
      </c>
      <c r="BK16" s="159" t="str">
        <f>IF(ISERROR(VLOOKUP(CONCATENATE(BI3,$X$16,BI7),[1]Mont!$B$11:$F$500,5,FALSE)),"",VLOOKUP(CONCATENATE(BI3,$X$16,BI7),[1]Mont!$B$11:$F$500,5,FALSE))</f>
        <v/>
      </c>
      <c r="BL16" s="160" t="str">
        <f>IF(ISERROR(VLOOKUP(CONCATENATE(BI3,$X$16,BI7),[1]Mont!$B$11:$H$500,7,FALSE)),"",VLOOKUP(CONCATENATE(BI3,$X$16,BI7),[1]Mont!$B$11:$H$500,7,FALSE))</f>
        <v/>
      </c>
      <c r="BM16" s="157" t="str">
        <f>IF(ISERROR(VLOOKUP(CONCATENATE($X$16,BM3,BM5),$B$10:$E$559,4,FALSE)),"",VLOOKUP(CONCATENATE($X$16,BM3,BM5),$B$10:$E$559,4,FALSE))</f>
        <v/>
      </c>
      <c r="BN16" s="158" t="str">
        <f>IF(ISERROR(VLOOKUP(CONCATENATE($X$16,BM3,BM5),$B$10:$F$559,5,FALSE)),"",VLOOKUP(CONCATENATE($X$16,BM3,BM5),$B$10:$F$559,5,FALSE))</f>
        <v/>
      </c>
      <c r="BO16" s="159" t="str">
        <f>IF(ISERROR(VLOOKUP(CONCATENATE(BM3,$X$16,BM7),[1]Mont!$B$11:$F$500,5,FALSE)),"",VLOOKUP(CONCATENATE(BM3,$X$16,BM7),[1]Mont!$B$11:$F$500,5,FALSE))</f>
        <v/>
      </c>
      <c r="BP16" s="160" t="str">
        <f>IF(ISERROR(VLOOKUP(CONCATENATE(BM3,$X$16,BM7),[1]Mont!$B$11:$H$500,7,FALSE)),"",VLOOKUP(CONCATENATE(BM3,$X$16,BM7),[1]Mont!$B$11:$H$500,7,FALSE))</f>
        <v/>
      </c>
      <c r="BQ16" s="157" t="str">
        <f>IF(ISERROR(VLOOKUP(CONCATENATE($X$16,BQ3,BQ5),$B$10:$E$559,4,FALSE)),"",VLOOKUP(CONCATENATE($X$16,BQ3,BQ5),$B$10:$E$559,4,FALSE))</f>
        <v/>
      </c>
      <c r="BR16" s="158" t="str">
        <f>IF(ISERROR(VLOOKUP(CONCATENATE($X$16,BQ3,BQ5),$B$10:$F$559,5,FALSE)),"",VLOOKUP(CONCATENATE($X$16,BQ3,BQ5),$B$10:$F$559,5,FALSE))</f>
        <v/>
      </c>
      <c r="BS16" s="159" t="str">
        <f>IF(ISERROR(VLOOKUP(CONCATENATE(BQ3,$X$16,BQ7),[1]Mont!$B$11:$F$500,5,FALSE)),"",VLOOKUP(CONCATENATE(BQ3,$X$16,BQ7),[1]Mont!$B$11:$F$500,5,FALSE))</f>
        <v/>
      </c>
      <c r="BT16" s="160" t="str">
        <f>IF(ISERROR(VLOOKUP(CONCATENATE(BQ3,$X$16,BQ7),[1]Mont!$B$11:$H$500,7,FALSE)),"",VLOOKUP(CONCATENATE(BQ3,$X$16,BQ7),[1]Mont!$B$11:$H$500,7,FALSE))</f>
        <v/>
      </c>
      <c r="BU16" s="157" t="str">
        <f>IF(ISERROR(VLOOKUP(CONCATENATE($X$16,BU3,BU5),$B$10:$E$559,4,FALSE)),"",VLOOKUP(CONCATENATE($X$16,BU3,BU5),$B$10:$E$559,4,FALSE))</f>
        <v/>
      </c>
      <c r="BV16" s="158" t="str">
        <f>IF(ISERROR(VLOOKUP(CONCATENATE($X$16,BU3,BU5),$B$10:$F$559,5,FALSE)),"",VLOOKUP(CONCATENATE($X$16,BU3,BU5),$B$10:$F$559,5,FALSE))</f>
        <v/>
      </c>
      <c r="BW16" s="159" t="str">
        <f>IF(ISERROR(VLOOKUP(CONCATENATE(BU3,$X$16,BU7),[1]Mont!$B$11:$F$500,5,FALSE)),"",VLOOKUP(CONCATENATE(BU3,$X$16,BU7),[1]Mont!$B$11:$F$500,5,FALSE))</f>
        <v/>
      </c>
      <c r="BX16" s="160" t="str">
        <f>IF(ISERROR(VLOOKUP(CONCATENATE(BU3,$X$16,BU7),[1]Mont!$B$11:$H$500,7,FALSE)),"",VLOOKUP(CONCATENATE(BU3,$X$16,BU7),[1]Mont!$B$11:$H$500,7,FALSE))</f>
        <v/>
      </c>
      <c r="BY16" s="157" t="str">
        <f>IF(ISERROR(VLOOKUP(CONCATENATE($X$16,BY3,BY5),$B$10:$E$559,4,FALSE)),"",VLOOKUP(CONCATENATE($X$16,BY3,BY5),$B$10:$E$559,4,FALSE))</f>
        <v/>
      </c>
      <c r="BZ16" s="158" t="str">
        <f>IF(ISERROR(VLOOKUP(CONCATENATE($X$16,BY3,BY5),$B$10:$F$559,5,FALSE)),"",VLOOKUP(CONCATENATE($X$16,BY3,BY5),$B$10:$F$559,5,FALSE))</f>
        <v/>
      </c>
      <c r="CA16" s="159" t="str">
        <f>IF(ISERROR(VLOOKUP(CONCATENATE(BY3,$X$16,BY7),[1]Mont!$B$11:$F$500,5,FALSE)),"",VLOOKUP(CONCATENATE(BY3,$X$16,BY7),[1]Mont!$B$11:$F$500,5,FALSE))</f>
        <v/>
      </c>
      <c r="CB16" s="160" t="str">
        <f>IF(ISERROR(VLOOKUP(CONCATENATE(BY3,$X$16,BY7),[1]Mont!$B$11:$H$500,7,FALSE)),"",VLOOKUP(CONCATENATE(BY3,$X$16,BY7),[1]Mont!$B$11:$H$500,7,FALSE))</f>
        <v/>
      </c>
      <c r="CC16" s="157" t="str">
        <f>IF(ISERROR(VLOOKUP(CONCATENATE($X$16,CC3,CC5),$B$10:$E$559,4,FALSE)),"",VLOOKUP(CONCATENATE($X$16,CC3,CC5),$B$10:$E$559,4,FALSE))</f>
        <v/>
      </c>
      <c r="CD16" s="158" t="str">
        <f>IF(ISERROR(VLOOKUP(CONCATENATE($X$16,CC3,CC5),$B$10:$F$559,5,FALSE)),"",VLOOKUP(CONCATENATE($X$16,CC3,CC5),$B$10:$F$559,5,FALSE))</f>
        <v/>
      </c>
      <c r="CE16" s="159" t="str">
        <f>IF(ISERROR(VLOOKUP(CONCATENATE(CC3,$X$16,CC7),[1]Mont!$B$11:$F$500,5,FALSE)),"",VLOOKUP(CONCATENATE(CC3,$X$16,CC7),[1]Mont!$B$11:$F$500,5,FALSE))</f>
        <v/>
      </c>
      <c r="CF16" s="160" t="str">
        <f>IF(ISERROR(VLOOKUP(CONCATENATE(CC3,$X$16,CC7),[1]Mont!$B$11:$H$500,7,FALSE)),"",VLOOKUP(CONCATENATE(CC3,$X$16,CC7),[1]Mont!$B$11:$H$500,7,FALSE))</f>
        <v/>
      </c>
      <c r="CG16" s="157" t="str">
        <f>IF(ISERROR(VLOOKUP(CONCATENATE($X$16,CG3,CG5),$B$10:$E$559,4,FALSE)),"",VLOOKUP(CONCATENATE($X$16,CG3,CG5),$B$10:$E$559,4,FALSE))</f>
        <v/>
      </c>
      <c r="CH16" s="158" t="str">
        <f>IF(ISERROR(VLOOKUP(CONCATENATE($X$16,CG3,CG5),$B$10:$F$559,5,FALSE)),"",VLOOKUP(CONCATENATE($X$16,CG3,CG5),$B$10:$F$559,5,FALSE))</f>
        <v/>
      </c>
      <c r="CI16" s="159" t="str">
        <f>IF(ISERROR(VLOOKUP(CONCATENATE(CG3,$X$16,CG7),[1]Mont!$B$11:$F$500,5,FALSE)),"",VLOOKUP(CONCATENATE(CG3,$X$16,CG7),[1]Mont!$B$11:$F$500,5,FALSE))</f>
        <v/>
      </c>
      <c r="CJ16" s="160" t="str">
        <f>IF(ISERROR(VLOOKUP(CONCATENATE(CG3,$X$16,CG7),[1]Mont!$B$11:$H$500,7,FALSE)),"",VLOOKUP(CONCATENATE(CG3,$X$16,CG7),[1]Mont!$B$11:$H$500,7,FALSE))</f>
        <v/>
      </c>
      <c r="CK16" s="157" t="str">
        <f>IF(ISERROR(VLOOKUP(CONCATENATE($X$16,CK3,CK5),$B$10:$E$559,4,FALSE)),"",VLOOKUP(CONCATENATE($X$16,CK3,CK5),$B$10:$E$559,4,FALSE))</f>
        <v/>
      </c>
      <c r="CL16" s="158" t="str">
        <f>IF(ISERROR(VLOOKUP(CONCATENATE($X$16,CK3,CK5),$B$10:$F$559,5,FALSE)),"",VLOOKUP(CONCATENATE($X$16,CK3,CK5),$B$10:$F$559,5,FALSE))</f>
        <v/>
      </c>
      <c r="CM16" s="159" t="str">
        <f>IF(ISERROR(VLOOKUP(CONCATENATE(CK3,$X$16,CK7),[1]Mont!$B$11:$F$500,5,FALSE)),"",VLOOKUP(CONCATENATE(CK3,$X$16,CK7),[1]Mont!$B$11:$F$500,5,FALSE))</f>
        <v/>
      </c>
      <c r="CN16" s="160" t="str">
        <f>IF(ISERROR(VLOOKUP(CONCATENATE(CK3,$X$16,CK7),[1]Mont!$B$11:$H$500,7,FALSE)),"",VLOOKUP(CONCATENATE(CK3,$X$16,CK7),[1]Mont!$B$11:$H$500,7,FALSE))</f>
        <v/>
      </c>
      <c r="CO16" s="157" t="str">
        <f>IF(ISERROR(VLOOKUP(CONCATENATE($X$16,CO3,CO5),$B$10:$E$559,4,FALSE)),"",VLOOKUP(CONCATENATE($X$16,CO3,CO5),$B$10:$E$559,4,FALSE))</f>
        <v/>
      </c>
      <c r="CP16" s="158" t="str">
        <f>IF(ISERROR(VLOOKUP(CONCATENATE($X$16,CO3,CO5),$B$10:$F$559,5,FALSE)),"",VLOOKUP(CONCATENATE($X$16,CO3,CO5),$B$10:$F$559,5,FALSE))</f>
        <v/>
      </c>
      <c r="CQ16" s="159" t="str">
        <f>IF(ISERROR(VLOOKUP(CONCATENATE(CO3,$X$16,CO7),[1]Mont!$B$11:$F$500,5,FALSE)),"",VLOOKUP(CONCATENATE(CO3,$X$16,CO7),[1]Mont!$B$11:$F$500,5,FALSE))</f>
        <v/>
      </c>
      <c r="CR16" s="160" t="str">
        <f>IF(ISERROR(VLOOKUP(CONCATENATE(CO3,$X$16,CO7),[1]Mont!$B$11:$H$500,7,FALSE)),"",VLOOKUP(CONCATENATE(CO3,$X$16,CO7),[1]Mont!$B$11:$H$500,7,FALSE))</f>
        <v/>
      </c>
      <c r="CS16" s="157" t="str">
        <f>IF(ISERROR(VLOOKUP(CONCATENATE($X$16,CS3,CS5),$B$10:$E$559,4,FALSE)),"",VLOOKUP(CONCATENATE($X$16,CS3,CS5),$B$10:$E$559,4,FALSE))</f>
        <v/>
      </c>
      <c r="CT16" s="158" t="str">
        <f>IF(ISERROR(VLOOKUP(CONCATENATE($X$16,CS3,CS5),$B$10:$F$559,5,FALSE)),"",VLOOKUP(CONCATENATE($X$16,CS3,CS5),$B$10:$F$559,5,FALSE))</f>
        <v/>
      </c>
      <c r="CU16" s="159" t="str">
        <f>IF(ISERROR(VLOOKUP(CONCATENATE(CS3,$X$16,CS7),[1]Mont!$B$11:$F$500,5,FALSE)),"",VLOOKUP(CONCATENATE(CS3,$X$16,CS7),[1]Mont!$B$11:$F$500,5,FALSE))</f>
        <v/>
      </c>
      <c r="CV16" s="160" t="str">
        <f>IF(ISERROR(VLOOKUP(CONCATENATE(CS3,$X$16,CS7),[1]Mont!$B$11:$H$500,7,FALSE)),"",VLOOKUP(CONCATENATE(CS3,$X$16,CS7),[1]Mont!$B$11:$H$500,7,FALSE))</f>
        <v/>
      </c>
      <c r="CW16" s="157" t="str">
        <f>IF(ISERROR(VLOOKUP(CONCATENATE($X$16,CW3,CW5),$B$10:$E$559,4,FALSE)),"",VLOOKUP(CONCATENATE($X$16,CW3,CW5),$B$10:$E$559,4,FALSE))</f>
        <v/>
      </c>
      <c r="CX16" s="158" t="str">
        <f>IF(ISERROR(VLOOKUP(CONCATENATE($X$16,CW3,CW5),$B$10:$F$559,5,FALSE)),"",VLOOKUP(CONCATENATE($X$16,CW3,CW5),$B$10:$F$559,5,FALSE))</f>
        <v/>
      </c>
      <c r="CY16" s="159" t="str">
        <f>IF(ISERROR(VLOOKUP(CONCATENATE(CW3,$X$16,CW7),[1]Mont!$B$11:$F$500,5,FALSE)),"",VLOOKUP(CONCATENATE(CW3,$X$16,CW7),[1]Mont!$B$11:$F$500,5,FALSE))</f>
        <v/>
      </c>
      <c r="CZ16" s="160" t="str">
        <f>IF(ISERROR(VLOOKUP(CONCATENATE(CW3,$X$16,CW7),[1]Mont!$B$11:$H$500,7,FALSE)),"",VLOOKUP(CONCATENATE(CW3,$X$16,CW7),[1]Mont!$B$11:$H$500,7,FALSE))</f>
        <v/>
      </c>
      <c r="DA16" s="157" t="str">
        <f>IF(ISERROR(VLOOKUP(CONCATENATE($X$16,DA3,DA5),$B$10:$E$559,4,FALSE)),"",VLOOKUP(CONCATENATE($X$16,DA3,DA5),$B$10:$E$559,4,FALSE))</f>
        <v/>
      </c>
      <c r="DB16" s="158" t="str">
        <f>IF(ISERROR(VLOOKUP(CONCATENATE($X$16,DA3,DA5),$B$10:$F$559,5,FALSE)),"",VLOOKUP(CONCATENATE($X$16,DA3,DA5),$B$10:$F$559,5,FALSE))</f>
        <v/>
      </c>
      <c r="DC16" s="159" t="str">
        <f>IF(ISERROR(VLOOKUP(CONCATENATE(DA3,$X$16,DA7),[1]Mont!$B$11:$F$500,5,FALSE)),"",VLOOKUP(CONCATENATE(DA3,$X$16,DA7),[1]Mont!$B$11:$F$500,5,FALSE))</f>
        <v/>
      </c>
      <c r="DD16" s="160" t="str">
        <f>IF(ISERROR(VLOOKUP(CONCATENATE(DA3,$X$16,DA7),[1]Mont!$B$11:$H$500,7,FALSE)),"",VLOOKUP(CONCATENATE(DA3,$X$16,DA7),[1]Mont!$B$11:$H$500,7,FALSE))</f>
        <v/>
      </c>
      <c r="DE16" s="157" t="str">
        <f>IF(ISERROR(VLOOKUP(CONCATENATE($X$16,DE3,DE5),$B$10:$E$559,4,FALSE)),"",VLOOKUP(CONCATENATE($X$16,DE3,DE5),$B$10:$E$559,4,FALSE))</f>
        <v/>
      </c>
      <c r="DF16" s="158" t="str">
        <f>IF(ISERROR(VLOOKUP(CONCATENATE($X$16,DE3,DE5),$B$10:$F$559,5,FALSE)),"",VLOOKUP(CONCATENATE($X$16,DE3,DE5),$B$10:$F$559,5,FALSE))</f>
        <v/>
      </c>
      <c r="DG16" s="159" t="str">
        <f>IF(ISERROR(VLOOKUP(CONCATENATE(DE3,$X$16,DE7),[1]Mont!$B$11:$F$500,5,FALSE)),"",VLOOKUP(CONCATENATE(DE3,$X$16,DE7),[1]Mont!$B$11:$F$500,5,FALSE))</f>
        <v/>
      </c>
      <c r="DH16" s="160" t="str">
        <f>IF(ISERROR(VLOOKUP(CONCATENATE(DE3,$X$16,DE7),[1]Mont!$B$11:$H$500,7,FALSE)),"",VLOOKUP(CONCATENATE(DE3,$X$16,DE7),[1]Mont!$B$11:$H$500,7,FALSE))</f>
        <v/>
      </c>
      <c r="DI16" s="157" t="str">
        <f>IF(ISERROR(VLOOKUP(CONCATENATE($X$16,DI3,DI5),$B$10:$E$559,4,FALSE)),"",VLOOKUP(CONCATENATE($X$16,DI3,DI5),$B$10:$E$559,4,FALSE))</f>
        <v/>
      </c>
      <c r="DJ16" s="158" t="str">
        <f>IF(ISERROR(VLOOKUP(CONCATENATE($X$16,DI3,DI5),$B$10:$F$559,5,FALSE)),"",VLOOKUP(CONCATENATE($X$16,DI3,DI5),$B$10:$F$559,5,FALSE))</f>
        <v/>
      </c>
      <c r="DK16" s="159" t="str">
        <f>IF(ISERROR(VLOOKUP(CONCATENATE(DI3,$X$16,DI7),[1]Mont!$B$11:$F$500,5,FALSE)),"",VLOOKUP(CONCATENATE(DI3,$X$16,DI7),[1]Mont!$B$11:$F$500,5,FALSE))</f>
        <v/>
      </c>
      <c r="DL16" s="160" t="str">
        <f>IF(ISERROR(VLOOKUP(CONCATENATE(DI3,$X$16,DI7),[1]Mont!$B$11:$H$500,7,FALSE)),"",VLOOKUP(CONCATENATE(DI3,$X$16,DI7),[1]Mont!$B$11:$H$500,7,FALSE))</f>
        <v/>
      </c>
      <c r="DM16" s="157" t="str">
        <f>IF(ISERROR(VLOOKUP(CONCATENATE($X$16,DM3,DM5),$B$10:$E$559,4,FALSE)),"",VLOOKUP(CONCATENATE($X$16,DM3,DM5),$B$10:$E$559,4,FALSE))</f>
        <v/>
      </c>
      <c r="DN16" s="158" t="str">
        <f>IF(ISERROR(VLOOKUP(CONCATENATE($X$16,DM3,DM5),$B$10:$F$559,5,FALSE)),"",VLOOKUP(CONCATENATE($X$16,DM3,DM5),$B$10:$F$559,5,FALSE))</f>
        <v/>
      </c>
      <c r="DO16" s="159" t="str">
        <f>IF(ISERROR(VLOOKUP(CONCATENATE(DM3,$X$16,DM7),[1]Mont!$B$11:$F$500,5,FALSE)),"",VLOOKUP(CONCATENATE(DM3,$X$16,DM7),[1]Mont!$B$11:$F$500,5,FALSE))</f>
        <v/>
      </c>
      <c r="DP16" s="160" t="str">
        <f>IF(ISERROR(VLOOKUP(CONCATENATE(DM3,$X$16,DM7),[1]Mont!$B$11:$H$500,7,FALSE)),"",VLOOKUP(CONCATENATE(DM3,$X$16,DM7),[1]Mont!$B$11:$H$500,7,FALSE))</f>
        <v/>
      </c>
      <c r="DQ16" s="157" t="str">
        <f>IF(ISERROR(VLOOKUP(CONCATENATE($X$16,DQ3,DQ5),$B$10:$E$559,4,FALSE)),"",VLOOKUP(CONCATENATE($X$16,DQ3,DQ5),$B$10:$E$559,4,FALSE))</f>
        <v/>
      </c>
      <c r="DR16" s="158" t="str">
        <f>IF(ISERROR(VLOOKUP(CONCATENATE($X$16,DQ3,DQ5),$B$10:$F$559,5,FALSE)),"",VLOOKUP(CONCATENATE($X$16,DQ3,DQ5),$B$10:$F$559,5,FALSE))</f>
        <v/>
      </c>
      <c r="DS16" s="159" t="str">
        <f>IF(ISERROR(VLOOKUP(CONCATENATE(DQ3,$X$16,DQ7),[1]Mont!$B$11:$F$500,5,FALSE)),"",VLOOKUP(CONCATENATE(DQ3,$X$16,DQ7),[1]Mont!$B$11:$F$500,5,FALSE))</f>
        <v/>
      </c>
      <c r="DT16" s="160" t="str">
        <f>IF(ISERROR(VLOOKUP(CONCATENATE(DQ3,$X$16,DQ7),[1]Mont!$B$11:$H$500,7,FALSE)),"",VLOOKUP(CONCATENATE(DQ3,$X$16,DQ7),[1]Mont!$B$11:$H$500,7,FALSE))</f>
        <v/>
      </c>
      <c r="DU16" s="157" t="str">
        <f>IF(ISERROR(VLOOKUP(CONCATENATE($X$16,DU3,DU5),$B$10:$E$559,4,FALSE)),"",VLOOKUP(CONCATENATE($X$16,DU3,DU5),$B$10:$E$559,4,FALSE))</f>
        <v/>
      </c>
      <c r="DV16" s="158" t="str">
        <f>IF(ISERROR(VLOOKUP(CONCATENATE($X$16,DU3,DU5),$B$10:$F$559,5,FALSE)),"",VLOOKUP(CONCATENATE($X$16,DU3,DU5),$B$10:$F$559,5,FALSE))</f>
        <v/>
      </c>
      <c r="DW16" s="159" t="str">
        <f>IF(ISERROR(VLOOKUP(CONCATENATE(DU3,$X$16,DU7),[1]Mont!$B$11:$F$500,5,FALSE)),"",VLOOKUP(CONCATENATE(DU3,$X$16,DU7),[1]Mont!$B$11:$F$500,5,FALSE))</f>
        <v/>
      </c>
      <c r="DX16" s="160" t="str">
        <f>IF(ISERROR(VLOOKUP(CONCATENATE(DU3,$X$16,DU7),[1]Mont!$B$11:$H$500,7,FALSE)),"",VLOOKUP(CONCATENATE(DU3,$X$16,DU7),[1]Mont!$B$11:$H$500,7,FALSE))</f>
        <v/>
      </c>
      <c r="DY16" s="157" t="str">
        <f>IF(ISERROR(VLOOKUP(CONCATENATE($X$16,DY3,DY5),$B$10:$E$559,4,FALSE)),"",VLOOKUP(CONCATENATE($X$16,DY3,DY5),$B$10:$E$559,4,FALSE))</f>
        <v/>
      </c>
      <c r="DZ16" s="158" t="str">
        <f>IF(ISERROR(VLOOKUP(CONCATENATE($X$16,DY3,DY5),$B$10:$F$559,5,FALSE)),"",VLOOKUP(CONCATENATE($X$16,DY3,DY5),$B$10:$F$559,5,FALSE))</f>
        <v/>
      </c>
      <c r="EA16" s="159" t="str">
        <f>IF(ISERROR(VLOOKUP(CONCATENATE(DY3,$X$16,DY7),[1]Mont!$B$11:$F$500,5,FALSE)),"",VLOOKUP(CONCATENATE(DY3,$X$16,DY7),[1]Mont!$B$11:$F$500,5,FALSE))</f>
        <v/>
      </c>
      <c r="EB16" s="160" t="str">
        <f>IF(ISERROR(VLOOKUP(CONCATENATE(DY3,$X$16,DY7),[1]Mont!$B$11:$H$500,7,FALSE)),"",VLOOKUP(CONCATENATE(DY3,$X$16,DY7),[1]Mont!$B$11:$H$500,7,FALSE))</f>
        <v/>
      </c>
      <c r="EC16" s="157" t="str">
        <f>IF(ISERROR(VLOOKUP(CONCATENATE($X$16,EC3,EC5),$B$10:$E$559,4,FALSE)),"",VLOOKUP(CONCATENATE($X$16,EC3,EC5),$B$10:$E$559,4,FALSE))</f>
        <v/>
      </c>
      <c r="ED16" s="158" t="str">
        <f>IF(ISERROR(VLOOKUP(CONCATENATE($X$16,EC3,EC5),$B$10:$F$559,5,FALSE)),"",VLOOKUP(CONCATENATE($X$16,EC3,EC5),$B$10:$F$559,5,FALSE))</f>
        <v/>
      </c>
      <c r="EE16" s="159" t="str">
        <f>IF(ISERROR(VLOOKUP(CONCATENATE(EC3,$X$16,EC7),[1]Mont!$B$11:$F$500,5,FALSE)),"",VLOOKUP(CONCATENATE(EC3,$X$16,EC7),[1]Mont!$B$11:$F$500,5,FALSE))</f>
        <v/>
      </c>
      <c r="EF16" s="160" t="str">
        <f>IF(ISERROR(VLOOKUP(CONCATENATE(EC3,$X$16,EC7),[1]Mont!$B$11:$H$500,7,FALSE)),"",VLOOKUP(CONCATENATE(EC3,$X$16,EC7),[1]Mont!$B$11:$H$500,7,FALSE))</f>
        <v/>
      </c>
      <c r="EG16" s="157" t="str">
        <f>IF(ISERROR(VLOOKUP(CONCATENATE($X$16,EG3,EG5),$B$10:$E$559,4,FALSE)),"",VLOOKUP(CONCATENATE($X$16,EG3,EG5),$B$10:$E$559,4,FALSE))</f>
        <v/>
      </c>
      <c r="EH16" s="158" t="str">
        <f>IF(ISERROR(VLOOKUP(CONCATENATE($X$16,EG3,EG5),$B$10:$F$559,5,FALSE)),"",VLOOKUP(CONCATENATE($X$16,EG3,EG5),$B$10:$F$559,5,FALSE))</f>
        <v/>
      </c>
      <c r="EI16" s="159" t="str">
        <f>IF(ISERROR(VLOOKUP(CONCATENATE(EG3,$X$16,EG7),[1]Mont!$B$11:$F$500,5,FALSE)),"",VLOOKUP(CONCATENATE(EG3,$X$16,EG7),[1]Mont!$B$11:$F$500,5,FALSE))</f>
        <v/>
      </c>
      <c r="EJ16" s="160" t="str">
        <f>IF(ISERROR(VLOOKUP(CONCATENATE(EG3,$X$16,EG7),[1]Mont!$B$11:$H$500,7,FALSE)),"",VLOOKUP(CONCATENATE(EG3,$X$16,EG7),[1]Mont!$B$11:$H$500,7,FALSE))</f>
        <v/>
      </c>
      <c r="EK16" s="157" t="str">
        <f>IF(ISERROR(VLOOKUP(CONCATENATE($X$16,EK3,EK5),$B$10:$E$559,4,FALSE)),"",VLOOKUP(CONCATENATE($X$16,EK3,EK5),$B$10:$E$559,4,FALSE))</f>
        <v/>
      </c>
      <c r="EL16" s="158" t="str">
        <f>IF(ISERROR(VLOOKUP(CONCATENATE($X$16,EK3,EK5),$B$10:$F$559,5,FALSE)),"",VLOOKUP(CONCATENATE($X$16,EK3,EK5),$B$10:$F$559,5,FALSE))</f>
        <v/>
      </c>
      <c r="EM16" s="159" t="str">
        <f>IF(ISERROR(VLOOKUP(CONCATENATE(EK3,$X$16,EK7),[1]Mont!$B$11:$F$500,5,FALSE)),"",VLOOKUP(CONCATENATE(EK3,$X$16,EK7),[1]Mont!$B$11:$F$500,5,FALSE))</f>
        <v/>
      </c>
      <c r="EN16" s="160" t="str">
        <f>IF(ISERROR(VLOOKUP(CONCATENATE(EK3,$X$16,EK7),[1]Mont!$B$11:$H$500,7,FALSE)),"",VLOOKUP(CONCATENATE(EK3,$X$16,EK7),[1]Mont!$B$11:$H$500,7,FALSE))</f>
        <v/>
      </c>
      <c r="EO16" s="157" t="str">
        <f>IF(ISERROR(VLOOKUP(CONCATENATE($X$16,EO3,EO5),$B$10:$E$559,4,FALSE)),"",VLOOKUP(CONCATENATE($X$16,EO3,EO5),$B$10:$E$559,4,FALSE))</f>
        <v/>
      </c>
      <c r="EP16" s="158" t="str">
        <f>IF(ISERROR(VLOOKUP(CONCATENATE($X$16,EO3,EO5),$B$10:$F$559,5,FALSE)),"",VLOOKUP(CONCATENATE($X$16,EO3,EO5),$B$10:$F$559,5,FALSE))</f>
        <v/>
      </c>
      <c r="EQ16" s="159" t="str">
        <f>IF(ISERROR(VLOOKUP(CONCATENATE(EO3,$X$16,EO7),[1]Mont!$B$11:$F$500,5,FALSE)),"",VLOOKUP(CONCATENATE(EO3,$X$16,EO7),[1]Mont!$B$11:$F$500,5,FALSE))</f>
        <v/>
      </c>
      <c r="ER16" s="160" t="str">
        <f>IF(ISERROR(VLOOKUP(CONCATENATE(EO3,$X$16,EO7),[1]Mont!$B$11:$H$500,7,FALSE)),"",VLOOKUP(CONCATENATE(EO3,$X$16,EO7),[1]Mont!$B$11:$H$500,7,FALSE))</f>
        <v/>
      </c>
      <c r="ES16" s="157" t="str">
        <f>IF(ISERROR(VLOOKUP(CONCATENATE($X$16,ES3,ES5),$B$10:$E$559,4,FALSE)),"",VLOOKUP(CONCATENATE($X$16,ES3,ES5),$B$10:$E$559,4,FALSE))</f>
        <v/>
      </c>
      <c r="ET16" s="158" t="str">
        <f>IF(ISERROR(VLOOKUP(CONCATENATE($X$16,ES3,ES5),$B$10:$F$559,5,FALSE)),"",VLOOKUP(CONCATENATE($X$16,ES3,ES5),$B$10:$F$559,5,FALSE))</f>
        <v/>
      </c>
      <c r="EU16" s="159" t="str">
        <f>IF(ISERROR(VLOOKUP(CONCATENATE(ES3,$X$16,ES7),[1]Mont!$B$11:$F$500,5,FALSE)),"",VLOOKUP(CONCATENATE(ES3,$X$16,ES7),[1]Mont!$B$11:$F$500,5,FALSE))</f>
        <v/>
      </c>
      <c r="EV16" s="160" t="str">
        <f>IF(ISERROR(VLOOKUP(CONCATENATE(ES3,$X$16,ES7),[1]Mont!$B$11:$H$500,7,FALSE)),"",VLOOKUP(CONCATENATE(ES3,$X$16,ES7),[1]Mont!$B$11:$H$500,7,FALSE))</f>
        <v/>
      </c>
      <c r="EW16" s="157" t="str">
        <f>IF(ISERROR(VLOOKUP(CONCATENATE($X$16,EW3,EW5),$B$10:$E$559,4,FALSE)),"",VLOOKUP(CONCATENATE($X$16,EW3,EW5),$B$10:$E$559,4,FALSE))</f>
        <v/>
      </c>
      <c r="EX16" s="158" t="str">
        <f>IF(ISERROR(VLOOKUP(CONCATENATE($X$16,EW3,EW5),$B$10:$F$559,5,FALSE)),"",VLOOKUP(CONCATENATE($X$16,EW3,EW5),$B$10:$F$559,5,FALSE))</f>
        <v/>
      </c>
      <c r="EY16" s="159" t="str">
        <f>IF(ISERROR(VLOOKUP(CONCATENATE(EW3,$X$16,EW7),[1]Mont!$B$11:$F$500,5,FALSE)),"",VLOOKUP(CONCATENATE(EW3,$X$16,EW7),[1]Mont!$B$11:$F$500,5,FALSE))</f>
        <v/>
      </c>
      <c r="EZ16" s="160" t="str">
        <f>IF(ISERROR(VLOOKUP(CONCATENATE(EW3,$X$16,EW7),[1]Mont!$B$11:$H$500,7,FALSE)),"",VLOOKUP(CONCATENATE(EW3,$X$16,EW7),[1]Mont!$B$11:$H$500,7,FALSE))</f>
        <v/>
      </c>
      <c r="FA16" s="157" t="str">
        <f>IF(ISERROR(VLOOKUP(CONCATENATE($X$16,FA3,FA5),$B$10:$E$559,4,FALSE)),"",VLOOKUP(CONCATENATE($X$16,FA3,FA5),$B$10:$E$559,4,FALSE))</f>
        <v/>
      </c>
      <c r="FB16" s="158" t="str">
        <f>IF(ISERROR(VLOOKUP(CONCATENATE($X$16,FA3,FA5),$B$10:$F$559,5,FALSE)),"",VLOOKUP(CONCATENATE($X$16,FA3,FA5),$B$10:$F$559,5,FALSE))</f>
        <v/>
      </c>
      <c r="FC16" s="159" t="str">
        <f>IF(ISERROR(VLOOKUP(CONCATENATE(FA3,$X$16,FA7),[1]Mont!$B$11:$F$500,5,FALSE)),"",VLOOKUP(CONCATENATE(FA3,$X$16,FA7),[1]Mont!$B$11:$F$500,5,FALSE))</f>
        <v/>
      </c>
      <c r="FD16" s="160" t="str">
        <f>IF(ISERROR(VLOOKUP(CONCATENATE(FA3,$X$16,FA7),[1]Mont!$B$11:$H$500,7,FALSE)),"",VLOOKUP(CONCATENATE(FA3,$X$16,FA7),[1]Mont!$B$11:$H$500,7,FALSE))</f>
        <v/>
      </c>
      <c r="FE16" s="157" t="str">
        <f>IF(ISERROR(VLOOKUP(CONCATENATE($X$16,FE3,FE5),$B$10:$E$559,4,FALSE)),"",VLOOKUP(CONCATENATE($X$16,FE3,FE5),$B$10:$E$559,4,FALSE))</f>
        <v/>
      </c>
      <c r="FF16" s="158" t="str">
        <f>IF(ISERROR(VLOOKUP(CONCATENATE($X$16,FE3,FE5),$B$10:$F$559,5,FALSE)),"",VLOOKUP(CONCATENATE($X$16,FE3,FE5),$B$10:$F$559,5,FALSE))</f>
        <v/>
      </c>
      <c r="FG16" s="159" t="str">
        <f>IF(ISERROR(VLOOKUP(CONCATENATE(FE3,$X$16,FE7),[1]Mont!$B$11:$F$500,5,FALSE)),"",VLOOKUP(CONCATENATE(FE3,$X$16,FE7),[1]Mont!$B$11:$F$500,5,FALSE))</f>
        <v/>
      </c>
      <c r="FH16" s="160" t="str">
        <f>IF(ISERROR(VLOOKUP(CONCATENATE(FE3,$X$16,FE7),[1]Mont!$B$11:$H$500,7,FALSE)),"",VLOOKUP(CONCATENATE(FE3,$X$16,FE7),[1]Mont!$B$11:$H$500,7,FALSE))</f>
        <v/>
      </c>
      <c r="FI16" s="157" t="str">
        <f>IF(ISERROR(VLOOKUP(CONCATENATE($X$16,FI3,FI5),$B$10:$E$559,4,FALSE)),"",VLOOKUP(CONCATENATE($X$16,FI3,FI5),$B$10:$E$559,4,FALSE))</f>
        <v/>
      </c>
      <c r="FJ16" s="158" t="str">
        <f>IF(ISERROR(VLOOKUP(CONCATENATE($X$16,FI3,FI5),$B$10:$F$559,5,FALSE)),"",VLOOKUP(CONCATENATE($X$16,FI3,FI5),$B$10:$F$559,5,FALSE))</f>
        <v/>
      </c>
      <c r="FK16" s="159" t="str">
        <f>IF(ISERROR(VLOOKUP(CONCATENATE(FI3,$X$16,FI7),[1]Mont!$B$11:$F$500,5,FALSE)),"",VLOOKUP(CONCATENATE(FI3,$X$16,FI7),[1]Mont!$B$11:$F$500,5,FALSE))</f>
        <v/>
      </c>
      <c r="FL16" s="160" t="str">
        <f>IF(ISERROR(VLOOKUP(CONCATENATE(FI3,$X$16,FI7),[1]Mont!$B$11:$H$500,7,FALSE)),"",VLOOKUP(CONCATENATE(FI3,$X$16,FI7),[1]Mont!$B$11:$H$500,7,FALSE))</f>
        <v/>
      </c>
      <c r="FM16" s="157" t="str">
        <f>IF(ISERROR(VLOOKUP(CONCATENATE($X$16,FM3,FM5),$B$10:$E$559,4,FALSE)),"",VLOOKUP(CONCATENATE($X$16,FM3,FM5),$B$10:$E$559,4,FALSE))</f>
        <v/>
      </c>
      <c r="FN16" s="158" t="str">
        <f>IF(ISERROR(VLOOKUP(CONCATENATE($X$16,FM3,FM5),$B$10:$F$559,5,FALSE)),"",VLOOKUP(CONCATENATE($X$16,FM3,FM5),$B$10:$F$559,5,FALSE))</f>
        <v/>
      </c>
      <c r="FO16" s="159" t="str">
        <f>IF(ISERROR(VLOOKUP(CONCATENATE(FM3,$X$16,FM7),[1]Mont!$B$11:$F$500,5,FALSE)),"",VLOOKUP(CONCATENATE(FM3,$X$16,FM7),[1]Mont!$B$11:$F$500,5,FALSE))</f>
        <v/>
      </c>
      <c r="FP16" s="160" t="str">
        <f>IF(ISERROR(VLOOKUP(CONCATENATE(FM3,$X$16,FM7),[1]Mont!$B$11:$H$500,7,FALSE)),"",VLOOKUP(CONCATENATE(FM3,$X$16,FM7),[1]Mont!$B$11:$H$500,7,FALSE))</f>
        <v/>
      </c>
      <c r="FQ16" s="157" t="str">
        <f>IF(ISERROR(VLOOKUP(CONCATENATE($X$16,FQ3,FQ5),$B$10:$E$559,4,FALSE)),"",VLOOKUP(CONCATENATE($X$16,FQ3,FQ5),$B$10:$E$559,4,FALSE))</f>
        <v/>
      </c>
      <c r="FR16" s="158" t="str">
        <f>IF(ISERROR(VLOOKUP(CONCATENATE($X$16,FQ3,FQ5),$B$10:$F$559,5,FALSE)),"",VLOOKUP(CONCATENATE($X$16,FQ3,FQ5),$B$10:$F$559,5,FALSE))</f>
        <v/>
      </c>
      <c r="FS16" s="159" t="str">
        <f>IF(ISERROR(VLOOKUP(CONCATENATE(FQ3,$X$16,FQ7),[1]Mont!$B$11:$F$500,5,FALSE)),"",VLOOKUP(CONCATENATE(FQ3,$X$16,FQ7),[1]Mont!$B$11:$F$500,5,FALSE))</f>
        <v/>
      </c>
      <c r="FT16" s="160" t="str">
        <f>IF(ISERROR(VLOOKUP(CONCATENATE(FQ3,$X$16,FQ7),[1]Mont!$B$11:$H$500,7,FALSE)),"",VLOOKUP(CONCATENATE(FQ3,$X$16,FQ7),[1]Mont!$B$11:$H$500,7,FALSE))</f>
        <v/>
      </c>
      <c r="FU16" s="157" t="str">
        <f>IF(ISERROR(VLOOKUP(CONCATENATE($X$16,FU3,FU5),$B$10:$E$559,4,FALSE)),"",VLOOKUP(CONCATENATE($X$16,FU3,FU5),$B$10:$E$559,4,FALSE))</f>
        <v/>
      </c>
      <c r="FV16" s="158" t="str">
        <f>IF(ISERROR(VLOOKUP(CONCATENATE($X$16,FU3,FU5),$B$10:$F$559,5,FALSE)),"",VLOOKUP(CONCATENATE($X$16,FU3,FU5),$B$10:$F$559,5,FALSE))</f>
        <v/>
      </c>
      <c r="FW16" s="159" t="str">
        <f>IF(ISERROR(VLOOKUP(CONCATENATE(FU3,$X$16,FU7),[1]Mont!$B$11:$F$500,5,FALSE)),"",VLOOKUP(CONCATENATE(FU3,$X$16,FU7),[1]Mont!$B$11:$F$500,5,FALSE))</f>
        <v/>
      </c>
      <c r="FX16" s="160" t="str">
        <f>IF(ISERROR(VLOOKUP(CONCATENATE(FU3,$X$16,FU7),[1]Mont!$B$11:$H$500,7,FALSE)),"",VLOOKUP(CONCATENATE(FU3,$X$16,FU7),[1]Mont!$B$11:$H$500,7,FALSE))</f>
        <v/>
      </c>
      <c r="FY16" s="157" t="str">
        <f>IF(ISERROR(VLOOKUP(CONCATENATE($X$16,FY3,FY5),$B$10:$E$559,4,FALSE)),"",VLOOKUP(CONCATENATE($X$16,FY3,FY5),$B$10:$E$559,4,FALSE))</f>
        <v/>
      </c>
      <c r="FZ16" s="158" t="str">
        <f>IF(ISERROR(VLOOKUP(CONCATENATE($X$16,FY3,FY5),$B$10:$F$559,5,FALSE)),"",VLOOKUP(CONCATENATE($X$16,FY3,FY5),$B$10:$F$559,5,FALSE))</f>
        <v/>
      </c>
      <c r="GA16" s="159" t="str">
        <f>IF(ISERROR(VLOOKUP(CONCATENATE(FY3,$X$16,FY7),[1]Mont!$B$11:$F$500,5,FALSE)),"",VLOOKUP(CONCATENATE(FY3,$X$16,FY7),[1]Mont!$B$11:$F$500,5,FALSE))</f>
        <v/>
      </c>
      <c r="GB16" s="160" t="str">
        <f>IF(ISERROR(VLOOKUP(CONCATENATE(FY3,$X$16,FY7),[1]Mont!$B$11:$H$500,7,FALSE)),"",VLOOKUP(CONCATENATE(FY3,$X$16,FY7),[1]Mont!$B$11:$H$500,7,FALSE))</f>
        <v/>
      </c>
      <c r="GC16" s="157" t="str">
        <f>IF(ISERROR(VLOOKUP(CONCATENATE($X$16,GC3,GC5),$B$10:$E$559,4,FALSE)),"",VLOOKUP(CONCATENATE($X$16,GC3,GC5),$B$10:$E$559,4,FALSE))</f>
        <v/>
      </c>
      <c r="GD16" s="158" t="str">
        <f>IF(ISERROR(VLOOKUP(CONCATENATE($X$16,GC3,GC5),$B$10:$F$559,5,FALSE)),"",VLOOKUP(CONCATENATE($X$16,GC3,GC5),$B$10:$F$559,5,FALSE))</f>
        <v/>
      </c>
      <c r="GE16" s="159" t="str">
        <f>IF(ISERROR(VLOOKUP(CONCATENATE(GC3,$X$16,GC7),[1]Mont!$B$11:$F$500,5,FALSE)),"",VLOOKUP(CONCATENATE(GC3,$X$16,GC7),[1]Mont!$B$11:$F$500,5,FALSE))</f>
        <v/>
      </c>
      <c r="GF16" s="160" t="str">
        <f>IF(ISERROR(VLOOKUP(CONCATENATE(GC3,$X$16,GC7),[1]Mont!$B$11:$H$500,7,FALSE)),"",VLOOKUP(CONCATENATE(GC3,$X$16,GC7),[1]Mont!$B$11:$H$500,7,FALSE))</f>
        <v/>
      </c>
      <c r="GG16" s="157" t="str">
        <f>IF(ISERROR(VLOOKUP(CONCATENATE($X$16,GG3,GG5),$B$10:$E$559,4,FALSE)),"",VLOOKUP(CONCATENATE($X$16,GG3,GG5),$B$10:$E$559,4,FALSE))</f>
        <v/>
      </c>
      <c r="GH16" s="158" t="str">
        <f>IF(ISERROR(VLOOKUP(CONCATENATE($X$16,GG3,GG5),$B$10:$F$559,5,FALSE)),"",VLOOKUP(CONCATENATE($X$16,GG3,GG5),$B$10:$F$559,5,FALSE))</f>
        <v/>
      </c>
      <c r="GI16" s="159" t="str">
        <f>IF(ISERROR(VLOOKUP(CONCATENATE(GG3,$X$16,GG7),[1]Mont!$B$11:$F$500,5,FALSE)),"",VLOOKUP(CONCATENATE(GG3,$X$16,GG7),[1]Mont!$B$11:$F$500,5,FALSE))</f>
        <v/>
      </c>
      <c r="GJ16" s="160" t="str">
        <f>IF(ISERROR(VLOOKUP(CONCATENATE(GG3,$X$16,GG7),[1]Mont!$B$11:$H$500,7,FALSE)),"",VLOOKUP(CONCATENATE(GG3,$X$16,GG7),[1]Mont!$B$11:$H$500,7,FALSE))</f>
        <v/>
      </c>
      <c r="GK16" s="157" t="str">
        <f>IF(ISERROR(VLOOKUP(CONCATENATE($X$16,GK3,GK5),$B$10:$E$559,4,FALSE)),"",VLOOKUP(CONCATENATE($X$16,GK3,GK5),$B$10:$E$559,4,FALSE))</f>
        <v/>
      </c>
      <c r="GL16" s="158" t="str">
        <f>IF(ISERROR(VLOOKUP(CONCATENATE($X$16,GK3,GK5),$B$10:$F$559,5,FALSE)),"",VLOOKUP(CONCATENATE($X$16,GK3,GK5),$B$10:$F$559,5,FALSE))</f>
        <v/>
      </c>
      <c r="GM16" s="159" t="str">
        <f>IF(ISERROR(VLOOKUP(CONCATENATE(GK3,$X$16,GK7),[1]Mont!$B$11:$F$500,5,FALSE)),"",VLOOKUP(CONCATENATE(GK3,$X$16,GK7),[1]Mont!$B$11:$F$500,5,FALSE))</f>
        <v/>
      </c>
      <c r="GN16" s="160" t="str">
        <f>IF(ISERROR(VLOOKUP(CONCATENATE(GK3,$X$16,GK7),[1]Mont!$B$11:$H$500,7,FALSE)),"",VLOOKUP(CONCATENATE(GK3,$X$16,GK7),[1]Mont!$B$11:$H$500,7,FALSE))</f>
        <v/>
      </c>
      <c r="GO16" s="157" t="str">
        <f>IF(ISERROR(VLOOKUP(CONCATENATE($X$16,GO3,GO5),$B$10:$E$559,4,FALSE)),"",VLOOKUP(CONCATENATE($X$16,GO3,GO5),$B$10:$E$559,4,FALSE))</f>
        <v/>
      </c>
      <c r="GP16" s="158" t="str">
        <f>IF(ISERROR(VLOOKUP(CONCATENATE($X$16,GO3,GO5),$B$10:$F$559,5,FALSE)),"",VLOOKUP(CONCATENATE($X$16,GO3,GO5),$B$10:$F$559,5,FALSE))</f>
        <v/>
      </c>
      <c r="GQ16" s="159" t="str">
        <f>IF(ISERROR(VLOOKUP(CONCATENATE(GO3,$X$16,GO7),[1]Mont!$B$11:$F$500,5,FALSE)),"",VLOOKUP(CONCATENATE(GO3,$X$16,GO7),[1]Mont!$B$11:$F$500,5,FALSE))</f>
        <v/>
      </c>
      <c r="GR16" s="160" t="str">
        <f>IF(ISERROR(VLOOKUP(CONCATENATE(GO3,$X$16,GO7),[1]Mont!$B$11:$H$500,7,FALSE)),"",VLOOKUP(CONCATENATE(GO3,$X$16,GO7),[1]Mont!$B$11:$H$500,7,FALSE))</f>
        <v/>
      </c>
      <c r="GS16" s="157" t="str">
        <f>IF(ISERROR(VLOOKUP(CONCATENATE($X$16,GS3,GS5),$B$10:$E$559,4,FALSE)),"",VLOOKUP(CONCATENATE($X$16,GS3,GS5),$B$10:$E$559,4,FALSE))</f>
        <v/>
      </c>
      <c r="GT16" s="158" t="str">
        <f>IF(ISERROR(VLOOKUP(CONCATENATE($X$16,GS3,GS5),$B$10:$F$559,5,FALSE)),"",VLOOKUP(CONCATENATE($X$16,GS3,GS5),$B$10:$F$559,5,FALSE))</f>
        <v/>
      </c>
      <c r="GU16" s="159" t="str">
        <f>IF(ISERROR(VLOOKUP(CONCATENATE(GS3,$X$16,GS7),[1]Mont!$B$11:$F$500,5,FALSE)),"",VLOOKUP(CONCATENATE(GS3,$X$16,GS7),[1]Mont!$B$11:$F$500,5,FALSE))</f>
        <v/>
      </c>
      <c r="GV16" s="160" t="str">
        <f>IF(ISERROR(VLOOKUP(CONCATENATE(GS3,$X$16,GS7),[1]Mont!$B$11:$H$500,7,FALSE)),"",VLOOKUP(CONCATENATE(GS3,$X$16,GS7),[1]Mont!$B$11:$H$500,7,FALSE))</f>
        <v/>
      </c>
      <c r="GW16" s="157" t="str">
        <f>IF(ISERROR(VLOOKUP(CONCATENATE($X$16,GW3,GW5),$B$10:$E$559,4,FALSE)),"",VLOOKUP(CONCATENATE($X$16,GW3,GW5),$B$10:$E$559,4,FALSE))</f>
        <v/>
      </c>
      <c r="GX16" s="158" t="str">
        <f>IF(ISERROR(VLOOKUP(CONCATENATE($X$16,GW3,GW5),$B$10:$F$559,5,FALSE)),"",VLOOKUP(CONCATENATE($X$16,GW3,GW5),$B$10:$F$559,5,FALSE))</f>
        <v/>
      </c>
      <c r="GY16" s="159" t="str">
        <f>IF(ISERROR(VLOOKUP(CONCATENATE(GW3,$X$16,GW7),[1]Mont!$B$11:$F$500,5,FALSE)),"",VLOOKUP(CONCATENATE(GW3,$X$16,GW7),[1]Mont!$B$11:$F$500,5,FALSE))</f>
        <v/>
      </c>
      <c r="GZ16" s="160" t="str">
        <f>IF(ISERROR(VLOOKUP(CONCATENATE(GW3,$X$16,GW7),[1]Mont!$B$11:$H$500,7,FALSE)),"",VLOOKUP(CONCATENATE(GW3,$X$16,GW7),[1]Mont!$B$11:$H$500,7,FALSE))</f>
        <v/>
      </c>
      <c r="HA16" s="157" t="str">
        <f>IF(ISERROR(VLOOKUP(CONCATENATE($X$16,HA3,HA5),$B$10:$E$559,4,FALSE)),"",VLOOKUP(CONCATENATE($X$16,HA3,HA5),$B$10:$E$559,4,FALSE))</f>
        <v/>
      </c>
      <c r="HB16" s="158" t="str">
        <f>IF(ISERROR(VLOOKUP(CONCATENATE($X$16,HA3,HA5),$B$10:$F$559,5,FALSE)),"",VLOOKUP(CONCATENATE($X$16,HA3,HA5),$B$10:$F$559,5,FALSE))</f>
        <v/>
      </c>
      <c r="HC16" s="159" t="str">
        <f>IF(ISERROR(VLOOKUP(CONCATENATE(HA3,$X$16,HA7),[1]Mont!$B$11:$F$500,5,FALSE)),"",VLOOKUP(CONCATENATE(HA3,$X$16,HA7),[1]Mont!$B$11:$F$500,5,FALSE))</f>
        <v/>
      </c>
      <c r="HD16" s="160" t="str">
        <f>IF(ISERROR(VLOOKUP(CONCATENATE(HA3,$X$16,HA7),[1]Mont!$B$11:$H$500,7,FALSE)),"",VLOOKUP(CONCATENATE(HA3,$X$16,HA7),[1]Mont!$B$11:$H$500,7,FALSE))</f>
        <v/>
      </c>
      <c r="HE16" s="157" t="str">
        <f>IF(ISERROR(VLOOKUP(CONCATENATE($X$16,HE3,HE5),$B$10:$E$559,4,FALSE)),"",VLOOKUP(CONCATENATE($X$16,HE3,HE5),$B$10:$E$559,4,FALSE))</f>
        <v/>
      </c>
      <c r="HF16" s="158" t="str">
        <f>IF(ISERROR(VLOOKUP(CONCATENATE($X$16,HE3,HE5),$B$10:$F$559,5,FALSE)),"",VLOOKUP(CONCATENATE($X$16,HE3,HE5),$B$10:$F$559,5,FALSE))</f>
        <v/>
      </c>
      <c r="HG16" s="159" t="str">
        <f>IF(ISERROR(VLOOKUP(CONCATENATE(HE3,$X$16,HE7),[1]Mont!$B$11:$F$500,5,FALSE)),"",VLOOKUP(CONCATENATE(HE3,$X$16,HE7),[1]Mont!$B$11:$F$500,5,FALSE))</f>
        <v/>
      </c>
      <c r="HH16" s="160" t="str">
        <f>IF(ISERROR(VLOOKUP(CONCATENATE(HE3,$X$16,HE7),[1]Mont!$B$11:$H$500,7,FALSE)),"",VLOOKUP(CONCATENATE(HE3,$X$16,HE7),[1]Mont!$B$11:$H$500,7,FALSE))</f>
        <v/>
      </c>
      <c r="HI16" s="157" t="str">
        <f>IF(ISERROR(VLOOKUP(CONCATENATE($X$16,HI3,HI5),$B$10:$E$559,4,FALSE)),"",VLOOKUP(CONCATENATE($X$16,HI3,HI5),$B$10:$E$559,4,FALSE))</f>
        <v/>
      </c>
      <c r="HJ16" s="158" t="str">
        <f>IF(ISERROR(VLOOKUP(CONCATENATE($X$16,HI3,HI5),$B$10:$F$559,5,FALSE)),"",VLOOKUP(CONCATENATE($X$16,HI3,HI5),$B$10:$F$559,5,FALSE))</f>
        <v/>
      </c>
      <c r="HK16" s="159" t="str">
        <f>IF(ISERROR(VLOOKUP(CONCATENATE(HI3,$X$16,HI7),[1]Mont!$B$11:$F$500,5,FALSE)),"",VLOOKUP(CONCATENATE(HI3,$X$16,HI7),[1]Mont!$B$11:$F$500,5,FALSE))</f>
        <v/>
      </c>
      <c r="HL16" s="160" t="str">
        <f>IF(ISERROR(VLOOKUP(CONCATENATE(HI3,$X$16,HI7),[1]Mont!$B$11:$H$500,7,FALSE)),"",VLOOKUP(CONCATENATE(HI3,$X$16,HI7),[1]Mont!$B$11:$H$500,7,FALSE))</f>
        <v/>
      </c>
      <c r="HM16" s="157" t="str">
        <f>IF(ISERROR(VLOOKUP(CONCATENATE($X$16,HM3,HM5),$B$10:$E$559,4,FALSE)),"",VLOOKUP(CONCATENATE($X$16,HM3,HM5),$B$10:$E$559,4,FALSE))</f>
        <v/>
      </c>
      <c r="HN16" s="158" t="str">
        <f>IF(ISERROR(VLOOKUP(CONCATENATE($X$16,HM3,HM5),$B$10:$F$559,5,FALSE)),"",VLOOKUP(CONCATENATE($X$16,HM3,HM5),$B$10:$F$559,5,FALSE))</f>
        <v/>
      </c>
      <c r="HO16" s="159" t="str">
        <f>IF(ISERROR(VLOOKUP(CONCATENATE(HM3,$X$16,HM7),[1]Mont!$B$11:$F$500,5,FALSE)),"",VLOOKUP(CONCATENATE(HM3,$X$16,HM7),[1]Mont!$B$11:$F$500,5,FALSE))</f>
        <v/>
      </c>
      <c r="HP16" s="160" t="str">
        <f>IF(ISERROR(VLOOKUP(CONCATENATE(HM3,$X$16,HM7),[1]Mont!$B$11:$H$500,7,FALSE)),"",VLOOKUP(CONCATENATE(HM3,$X$16,HM7),[1]Mont!$B$11:$H$500,7,FALSE))</f>
        <v/>
      </c>
      <c r="HQ16" s="157" t="str">
        <f>IF(ISERROR(VLOOKUP(CONCATENATE($X$16,HQ3,HQ5),$B$10:$E$559,4,FALSE)),"",VLOOKUP(CONCATENATE($X$16,HQ3,HQ5),$B$10:$E$559,4,FALSE))</f>
        <v/>
      </c>
      <c r="HR16" s="158" t="str">
        <f>IF(ISERROR(VLOOKUP(CONCATENATE($X$16,HQ3,HQ5),$B$10:$F$559,5,FALSE)),"",VLOOKUP(CONCATENATE($X$16,HQ3,HQ5),$B$10:$F$559,5,FALSE))</f>
        <v/>
      </c>
      <c r="HS16" s="159" t="str">
        <f>IF(ISERROR(VLOOKUP(CONCATENATE(HQ3,$X$16,HQ7),[1]Mont!$B$11:$F$500,5,FALSE)),"",VLOOKUP(CONCATENATE(HQ3,$X$16,HQ7),[1]Mont!$B$11:$F$500,5,FALSE))</f>
        <v/>
      </c>
      <c r="HT16" s="160" t="str">
        <f>IF(ISERROR(VLOOKUP(CONCATENATE(HQ3,$X$16,HQ7),[1]Mont!$B$11:$H$500,7,FALSE)),"",VLOOKUP(CONCATENATE(HQ3,$X$16,HQ7),[1]Mont!$B$11:$H$500,7,FALSE))</f>
        <v/>
      </c>
      <c r="HU16" s="157" t="str">
        <f>IF(ISERROR(VLOOKUP(CONCATENATE($X$16,HU3,HU5),$B$10:$E$559,4,FALSE)),"",VLOOKUP(CONCATENATE($X$16,HU3,HU5),$B$10:$E$559,4,FALSE))</f>
        <v/>
      </c>
      <c r="HV16" s="158" t="str">
        <f>IF(ISERROR(VLOOKUP(CONCATENATE($X$16,HU3,HU5),$B$10:$F$559,5,FALSE)),"",VLOOKUP(CONCATENATE($X$16,HU3,HU5),$B$10:$F$559,5,FALSE))</f>
        <v/>
      </c>
      <c r="HW16" s="159" t="str">
        <f>IF(ISERROR(VLOOKUP(CONCATENATE(HU3,$X$16,HU7),[1]Mont!$B$11:$F$500,5,FALSE)),"",VLOOKUP(CONCATENATE(HU3,$X$16,HU7),[1]Mont!$B$11:$F$500,5,FALSE))</f>
        <v/>
      </c>
      <c r="HX16" s="160" t="str">
        <f>IF(ISERROR(VLOOKUP(CONCATENATE(HU3,$X$16,HU7),[1]Mont!$B$11:$H$500,7,FALSE)),"",VLOOKUP(CONCATENATE(HU3,$X$16,HU7),[1]Mont!$B$11:$H$500,7,FALSE))</f>
        <v/>
      </c>
      <c r="HY16" s="157" t="str">
        <f>IF(ISERROR(VLOOKUP(CONCATENATE($X$16,HY3,HY5),$B$10:$E$559,4,FALSE)),"",VLOOKUP(CONCATENATE($X$16,HY3,HY5),$B$10:$E$559,4,FALSE))</f>
        <v/>
      </c>
      <c r="HZ16" s="158" t="str">
        <f>IF(ISERROR(VLOOKUP(CONCATENATE($X$16,HY3,HY5),$B$10:$F$559,5,FALSE)),"",VLOOKUP(CONCATENATE($X$16,HY3,HY5),$B$10:$F$559,5,FALSE))</f>
        <v/>
      </c>
      <c r="IA16" s="159" t="str">
        <f>IF(ISERROR(VLOOKUP(CONCATENATE(HY3,$X$16,HY7),[1]Mont!$B$11:$F$500,5,FALSE)),"",VLOOKUP(CONCATENATE(HY3,$X$16,HY7),[1]Mont!$B$11:$F$500,5,FALSE))</f>
        <v/>
      </c>
      <c r="IB16" s="160" t="str">
        <f>IF(ISERROR(VLOOKUP(CONCATENATE(HY3,$X$16,HY7),[1]Mont!$B$11:$H$500,7,FALSE)),"",VLOOKUP(CONCATENATE(HY3,$X$16,HY7),[1]Mont!$B$11:$H$500,7,FALSE))</f>
        <v/>
      </c>
      <c r="IC16" s="157" t="str">
        <f>IF(ISERROR(VLOOKUP(CONCATENATE($X$16,IC3,IC5),$B$10:$E$559,4,FALSE)),"",VLOOKUP(CONCATENATE($X$16,IC3,IC5),$B$10:$E$559,4,FALSE))</f>
        <v/>
      </c>
      <c r="ID16" s="158" t="str">
        <f>IF(ISERROR(VLOOKUP(CONCATENATE($X$16,IC3,IC5),$B$10:$F$559,5,FALSE)),"",VLOOKUP(CONCATENATE($X$16,IC3,IC5),$B$10:$F$559,5,FALSE))</f>
        <v/>
      </c>
      <c r="IE16" s="159" t="str">
        <f>IF(ISERROR(VLOOKUP(CONCATENATE(IC3,$X$16,IC7),[1]Mont!$B$11:$F$500,5,FALSE)),"",VLOOKUP(CONCATENATE(IC3,$X$16,IC7),[1]Mont!$B$11:$F$500,5,FALSE))</f>
        <v/>
      </c>
      <c r="IF16" s="160" t="str">
        <f>IF(ISERROR(VLOOKUP(CONCATENATE(IC3,$X$16,IC7),[1]Mont!$B$11:$H$500,7,FALSE)),"",VLOOKUP(CONCATENATE(IC3,$X$16,IC7),[1]Mont!$B$11:$H$500,7,FALSE))</f>
        <v/>
      </c>
      <c r="IG16" s="157" t="str">
        <f>IF(ISERROR(VLOOKUP(CONCATENATE($X$16,IG3,IG5),$B$10:$E$559,4,FALSE)),"",VLOOKUP(CONCATENATE($X$16,IG3,IG5),$B$10:$E$559,4,FALSE))</f>
        <v/>
      </c>
      <c r="IH16" s="158" t="str">
        <f>IF(ISERROR(VLOOKUP(CONCATENATE($X$16,IG3,IG5),$B$10:$F$559,5,FALSE)),"",VLOOKUP(CONCATENATE($X$16,IG3,IG5),$B$10:$F$559,5,FALSE))</f>
        <v/>
      </c>
      <c r="II16" s="159" t="str">
        <f>IF(ISERROR(VLOOKUP(CONCATENATE(IG3,$X$16,IG7),[1]Mont!$B$11:$F$500,5,FALSE)),"",VLOOKUP(CONCATENATE(IG3,$X$16,IG7),[1]Mont!$B$11:$F$500,5,FALSE))</f>
        <v/>
      </c>
      <c r="IJ16" s="160" t="str">
        <f>IF(ISERROR(VLOOKUP(CONCATENATE(IG3,$X$16,IG7),[1]Mont!$B$11:$H$500,7,FALSE)),"",VLOOKUP(CONCATENATE(IG3,$X$16,IG7),[1]Mont!$B$11:$H$500,7,FALSE))</f>
        <v/>
      </c>
      <c r="IK16" s="157" t="str">
        <f>IF(ISERROR(VLOOKUP(CONCATENATE($X$16,IK3,IK5),$B$10:$E$559,4,FALSE)),"",VLOOKUP(CONCATENATE($X$16,IK3,IK5),$B$10:$E$559,4,FALSE))</f>
        <v/>
      </c>
      <c r="IL16" s="158" t="str">
        <f>IF(ISERROR(VLOOKUP(CONCATENATE($X$16,IK3,IK5),$B$10:$F$559,5,FALSE)),"",VLOOKUP(CONCATENATE($X$16,IK3,IK5),$B$10:$F$559,5,FALSE))</f>
        <v/>
      </c>
      <c r="IM16" s="159" t="str">
        <f>IF(ISERROR(VLOOKUP(CONCATENATE(IK3,$X$16,IK7),[1]Mont!$B$11:$F$500,5,FALSE)),"",VLOOKUP(CONCATENATE(IK3,$X$16,IK7),[1]Mont!$B$11:$F$500,5,FALSE))</f>
        <v/>
      </c>
      <c r="IN16" s="160" t="str">
        <f>IF(ISERROR(VLOOKUP(CONCATENATE(IK3,$X$16,IK7),[1]Mont!$B$11:$H$500,7,FALSE)),"",VLOOKUP(CONCATENATE(IK3,$X$16,IK7),[1]Mont!$B$11:$H$500,7,FALSE))</f>
        <v/>
      </c>
      <c r="IO16" s="157" t="str">
        <f>IF(ISERROR(VLOOKUP(CONCATENATE($X$16,IO3,IO5),$B$10:$E$559,4,FALSE)),"",VLOOKUP(CONCATENATE($X$16,IO3,IO5),$B$10:$E$559,4,FALSE))</f>
        <v/>
      </c>
      <c r="IP16" s="158" t="str">
        <f>IF(ISERROR(VLOOKUP(CONCATENATE($X$16,IO3,IO5),$B$10:$F$559,5,FALSE)),"",VLOOKUP(CONCATENATE($X$16,IO3,IO5),$B$10:$F$559,5,FALSE))</f>
        <v/>
      </c>
      <c r="IQ16" s="159" t="str">
        <f>IF(ISERROR(VLOOKUP(CONCATENATE(IO3,$X$16,IO7),[1]Mont!$B$11:$F$500,5,FALSE)),"",VLOOKUP(CONCATENATE(IO3,$X$16,IO7),[1]Mont!$B$11:$F$500,5,FALSE))</f>
        <v/>
      </c>
      <c r="IR16" s="160" t="str">
        <f>IF(ISERROR(VLOOKUP(CONCATENATE(IO3,$X$16,IO7),[1]Mont!$B$11:$H$500,7,FALSE)),"",VLOOKUP(CONCATENATE(IO3,$X$16,IO7),[1]Mont!$B$11:$H$500,7,FALSE))</f>
        <v/>
      </c>
      <c r="IS16" s="157" t="str">
        <f>IF(ISERROR(VLOOKUP(CONCATENATE($X$16,IS3,IS5),$B$10:$E$559,4,FALSE)),"",VLOOKUP(CONCATENATE($X$16,IS3,IS5),$B$10:$E$559,4,FALSE))</f>
        <v/>
      </c>
      <c r="IT16" s="158" t="str">
        <f>IF(ISERROR(VLOOKUP(CONCATENATE($X$16,IS3,IS5),$B$10:$F$559,5,FALSE)),"",VLOOKUP(CONCATENATE($X$16,IS3,IS5),$B$10:$F$559,5,FALSE))</f>
        <v/>
      </c>
      <c r="IU16" s="159" t="str">
        <f>IF(ISERROR(VLOOKUP(CONCATENATE(IS3,$X$16,IS7),[1]Mont!$B$11:$F$500,5,FALSE)),"",VLOOKUP(CONCATENATE(IS3,$X$16,IS7),[1]Mont!$B$11:$F$500,5,FALSE))</f>
        <v/>
      </c>
      <c r="IV16" s="160" t="str">
        <f>IF(ISERROR(VLOOKUP(CONCATENATE(IS3,$X$16,IS7),[1]Mont!$B$11:$H$500,7,FALSE)),"",VLOOKUP(CONCATENATE(IS3,$X$16,IS7),[1]Mont!$B$11:$H$500,7,FALSE))</f>
        <v/>
      </c>
    </row>
    <row r="17" spans="1:256">
      <c r="A17" s="124">
        <f t="shared" si="2"/>
        <v>0</v>
      </c>
      <c r="B17" s="125">
        <f t="shared" si="3"/>
        <v>0</v>
      </c>
      <c r="C17" s="126">
        <f>IF(R17=0,0,SUMIF($R$10:R17,R17,$R$10:R17)/R17)</f>
        <v>0</v>
      </c>
      <c r="D17" s="127">
        <v>8</v>
      </c>
      <c r="E17" s="146"/>
      <c r="F17" s="147"/>
      <c r="G17" s="130">
        <f t="shared" si="0"/>
        <v>0</v>
      </c>
      <c r="H17" s="130">
        <f>IF(E17=0,0,VLOOKUP(E17,[1]Ob!$D$10:$AW$600,46,FALSE))</f>
        <v>0</v>
      </c>
      <c r="I17" s="130">
        <f>IF(E17=0,0,VLOOKUP(E17,[1]Ob!$D$10:$BA$600,50,FALSE))</f>
        <v>0</v>
      </c>
      <c r="J17" s="130">
        <f>IF(E17=0,0,VLOOKUP(E17,[1]Ob!$D$10:$O$600,12,FALSE))</f>
        <v>0</v>
      </c>
      <c r="K17" s="131">
        <f>IF(E17=0,0,VLOOKUP(E17,[1]Ob!$D$10:$BA$600,15,FALSE))*F17</f>
        <v>0</v>
      </c>
      <c r="L17" s="132">
        <f t="shared" si="4"/>
        <v>0</v>
      </c>
      <c r="M17" s="133"/>
      <c r="N17" s="134"/>
      <c r="O17" s="147"/>
      <c r="P17" s="135">
        <v>0</v>
      </c>
      <c r="Q17" s="135">
        <v>0</v>
      </c>
      <c r="R17" s="129"/>
      <c r="S17" s="136">
        <f t="shared" si="1"/>
        <v>0</v>
      </c>
      <c r="T17" s="148"/>
      <c r="U17" s="149"/>
      <c r="V17" s="150"/>
      <c r="X17" s="156">
        <v>6</v>
      </c>
      <c r="Y17" s="157" t="str">
        <f>IF(ISERROR(VLOOKUP(CONCATENATE($X$17,Y3,Y5),$B$10:$E$559,4,FALSE)),"",VLOOKUP(CONCATENATE($X$17,Y3,Y5),$B$10:$E$559,4,FALSE))</f>
        <v/>
      </c>
      <c r="Z17" s="158" t="str">
        <f>IF(ISERROR(VLOOKUP(CONCATENATE($X$17,Y3,Y5),$B$10:$F$559,5,FALSE)),"",VLOOKUP(CONCATENATE($X$17,Y3,Y5),$B$10:$F$559,5,FALSE))</f>
        <v/>
      </c>
      <c r="AA17" s="159" t="str">
        <f>IF(ISERROR(VLOOKUP(CONCATENATE(Y3,$X$17,Y7),[1]Mont!$B$11:$F$500,5,FALSE)),"",VLOOKUP(CONCATENATE(Y3,$X$17,Y7),[1]Mont!$B$11:$F$500,5,FALSE))</f>
        <v/>
      </c>
      <c r="AB17" s="160" t="str">
        <f>IF(ISERROR(VLOOKUP(CONCATENATE(Y3,$X$17,Y7),[1]Mont!$B$11:$H$500,7,FALSE)),"",VLOOKUP(CONCATENATE(Y3,$X$17,Y7),[1]Mont!$B$11:$H$500,7,FALSE))</f>
        <v/>
      </c>
      <c r="AC17" s="157" t="str">
        <f>IF(ISERROR(VLOOKUP(CONCATENATE($X$17,AC3,AC5),$B$10:$E$559,4,FALSE)),"",VLOOKUP(CONCATENATE($X$17,AC3,AC5),$B$10:$E$559,4,FALSE))</f>
        <v/>
      </c>
      <c r="AD17" s="158" t="str">
        <f>IF(ISERROR(VLOOKUP(CONCATENATE($X$17,AC3,AC5),$B$10:$F$559,5,FALSE)),"",VLOOKUP(CONCATENATE($X$17,AC3,AC5),$B$10:$F$559,5,FALSE))</f>
        <v/>
      </c>
      <c r="AE17" s="159" t="str">
        <f>IF(ISERROR(VLOOKUP(CONCATENATE(AC3,$X$17,AC7),[1]Mont!$B$11:$F$500,5,FALSE)),"",VLOOKUP(CONCATENATE(AC3,$X$17,AC7),[1]Mont!$B$11:$F$500,5,FALSE))</f>
        <v/>
      </c>
      <c r="AF17" s="160" t="str">
        <f>IF(ISERROR(VLOOKUP(CONCATENATE(AC3,$X$17,AC7),[1]Mont!$B$11:$H$500,7,FALSE)),"",VLOOKUP(CONCATENATE(AC3,$X$17,AC7),[1]Mont!$B$11:$H$500,7,FALSE))</f>
        <v/>
      </c>
      <c r="AG17" s="157" t="str">
        <f>IF(ISERROR(VLOOKUP(CONCATENATE($X$17,AG3,AG5),$B$10:$E$559,4,FALSE)),"",VLOOKUP(CONCATENATE($X$17,AG3,AG5),$B$10:$E$559,4,FALSE))</f>
        <v/>
      </c>
      <c r="AH17" s="158" t="str">
        <f>IF(ISERROR(VLOOKUP(CONCATENATE($X$17,AG3,AG5),$B$10:$F$559,5,FALSE)),"",VLOOKUP(CONCATENATE($X$17,AG3,AG5),$B$10:$F$559,5,FALSE))</f>
        <v/>
      </c>
      <c r="AI17" s="159" t="str">
        <f>IF(ISERROR(VLOOKUP(CONCATENATE(AG3,$X$17,AG7),[1]Mont!$B$11:$F$500,5,FALSE)),"",VLOOKUP(CONCATENATE(AG3,$X$17,AG7),[1]Mont!$B$11:$F$500,5,FALSE))</f>
        <v/>
      </c>
      <c r="AJ17" s="160" t="str">
        <f>IF(ISERROR(VLOOKUP(CONCATENATE(AG3,$X$17,AG7),[1]Mont!$B$11:$H$500,7,FALSE)),"",VLOOKUP(CONCATENATE(AG3,$X$17,AG7),[1]Mont!$B$11:$H$500,7,FALSE))</f>
        <v/>
      </c>
      <c r="AK17" s="157" t="str">
        <f>IF(ISERROR(VLOOKUP(CONCATENATE($X$17,AK3,AK5),$B$10:$E$559,4,FALSE)),"",VLOOKUP(CONCATENATE($X$17,AK3,AK5),$B$10:$E$559,4,FALSE))</f>
        <v/>
      </c>
      <c r="AL17" s="158" t="str">
        <f>IF(ISERROR(VLOOKUP(CONCATENATE($X$17,AK3,AK5),$B$10:$F$559,5,FALSE)),"",VLOOKUP(CONCATENATE($X$17,AK3,AK5),$B$10:$F$559,5,FALSE))</f>
        <v/>
      </c>
      <c r="AM17" s="159" t="str">
        <f>IF(ISERROR(VLOOKUP(CONCATENATE(AK3,$X$17,AK7),[1]Mont!$B$11:$F$500,5,FALSE)),"",VLOOKUP(CONCATENATE(AK3,$X$17,AK7),[1]Mont!$B$11:$F$500,5,FALSE))</f>
        <v/>
      </c>
      <c r="AN17" s="160" t="str">
        <f>IF(ISERROR(VLOOKUP(CONCATENATE(AK3,$X$17,AK7),[1]Mont!$B$11:$H$500,7,FALSE)),"",VLOOKUP(CONCATENATE(AK3,$X$17,AK7),[1]Mont!$B$11:$H$500,7,FALSE))</f>
        <v/>
      </c>
      <c r="AO17" s="157" t="str">
        <f>IF(ISERROR(VLOOKUP(CONCATENATE($X$17,AO3,AO5),$B$10:$E$559,4,FALSE)),"",VLOOKUP(CONCATENATE($X$17,AO3,AO5),$B$10:$E$559,4,FALSE))</f>
        <v/>
      </c>
      <c r="AP17" s="158" t="str">
        <f>IF(ISERROR(VLOOKUP(CONCATENATE($X$17,AO3,AO5),$B$10:$F$559,5,FALSE)),"",VLOOKUP(CONCATENATE($X$17,AO3,AO5),$B$10:$F$559,5,FALSE))</f>
        <v/>
      </c>
      <c r="AQ17" s="159" t="str">
        <f>IF(ISERROR(VLOOKUP(CONCATENATE(AO3,$X$17,AO7),[1]Mont!$B$11:$F$500,5,FALSE)),"",VLOOKUP(CONCATENATE(AO3,$X$17,AO7),[1]Mont!$B$11:$F$500,5,FALSE))</f>
        <v/>
      </c>
      <c r="AR17" s="160" t="str">
        <f>IF(ISERROR(VLOOKUP(CONCATENATE(AO3,$X$17,AO7),[1]Mont!$B$11:$H$500,7,FALSE)),"",VLOOKUP(CONCATENATE(AO3,$X$17,AO7),[1]Mont!$B$11:$H$500,7,FALSE))</f>
        <v/>
      </c>
      <c r="AS17" s="157" t="str">
        <f>IF(ISERROR(VLOOKUP(CONCATENATE($X$17,AS3,AS5),$B$10:$E$559,4,FALSE)),"",VLOOKUP(CONCATENATE($X$17,AS3,AS5),$B$10:$E$559,4,FALSE))</f>
        <v/>
      </c>
      <c r="AT17" s="158" t="str">
        <f>IF(ISERROR(VLOOKUP(CONCATENATE($X$17,AS3,AS5),$B$10:$F$559,5,FALSE)),"",VLOOKUP(CONCATENATE($X$17,AS3,AS5),$B$10:$F$559,5,FALSE))</f>
        <v/>
      </c>
      <c r="AU17" s="159" t="str">
        <f>IF(ISERROR(VLOOKUP(CONCATENATE(AS3,$X$17,AS7),[1]Mont!$B$11:$F$500,5,FALSE)),"",VLOOKUP(CONCATENATE(AS3,$X$17,AS7),[1]Mont!$B$11:$F$500,5,FALSE))</f>
        <v/>
      </c>
      <c r="AV17" s="160" t="str">
        <f>IF(ISERROR(VLOOKUP(CONCATENATE(AS3,$X$17,AS7),[1]Mont!$B$11:$H$500,7,FALSE)),"",VLOOKUP(CONCATENATE(AS3,$X$17,AS7),[1]Mont!$B$11:$H$500,7,FALSE))</f>
        <v/>
      </c>
      <c r="AW17" s="157" t="str">
        <f>IF(ISERROR(VLOOKUP(CONCATENATE($X$17,AW3,AW5),$B$10:$E$559,4,FALSE)),"",VLOOKUP(CONCATENATE($X$17,AW3,AW5),$B$10:$E$559,4,FALSE))</f>
        <v/>
      </c>
      <c r="AX17" s="158" t="str">
        <f>IF(ISERROR(VLOOKUP(CONCATENATE($X$17,AW3,AW5),$B$10:$F$559,5,FALSE)),"",VLOOKUP(CONCATENATE($X$17,AW3,AW5),$B$10:$F$559,5,FALSE))</f>
        <v/>
      </c>
      <c r="AY17" s="159" t="str">
        <f>IF(ISERROR(VLOOKUP(CONCATENATE(AW3,$X$17,AW7),[1]Mont!$B$11:$F$500,5,FALSE)),"",VLOOKUP(CONCATENATE(AW3,$X$17,AW7),[1]Mont!$B$11:$F$500,5,FALSE))</f>
        <v/>
      </c>
      <c r="AZ17" s="160" t="str">
        <f>IF(ISERROR(VLOOKUP(CONCATENATE(AW3,$X$17,AW7),[1]Mont!$B$11:$H$500,7,FALSE)),"",VLOOKUP(CONCATENATE(AW3,$X$17,AW7),[1]Mont!$B$11:$H$500,7,FALSE))</f>
        <v/>
      </c>
      <c r="BA17" s="157" t="str">
        <f>IF(ISERROR(VLOOKUP(CONCATENATE($X$17,BA3,BA5),$B$10:$E$559,4,FALSE)),"",VLOOKUP(CONCATENATE($X$17,BA3,BA5),$B$10:$E$559,4,FALSE))</f>
        <v/>
      </c>
      <c r="BB17" s="158" t="str">
        <f>IF(ISERROR(VLOOKUP(CONCATENATE($X$17,BA3,BA5),$B$10:$F$559,5,FALSE)),"",VLOOKUP(CONCATENATE($X$17,BA3,BA5),$B$10:$F$559,5,FALSE))</f>
        <v/>
      </c>
      <c r="BC17" s="159" t="str">
        <f>IF(ISERROR(VLOOKUP(CONCATENATE(BA3,$X$17,BA7),[1]Mont!$B$11:$F$500,5,FALSE)),"",VLOOKUP(CONCATENATE(BA3,$X$17,BA7),[1]Mont!$B$11:$F$500,5,FALSE))</f>
        <v/>
      </c>
      <c r="BD17" s="160" t="str">
        <f>IF(ISERROR(VLOOKUP(CONCATENATE(BA3,$X$17,BA7),[1]Mont!$B$11:$H$500,7,FALSE)),"",VLOOKUP(CONCATENATE(BA3,$X$17,BA7),[1]Mont!$B$11:$H$500,7,FALSE))</f>
        <v/>
      </c>
      <c r="BE17" s="157" t="str">
        <f>IF(ISERROR(VLOOKUP(CONCATENATE($X$17,BE3,BE5),$B$10:$E$559,4,FALSE)),"",VLOOKUP(CONCATENATE($X$17,BE3,BE5),$B$10:$E$559,4,FALSE))</f>
        <v/>
      </c>
      <c r="BF17" s="158" t="str">
        <f>IF(ISERROR(VLOOKUP(CONCATENATE($X$17,BE3,BE5),$B$10:$F$559,5,FALSE)),"",VLOOKUP(CONCATENATE($X$17,BE3,BE5),$B$10:$F$559,5,FALSE))</f>
        <v/>
      </c>
      <c r="BG17" s="159" t="str">
        <f>IF(ISERROR(VLOOKUP(CONCATENATE(BE3,$X$17,BE7),[1]Mont!$B$11:$F$500,5,FALSE)),"",VLOOKUP(CONCATENATE(BE3,$X$17,BE7),[1]Mont!$B$11:$F$500,5,FALSE))</f>
        <v/>
      </c>
      <c r="BH17" s="160" t="str">
        <f>IF(ISERROR(VLOOKUP(CONCATENATE(BE3,$X$17,BE7),[1]Mont!$B$11:$H$500,7,FALSE)),"",VLOOKUP(CONCATENATE(BE3,$X$17,BE7),[1]Mont!$B$11:$H$500,7,FALSE))</f>
        <v/>
      </c>
      <c r="BI17" s="157" t="str">
        <f>IF(ISERROR(VLOOKUP(CONCATENATE($X$17,BI3,BI5),$B$10:$E$559,4,FALSE)),"",VLOOKUP(CONCATENATE($X$17,BI3,BI5),$B$10:$E$559,4,FALSE))</f>
        <v/>
      </c>
      <c r="BJ17" s="158" t="str">
        <f>IF(ISERROR(VLOOKUP(CONCATENATE($X$17,BI3,BI5),$B$10:$F$559,5,FALSE)),"",VLOOKUP(CONCATENATE($X$17,BI3,BI5),$B$10:$F$559,5,FALSE))</f>
        <v/>
      </c>
      <c r="BK17" s="159" t="str">
        <f>IF(ISERROR(VLOOKUP(CONCATENATE(BI3,$X$17,BI7),[1]Mont!$B$11:$F$500,5,FALSE)),"",VLOOKUP(CONCATENATE(BI3,$X$17,BI7),[1]Mont!$B$11:$F$500,5,FALSE))</f>
        <v/>
      </c>
      <c r="BL17" s="160" t="str">
        <f>IF(ISERROR(VLOOKUP(CONCATENATE(BI3,$X$17,BI7),[1]Mont!$B$11:$H$500,7,FALSE)),"",VLOOKUP(CONCATENATE(BI3,$X$17,BI7),[1]Mont!$B$11:$H$500,7,FALSE))</f>
        <v/>
      </c>
      <c r="BM17" s="157" t="str">
        <f>IF(ISERROR(VLOOKUP(CONCATENATE($X$17,BM3,BM5),$B$10:$E$559,4,FALSE)),"",VLOOKUP(CONCATENATE($X$17,BM3,BM5),$B$10:$E$559,4,FALSE))</f>
        <v/>
      </c>
      <c r="BN17" s="158" t="str">
        <f>IF(ISERROR(VLOOKUP(CONCATENATE($X$17,BM3,BM5),$B$10:$F$559,5,FALSE)),"",VLOOKUP(CONCATENATE($X$17,BM3,BM5),$B$10:$F$559,5,FALSE))</f>
        <v/>
      </c>
      <c r="BO17" s="159" t="str">
        <f>IF(ISERROR(VLOOKUP(CONCATENATE(BM3,$X$17,BM7),[1]Mont!$B$11:$F$500,5,FALSE)),"",VLOOKUP(CONCATENATE(BM3,$X$17,BM7),[1]Mont!$B$11:$F$500,5,FALSE))</f>
        <v/>
      </c>
      <c r="BP17" s="160" t="str">
        <f>IF(ISERROR(VLOOKUP(CONCATENATE(BM3,$X$17,BM7),[1]Mont!$B$11:$H$500,7,FALSE)),"",VLOOKUP(CONCATENATE(BM3,$X$17,BM7),[1]Mont!$B$11:$H$500,7,FALSE))</f>
        <v/>
      </c>
      <c r="BQ17" s="157" t="str">
        <f>IF(ISERROR(VLOOKUP(CONCATENATE($X$17,BQ3,BQ5),$B$10:$E$559,4,FALSE)),"",VLOOKUP(CONCATENATE($X$17,BQ3,BQ5),$B$10:$E$559,4,FALSE))</f>
        <v/>
      </c>
      <c r="BR17" s="158" t="str">
        <f>IF(ISERROR(VLOOKUP(CONCATENATE($X$17,BQ3,BQ5),$B$10:$F$559,5,FALSE)),"",VLOOKUP(CONCATENATE($X$17,BQ3,BQ5),$B$10:$F$559,5,FALSE))</f>
        <v/>
      </c>
      <c r="BS17" s="159" t="str">
        <f>IF(ISERROR(VLOOKUP(CONCATENATE(BQ3,$X$17,BQ7),[1]Mont!$B$11:$F$500,5,FALSE)),"",VLOOKUP(CONCATENATE(BQ3,$X$17,BQ7),[1]Mont!$B$11:$F$500,5,FALSE))</f>
        <v/>
      </c>
      <c r="BT17" s="160" t="str">
        <f>IF(ISERROR(VLOOKUP(CONCATENATE(BQ3,$X$17,BQ7),[1]Mont!$B$11:$H$500,7,FALSE)),"",VLOOKUP(CONCATENATE(BQ3,$X$17,BQ7),[1]Mont!$B$11:$H$500,7,FALSE))</f>
        <v/>
      </c>
      <c r="BU17" s="157" t="str">
        <f>IF(ISERROR(VLOOKUP(CONCATENATE($X$17,BU3,BU5),$B$10:$E$559,4,FALSE)),"",VLOOKUP(CONCATENATE($X$17,BU3,BU5),$B$10:$E$559,4,FALSE))</f>
        <v/>
      </c>
      <c r="BV17" s="158" t="str">
        <f>IF(ISERROR(VLOOKUP(CONCATENATE($X$17,BU3,BU5),$B$10:$F$559,5,FALSE)),"",VLOOKUP(CONCATENATE($X$17,BU3,BU5),$B$10:$F$559,5,FALSE))</f>
        <v/>
      </c>
      <c r="BW17" s="159" t="str">
        <f>IF(ISERROR(VLOOKUP(CONCATENATE(BU3,$X$17,BU7),[1]Mont!$B$11:$F$500,5,FALSE)),"",VLOOKUP(CONCATENATE(BU3,$X$17,BU7),[1]Mont!$B$11:$F$500,5,FALSE))</f>
        <v/>
      </c>
      <c r="BX17" s="160" t="str">
        <f>IF(ISERROR(VLOOKUP(CONCATENATE(BU3,$X$17,BU7),[1]Mont!$B$11:$H$500,7,FALSE)),"",VLOOKUP(CONCATENATE(BU3,$X$17,BU7),[1]Mont!$B$11:$H$500,7,FALSE))</f>
        <v/>
      </c>
      <c r="BY17" s="157" t="str">
        <f>IF(ISERROR(VLOOKUP(CONCATENATE($X$17,BY3,BY5),$B$10:$E$559,4,FALSE)),"",VLOOKUP(CONCATENATE($X$17,BY3,BY5),$B$10:$E$559,4,FALSE))</f>
        <v/>
      </c>
      <c r="BZ17" s="158" t="str">
        <f>IF(ISERROR(VLOOKUP(CONCATENATE($X$17,BY3,BY5),$B$10:$F$559,5,FALSE)),"",VLOOKUP(CONCATENATE($X$17,BY3,BY5),$B$10:$F$559,5,FALSE))</f>
        <v/>
      </c>
      <c r="CA17" s="159" t="str">
        <f>IF(ISERROR(VLOOKUP(CONCATENATE(BY3,$X$17,BY7),[1]Mont!$B$11:$F$500,5,FALSE)),"",VLOOKUP(CONCATENATE(BY3,$X$17,BY7),[1]Mont!$B$11:$F$500,5,FALSE))</f>
        <v/>
      </c>
      <c r="CB17" s="160" t="str">
        <f>IF(ISERROR(VLOOKUP(CONCATENATE(BY3,$X$17,BY7),[1]Mont!$B$11:$H$500,7,FALSE)),"",VLOOKUP(CONCATENATE(BY3,$X$17,BY7),[1]Mont!$B$11:$H$500,7,FALSE))</f>
        <v/>
      </c>
      <c r="CC17" s="157" t="str">
        <f>IF(ISERROR(VLOOKUP(CONCATENATE($X$17,CC3,CC5),$B$10:$E$559,4,FALSE)),"",VLOOKUP(CONCATENATE($X$17,CC3,CC5),$B$10:$E$559,4,FALSE))</f>
        <v/>
      </c>
      <c r="CD17" s="158" t="str">
        <f>IF(ISERROR(VLOOKUP(CONCATENATE($X$17,CC3,CC5),$B$10:$F$559,5,FALSE)),"",VLOOKUP(CONCATENATE($X$17,CC3,CC5),$B$10:$F$559,5,FALSE))</f>
        <v/>
      </c>
      <c r="CE17" s="159" t="str">
        <f>IF(ISERROR(VLOOKUP(CONCATENATE(CC3,$X$17,CC7),[1]Mont!$B$11:$F$500,5,FALSE)),"",VLOOKUP(CONCATENATE(CC3,$X$17,CC7),[1]Mont!$B$11:$F$500,5,FALSE))</f>
        <v/>
      </c>
      <c r="CF17" s="160" t="str">
        <f>IF(ISERROR(VLOOKUP(CONCATENATE(CC3,$X$17,CC7),[1]Mont!$B$11:$H$500,7,FALSE)),"",VLOOKUP(CONCATENATE(CC3,$X$17,CC7),[1]Mont!$B$11:$H$500,7,FALSE))</f>
        <v/>
      </c>
      <c r="CG17" s="157" t="str">
        <f>IF(ISERROR(VLOOKUP(CONCATENATE($X$17,CG3,CG5),$B$10:$E$559,4,FALSE)),"",VLOOKUP(CONCATENATE($X$17,CG3,CG5),$B$10:$E$559,4,FALSE))</f>
        <v/>
      </c>
      <c r="CH17" s="158" t="str">
        <f>IF(ISERROR(VLOOKUP(CONCATENATE($X$17,CG3,CG5),$B$10:$F$559,5,FALSE)),"",VLOOKUP(CONCATENATE($X$17,CG3,CG5),$B$10:$F$559,5,FALSE))</f>
        <v/>
      </c>
      <c r="CI17" s="159" t="str">
        <f>IF(ISERROR(VLOOKUP(CONCATENATE(CG3,$X$17,CG7),[1]Mont!$B$11:$F$500,5,FALSE)),"",VLOOKUP(CONCATENATE(CG3,$X$17,CG7),[1]Mont!$B$11:$F$500,5,FALSE))</f>
        <v/>
      </c>
      <c r="CJ17" s="160" t="str">
        <f>IF(ISERROR(VLOOKUP(CONCATENATE(CG3,$X$17,CG7),[1]Mont!$B$11:$H$500,7,FALSE)),"",VLOOKUP(CONCATENATE(CG3,$X$17,CG7),[1]Mont!$B$11:$H$500,7,FALSE))</f>
        <v/>
      </c>
      <c r="CK17" s="157" t="str">
        <f>IF(ISERROR(VLOOKUP(CONCATENATE($X$17,CK3,CK5),$B$10:$E$559,4,FALSE)),"",VLOOKUP(CONCATENATE($X$17,CK3,CK5),$B$10:$E$559,4,FALSE))</f>
        <v/>
      </c>
      <c r="CL17" s="158" t="str">
        <f>IF(ISERROR(VLOOKUP(CONCATENATE($X$17,CK3,CK5),$B$10:$F$559,5,FALSE)),"",VLOOKUP(CONCATENATE($X$17,CK3,CK5),$B$10:$F$559,5,FALSE))</f>
        <v/>
      </c>
      <c r="CM17" s="159" t="str">
        <f>IF(ISERROR(VLOOKUP(CONCATENATE(CK3,$X$17,CK7),[1]Mont!$B$11:$F$500,5,FALSE)),"",VLOOKUP(CONCATENATE(CK3,$X$17,CK7),[1]Mont!$B$11:$F$500,5,FALSE))</f>
        <v/>
      </c>
      <c r="CN17" s="160" t="str">
        <f>IF(ISERROR(VLOOKUP(CONCATENATE(CK3,$X$17,CK7),[1]Mont!$B$11:$H$500,7,FALSE)),"",VLOOKUP(CONCATENATE(CK3,$X$17,CK7),[1]Mont!$B$11:$H$500,7,FALSE))</f>
        <v/>
      </c>
      <c r="CO17" s="157" t="str">
        <f>IF(ISERROR(VLOOKUP(CONCATENATE($X$17,CO3,CO5),$B$10:$E$559,4,FALSE)),"",VLOOKUP(CONCATENATE($X$17,CO3,CO5),$B$10:$E$559,4,FALSE))</f>
        <v/>
      </c>
      <c r="CP17" s="158" t="str">
        <f>IF(ISERROR(VLOOKUP(CONCATENATE($X$17,CO3,CO5),$B$10:$F$559,5,FALSE)),"",VLOOKUP(CONCATENATE($X$17,CO3,CO5),$B$10:$F$559,5,FALSE))</f>
        <v/>
      </c>
      <c r="CQ17" s="159" t="str">
        <f>IF(ISERROR(VLOOKUP(CONCATENATE(CO3,$X$17,CO7),[1]Mont!$B$11:$F$500,5,FALSE)),"",VLOOKUP(CONCATENATE(CO3,$X$17,CO7),[1]Mont!$B$11:$F$500,5,FALSE))</f>
        <v/>
      </c>
      <c r="CR17" s="160" t="str">
        <f>IF(ISERROR(VLOOKUP(CONCATENATE(CO3,$X$17,CO7),[1]Mont!$B$11:$H$500,7,FALSE)),"",VLOOKUP(CONCATENATE(CO3,$X$17,CO7),[1]Mont!$B$11:$H$500,7,FALSE))</f>
        <v/>
      </c>
      <c r="CS17" s="157" t="str">
        <f>IF(ISERROR(VLOOKUP(CONCATENATE($X$17,CS3,CS5),$B$10:$E$559,4,FALSE)),"",VLOOKUP(CONCATENATE($X$17,CS3,CS5),$B$10:$E$559,4,FALSE))</f>
        <v/>
      </c>
      <c r="CT17" s="158" t="str">
        <f>IF(ISERROR(VLOOKUP(CONCATENATE($X$17,CS3,CS5),$B$10:$F$559,5,FALSE)),"",VLOOKUP(CONCATENATE($X$17,CS3,CS5),$B$10:$F$559,5,FALSE))</f>
        <v/>
      </c>
      <c r="CU17" s="159" t="str">
        <f>IF(ISERROR(VLOOKUP(CONCATENATE(CS3,$X$17,CS7),[1]Mont!$B$11:$F$500,5,FALSE)),"",VLOOKUP(CONCATENATE(CS3,$X$17,CS7),[1]Mont!$B$11:$F$500,5,FALSE))</f>
        <v/>
      </c>
      <c r="CV17" s="160" t="str">
        <f>IF(ISERROR(VLOOKUP(CONCATENATE(CS3,$X$17,CS7),[1]Mont!$B$11:$H$500,7,FALSE)),"",VLOOKUP(CONCATENATE(CS3,$X$17,CS7),[1]Mont!$B$11:$H$500,7,FALSE))</f>
        <v/>
      </c>
      <c r="CW17" s="157" t="str">
        <f>IF(ISERROR(VLOOKUP(CONCATENATE($X$17,CW3,CW5),$B$10:$E$559,4,FALSE)),"",VLOOKUP(CONCATENATE($X$17,CW3,CW5),$B$10:$E$559,4,FALSE))</f>
        <v/>
      </c>
      <c r="CX17" s="158" t="str">
        <f>IF(ISERROR(VLOOKUP(CONCATENATE($X$17,CW3,CW5),$B$10:$F$559,5,FALSE)),"",VLOOKUP(CONCATENATE($X$17,CW3,CW5),$B$10:$F$559,5,FALSE))</f>
        <v/>
      </c>
      <c r="CY17" s="159" t="str">
        <f>IF(ISERROR(VLOOKUP(CONCATENATE(CW3,$X$17,CW7),[1]Mont!$B$11:$F$500,5,FALSE)),"",VLOOKUP(CONCATENATE(CW3,$X$17,CW7),[1]Mont!$B$11:$F$500,5,FALSE))</f>
        <v/>
      </c>
      <c r="CZ17" s="160" t="str">
        <f>IF(ISERROR(VLOOKUP(CONCATENATE(CW3,$X$17,CW7),[1]Mont!$B$11:$H$500,7,FALSE)),"",VLOOKUP(CONCATENATE(CW3,$X$17,CW7),[1]Mont!$B$11:$H$500,7,FALSE))</f>
        <v/>
      </c>
      <c r="DA17" s="157" t="str">
        <f>IF(ISERROR(VLOOKUP(CONCATENATE($X$17,DA3,DA5),$B$10:$E$559,4,FALSE)),"",VLOOKUP(CONCATENATE($X$17,DA3,DA5),$B$10:$E$559,4,FALSE))</f>
        <v/>
      </c>
      <c r="DB17" s="158" t="str">
        <f>IF(ISERROR(VLOOKUP(CONCATENATE($X$17,DA3,DA5),$B$10:$F$559,5,FALSE)),"",VLOOKUP(CONCATENATE($X$17,DA3,DA5),$B$10:$F$559,5,FALSE))</f>
        <v/>
      </c>
      <c r="DC17" s="159" t="str">
        <f>IF(ISERROR(VLOOKUP(CONCATENATE(DA3,$X$17,DA7),[1]Mont!$B$11:$F$500,5,FALSE)),"",VLOOKUP(CONCATENATE(DA3,$X$17,DA7),[1]Mont!$B$11:$F$500,5,FALSE))</f>
        <v/>
      </c>
      <c r="DD17" s="160" t="str">
        <f>IF(ISERROR(VLOOKUP(CONCATENATE(DA3,$X$17,DA7),[1]Mont!$B$11:$H$500,7,FALSE)),"",VLOOKUP(CONCATENATE(DA3,$X$17,DA7),[1]Mont!$B$11:$H$500,7,FALSE))</f>
        <v/>
      </c>
      <c r="DE17" s="157" t="str">
        <f>IF(ISERROR(VLOOKUP(CONCATENATE($X$17,DE3,DE5),$B$10:$E$559,4,FALSE)),"",VLOOKUP(CONCATENATE($X$17,DE3,DE5),$B$10:$E$559,4,FALSE))</f>
        <v/>
      </c>
      <c r="DF17" s="158" t="str">
        <f>IF(ISERROR(VLOOKUP(CONCATENATE($X$17,DE3,DE5),$B$10:$F$559,5,FALSE)),"",VLOOKUP(CONCATENATE($X$17,DE3,DE5),$B$10:$F$559,5,FALSE))</f>
        <v/>
      </c>
      <c r="DG17" s="159" t="str">
        <f>IF(ISERROR(VLOOKUP(CONCATENATE(DE3,$X$17,DE7),[1]Mont!$B$11:$F$500,5,FALSE)),"",VLOOKUP(CONCATENATE(DE3,$X$17,DE7),[1]Mont!$B$11:$F$500,5,FALSE))</f>
        <v/>
      </c>
      <c r="DH17" s="160" t="str">
        <f>IF(ISERROR(VLOOKUP(CONCATENATE(DE3,$X$17,DE7),[1]Mont!$B$11:$H$500,7,FALSE)),"",VLOOKUP(CONCATENATE(DE3,$X$17,DE7),[1]Mont!$B$11:$H$500,7,FALSE))</f>
        <v/>
      </c>
      <c r="DI17" s="157" t="str">
        <f>IF(ISERROR(VLOOKUP(CONCATENATE($X$17,DI3,DI5),$B$10:$E$559,4,FALSE)),"",VLOOKUP(CONCATENATE($X$17,DI3,DI5),$B$10:$E$559,4,FALSE))</f>
        <v/>
      </c>
      <c r="DJ17" s="158" t="str">
        <f>IF(ISERROR(VLOOKUP(CONCATENATE($X$17,DI3,DI5),$B$10:$F$559,5,FALSE)),"",VLOOKUP(CONCATENATE($X$17,DI3,DI5),$B$10:$F$559,5,FALSE))</f>
        <v/>
      </c>
      <c r="DK17" s="159" t="str">
        <f>IF(ISERROR(VLOOKUP(CONCATENATE(DI3,$X$17,DI7),[1]Mont!$B$11:$F$500,5,FALSE)),"",VLOOKUP(CONCATENATE(DI3,$X$17,DI7),[1]Mont!$B$11:$F$500,5,FALSE))</f>
        <v/>
      </c>
      <c r="DL17" s="160" t="str">
        <f>IF(ISERROR(VLOOKUP(CONCATENATE(DI3,$X$17,DI7),[1]Mont!$B$11:$H$500,7,FALSE)),"",VLOOKUP(CONCATENATE(DI3,$X$17,DI7),[1]Mont!$B$11:$H$500,7,FALSE))</f>
        <v/>
      </c>
      <c r="DM17" s="157" t="str">
        <f>IF(ISERROR(VLOOKUP(CONCATENATE($X$17,DM3,DM5),$B$10:$E$559,4,FALSE)),"",VLOOKUP(CONCATENATE($X$17,DM3,DM5),$B$10:$E$559,4,FALSE))</f>
        <v/>
      </c>
      <c r="DN17" s="158" t="str">
        <f>IF(ISERROR(VLOOKUP(CONCATENATE($X$17,DM3,DM5),$B$10:$F$559,5,FALSE)),"",VLOOKUP(CONCATENATE($X$17,DM3,DM5),$B$10:$F$559,5,FALSE))</f>
        <v/>
      </c>
      <c r="DO17" s="159" t="str">
        <f>IF(ISERROR(VLOOKUP(CONCATENATE(DM3,$X$17,DM7),[1]Mont!$B$11:$F$500,5,FALSE)),"",VLOOKUP(CONCATENATE(DM3,$X$17,DM7),[1]Mont!$B$11:$F$500,5,FALSE))</f>
        <v/>
      </c>
      <c r="DP17" s="160" t="str">
        <f>IF(ISERROR(VLOOKUP(CONCATENATE(DM3,$X$17,DM7),[1]Mont!$B$11:$H$500,7,FALSE)),"",VLOOKUP(CONCATENATE(DM3,$X$17,DM7),[1]Mont!$B$11:$H$500,7,FALSE))</f>
        <v/>
      </c>
      <c r="DQ17" s="157" t="str">
        <f>IF(ISERROR(VLOOKUP(CONCATENATE($X$17,DQ3,DQ5),$B$10:$E$559,4,FALSE)),"",VLOOKUP(CONCATENATE($X$17,DQ3,DQ5),$B$10:$E$559,4,FALSE))</f>
        <v/>
      </c>
      <c r="DR17" s="158" t="str">
        <f>IF(ISERROR(VLOOKUP(CONCATENATE($X$17,DQ3,DQ5),$B$10:$F$559,5,FALSE)),"",VLOOKUP(CONCATENATE($X$17,DQ3,DQ5),$B$10:$F$559,5,FALSE))</f>
        <v/>
      </c>
      <c r="DS17" s="159" t="str">
        <f>IF(ISERROR(VLOOKUP(CONCATENATE(DQ3,$X$17,DQ7),[1]Mont!$B$11:$F$500,5,FALSE)),"",VLOOKUP(CONCATENATE(DQ3,$X$17,DQ7),[1]Mont!$B$11:$F$500,5,FALSE))</f>
        <v/>
      </c>
      <c r="DT17" s="160" t="str">
        <f>IF(ISERROR(VLOOKUP(CONCATENATE(DQ3,$X$17,DQ7),[1]Mont!$B$11:$H$500,7,FALSE)),"",VLOOKUP(CONCATENATE(DQ3,$X$17,DQ7),[1]Mont!$B$11:$H$500,7,FALSE))</f>
        <v/>
      </c>
      <c r="DU17" s="157" t="str">
        <f>IF(ISERROR(VLOOKUP(CONCATENATE($X$17,DU3,DU5),$B$10:$E$559,4,FALSE)),"",VLOOKUP(CONCATENATE($X$17,DU3,DU5),$B$10:$E$559,4,FALSE))</f>
        <v/>
      </c>
      <c r="DV17" s="158" t="str">
        <f>IF(ISERROR(VLOOKUP(CONCATENATE($X$17,DU3,DU5),$B$10:$F$559,5,FALSE)),"",VLOOKUP(CONCATENATE($X$17,DU3,DU5),$B$10:$F$559,5,FALSE))</f>
        <v/>
      </c>
      <c r="DW17" s="159" t="str">
        <f>IF(ISERROR(VLOOKUP(CONCATENATE(DU3,$X$17,DU7),[1]Mont!$B$11:$F$500,5,FALSE)),"",VLOOKUP(CONCATENATE(DU3,$X$17,DU7),[1]Mont!$B$11:$F$500,5,FALSE))</f>
        <v/>
      </c>
      <c r="DX17" s="160" t="str">
        <f>IF(ISERROR(VLOOKUP(CONCATENATE(DU3,$X$17,DU7),[1]Mont!$B$11:$H$500,7,FALSE)),"",VLOOKUP(CONCATENATE(DU3,$X$17,DU7),[1]Mont!$B$11:$H$500,7,FALSE))</f>
        <v/>
      </c>
      <c r="DY17" s="157" t="str">
        <f>IF(ISERROR(VLOOKUP(CONCATENATE($X$17,DY3,DY5),$B$10:$E$559,4,FALSE)),"",VLOOKUP(CONCATENATE($X$17,DY3,DY5),$B$10:$E$559,4,FALSE))</f>
        <v/>
      </c>
      <c r="DZ17" s="158" t="str">
        <f>IF(ISERROR(VLOOKUP(CONCATENATE($X$17,DY3,DY5),$B$10:$F$559,5,FALSE)),"",VLOOKUP(CONCATENATE($X$17,DY3,DY5),$B$10:$F$559,5,FALSE))</f>
        <v/>
      </c>
      <c r="EA17" s="159" t="str">
        <f>IF(ISERROR(VLOOKUP(CONCATENATE(DY3,$X$17,DY7),[1]Mont!$B$11:$F$500,5,FALSE)),"",VLOOKUP(CONCATENATE(DY3,$X$17,DY7),[1]Mont!$B$11:$F$500,5,FALSE))</f>
        <v/>
      </c>
      <c r="EB17" s="160" t="str">
        <f>IF(ISERROR(VLOOKUP(CONCATENATE(DY3,$X$17,DY7),[1]Mont!$B$11:$H$500,7,FALSE)),"",VLOOKUP(CONCATENATE(DY3,$X$17,DY7),[1]Mont!$B$11:$H$500,7,FALSE))</f>
        <v/>
      </c>
      <c r="EC17" s="157" t="str">
        <f>IF(ISERROR(VLOOKUP(CONCATENATE($X$17,EC3,EC5),$B$10:$E$559,4,FALSE)),"",VLOOKUP(CONCATENATE($X$17,EC3,EC5),$B$10:$E$559,4,FALSE))</f>
        <v/>
      </c>
      <c r="ED17" s="158" t="str">
        <f>IF(ISERROR(VLOOKUP(CONCATENATE($X$17,EC3,EC5),$B$10:$F$559,5,FALSE)),"",VLOOKUP(CONCATENATE($X$17,EC3,EC5),$B$10:$F$559,5,FALSE))</f>
        <v/>
      </c>
      <c r="EE17" s="159" t="str">
        <f>IF(ISERROR(VLOOKUP(CONCATENATE(EC3,$X$17,EC7),[1]Mont!$B$11:$F$500,5,FALSE)),"",VLOOKUP(CONCATENATE(EC3,$X$17,EC7),[1]Mont!$B$11:$F$500,5,FALSE))</f>
        <v/>
      </c>
      <c r="EF17" s="160" t="str">
        <f>IF(ISERROR(VLOOKUP(CONCATENATE(EC3,$X$17,EC7),[1]Mont!$B$11:$H$500,7,FALSE)),"",VLOOKUP(CONCATENATE(EC3,$X$17,EC7),[1]Mont!$B$11:$H$500,7,FALSE))</f>
        <v/>
      </c>
      <c r="EG17" s="157" t="str">
        <f>IF(ISERROR(VLOOKUP(CONCATENATE($X$17,EG3,EG5),$B$10:$E$559,4,FALSE)),"",VLOOKUP(CONCATENATE($X$17,EG3,EG5),$B$10:$E$559,4,FALSE))</f>
        <v/>
      </c>
      <c r="EH17" s="158" t="str">
        <f>IF(ISERROR(VLOOKUP(CONCATENATE($X$17,EG3,EG5),$B$10:$F$559,5,FALSE)),"",VLOOKUP(CONCATENATE($X$17,EG3,EG5),$B$10:$F$559,5,FALSE))</f>
        <v/>
      </c>
      <c r="EI17" s="159" t="str">
        <f>IF(ISERROR(VLOOKUP(CONCATENATE(EG3,$X$17,EG7),[1]Mont!$B$11:$F$500,5,FALSE)),"",VLOOKUP(CONCATENATE(EG3,$X$17,EG7),[1]Mont!$B$11:$F$500,5,FALSE))</f>
        <v/>
      </c>
      <c r="EJ17" s="160" t="str">
        <f>IF(ISERROR(VLOOKUP(CONCATENATE(EG3,$X$17,EG7),[1]Mont!$B$11:$H$500,7,FALSE)),"",VLOOKUP(CONCATENATE(EG3,$X$17,EG7),[1]Mont!$B$11:$H$500,7,FALSE))</f>
        <v/>
      </c>
      <c r="EK17" s="157" t="str">
        <f>IF(ISERROR(VLOOKUP(CONCATENATE($X$17,EK3,EK5),$B$10:$E$559,4,FALSE)),"",VLOOKUP(CONCATENATE($X$17,EK3,EK5),$B$10:$E$559,4,FALSE))</f>
        <v/>
      </c>
      <c r="EL17" s="158" t="str">
        <f>IF(ISERROR(VLOOKUP(CONCATENATE($X$17,EK3,EK5),$B$10:$F$559,5,FALSE)),"",VLOOKUP(CONCATENATE($X$17,EK3,EK5),$B$10:$F$559,5,FALSE))</f>
        <v/>
      </c>
      <c r="EM17" s="159" t="str">
        <f>IF(ISERROR(VLOOKUP(CONCATENATE(EK3,$X$17,EK7),[1]Mont!$B$11:$F$500,5,FALSE)),"",VLOOKUP(CONCATENATE(EK3,$X$17,EK7),[1]Mont!$B$11:$F$500,5,FALSE))</f>
        <v/>
      </c>
      <c r="EN17" s="160" t="str">
        <f>IF(ISERROR(VLOOKUP(CONCATENATE(EK3,$X$17,EK7),[1]Mont!$B$11:$H$500,7,FALSE)),"",VLOOKUP(CONCATENATE(EK3,$X$17,EK7),[1]Mont!$B$11:$H$500,7,FALSE))</f>
        <v/>
      </c>
      <c r="EO17" s="157" t="str">
        <f>IF(ISERROR(VLOOKUP(CONCATENATE($X$17,EO3,EO5),$B$10:$E$559,4,FALSE)),"",VLOOKUP(CONCATENATE($X$17,EO3,EO5),$B$10:$E$559,4,FALSE))</f>
        <v/>
      </c>
      <c r="EP17" s="158" t="str">
        <f>IF(ISERROR(VLOOKUP(CONCATENATE($X$17,EO3,EO5),$B$10:$F$559,5,FALSE)),"",VLOOKUP(CONCATENATE($X$17,EO3,EO5),$B$10:$F$559,5,FALSE))</f>
        <v/>
      </c>
      <c r="EQ17" s="159" t="str">
        <f>IF(ISERROR(VLOOKUP(CONCATENATE(EO3,$X$17,EO7),[1]Mont!$B$11:$F$500,5,FALSE)),"",VLOOKUP(CONCATENATE(EO3,$X$17,EO7),[1]Mont!$B$11:$F$500,5,FALSE))</f>
        <v/>
      </c>
      <c r="ER17" s="160" t="str">
        <f>IF(ISERROR(VLOOKUP(CONCATENATE(EO3,$X$17,EO7),[1]Mont!$B$11:$H$500,7,FALSE)),"",VLOOKUP(CONCATENATE(EO3,$X$17,EO7),[1]Mont!$B$11:$H$500,7,FALSE))</f>
        <v/>
      </c>
      <c r="ES17" s="157" t="str">
        <f>IF(ISERROR(VLOOKUP(CONCATENATE($X$17,ES3,ES5),$B$10:$E$559,4,FALSE)),"",VLOOKUP(CONCATENATE($X$17,ES3,ES5),$B$10:$E$559,4,FALSE))</f>
        <v/>
      </c>
      <c r="ET17" s="158" t="str">
        <f>IF(ISERROR(VLOOKUP(CONCATENATE($X$17,ES3,ES5),$B$10:$F$559,5,FALSE)),"",VLOOKUP(CONCATENATE($X$17,ES3,ES5),$B$10:$F$559,5,FALSE))</f>
        <v/>
      </c>
      <c r="EU17" s="159" t="str">
        <f>IF(ISERROR(VLOOKUP(CONCATENATE(ES3,$X$17,ES7),[1]Mont!$B$11:$F$500,5,FALSE)),"",VLOOKUP(CONCATENATE(ES3,$X$17,ES7),[1]Mont!$B$11:$F$500,5,FALSE))</f>
        <v/>
      </c>
      <c r="EV17" s="160" t="str">
        <f>IF(ISERROR(VLOOKUP(CONCATENATE(ES3,$X$17,ES7),[1]Mont!$B$11:$H$500,7,FALSE)),"",VLOOKUP(CONCATENATE(ES3,$X$17,ES7),[1]Mont!$B$11:$H$500,7,FALSE))</f>
        <v/>
      </c>
      <c r="EW17" s="157" t="str">
        <f>IF(ISERROR(VLOOKUP(CONCATENATE($X$17,EW3,EW5),$B$10:$E$559,4,FALSE)),"",VLOOKUP(CONCATENATE($X$17,EW3,EW5),$B$10:$E$559,4,FALSE))</f>
        <v/>
      </c>
      <c r="EX17" s="158" t="str">
        <f>IF(ISERROR(VLOOKUP(CONCATENATE($X$17,EW3,EW5),$B$10:$F$559,5,FALSE)),"",VLOOKUP(CONCATENATE($X$17,EW3,EW5),$B$10:$F$559,5,FALSE))</f>
        <v/>
      </c>
      <c r="EY17" s="159" t="str">
        <f>IF(ISERROR(VLOOKUP(CONCATENATE(EW3,$X$17,EW7),[1]Mont!$B$11:$F$500,5,FALSE)),"",VLOOKUP(CONCATENATE(EW3,$X$17,EW7),[1]Mont!$B$11:$F$500,5,FALSE))</f>
        <v/>
      </c>
      <c r="EZ17" s="160" t="str">
        <f>IF(ISERROR(VLOOKUP(CONCATENATE(EW3,$X$17,EW7),[1]Mont!$B$11:$H$500,7,FALSE)),"",VLOOKUP(CONCATENATE(EW3,$X$17,EW7),[1]Mont!$B$11:$H$500,7,FALSE))</f>
        <v/>
      </c>
      <c r="FA17" s="157" t="str">
        <f>IF(ISERROR(VLOOKUP(CONCATENATE($X$17,FA3,FA5),$B$10:$E$559,4,FALSE)),"",VLOOKUP(CONCATENATE($X$17,FA3,FA5),$B$10:$E$559,4,FALSE))</f>
        <v/>
      </c>
      <c r="FB17" s="158" t="str">
        <f>IF(ISERROR(VLOOKUP(CONCATENATE($X$17,FA3,FA5),$B$10:$F$559,5,FALSE)),"",VLOOKUP(CONCATENATE($X$17,FA3,FA5),$B$10:$F$559,5,FALSE))</f>
        <v/>
      </c>
      <c r="FC17" s="159" t="str">
        <f>IF(ISERROR(VLOOKUP(CONCATENATE(FA3,$X$17,FA7),[1]Mont!$B$11:$F$500,5,FALSE)),"",VLOOKUP(CONCATENATE(FA3,$X$17,FA7),[1]Mont!$B$11:$F$500,5,FALSE))</f>
        <v/>
      </c>
      <c r="FD17" s="160" t="str">
        <f>IF(ISERROR(VLOOKUP(CONCATENATE(FA3,$X$17,FA7),[1]Mont!$B$11:$H$500,7,FALSE)),"",VLOOKUP(CONCATENATE(FA3,$X$17,FA7),[1]Mont!$B$11:$H$500,7,FALSE))</f>
        <v/>
      </c>
      <c r="FE17" s="157" t="str">
        <f>IF(ISERROR(VLOOKUP(CONCATENATE($X$17,FE3,FE5),$B$10:$E$559,4,FALSE)),"",VLOOKUP(CONCATENATE($X$17,FE3,FE5),$B$10:$E$559,4,FALSE))</f>
        <v/>
      </c>
      <c r="FF17" s="158" t="str">
        <f>IF(ISERROR(VLOOKUP(CONCATENATE($X$17,FE3,FE5),$B$10:$F$559,5,FALSE)),"",VLOOKUP(CONCATENATE($X$17,FE3,FE5),$B$10:$F$559,5,FALSE))</f>
        <v/>
      </c>
      <c r="FG17" s="159" t="str">
        <f>IF(ISERROR(VLOOKUP(CONCATENATE(FE3,$X$17,FE7),[1]Mont!$B$11:$F$500,5,FALSE)),"",VLOOKUP(CONCATENATE(FE3,$X$17,FE7),[1]Mont!$B$11:$F$500,5,FALSE))</f>
        <v/>
      </c>
      <c r="FH17" s="160" t="str">
        <f>IF(ISERROR(VLOOKUP(CONCATENATE(FE3,$X$17,FE7),[1]Mont!$B$11:$H$500,7,FALSE)),"",VLOOKUP(CONCATENATE(FE3,$X$17,FE7),[1]Mont!$B$11:$H$500,7,FALSE))</f>
        <v/>
      </c>
      <c r="FI17" s="157" t="str">
        <f>IF(ISERROR(VLOOKUP(CONCATENATE($X$17,FI3,FI5),$B$10:$E$559,4,FALSE)),"",VLOOKUP(CONCATENATE($X$17,FI3,FI5),$B$10:$E$559,4,FALSE))</f>
        <v/>
      </c>
      <c r="FJ17" s="158" t="str">
        <f>IF(ISERROR(VLOOKUP(CONCATENATE($X$17,FI3,FI5),$B$10:$F$559,5,FALSE)),"",VLOOKUP(CONCATENATE($X$17,FI3,FI5),$B$10:$F$559,5,FALSE))</f>
        <v/>
      </c>
      <c r="FK17" s="159" t="str">
        <f>IF(ISERROR(VLOOKUP(CONCATENATE(FI3,$X$17,FI7),[1]Mont!$B$11:$F$500,5,FALSE)),"",VLOOKUP(CONCATENATE(FI3,$X$17,FI7),[1]Mont!$B$11:$F$500,5,FALSE))</f>
        <v/>
      </c>
      <c r="FL17" s="160" t="str">
        <f>IF(ISERROR(VLOOKUP(CONCATENATE(FI3,$X$17,FI7),[1]Mont!$B$11:$H$500,7,FALSE)),"",VLOOKUP(CONCATENATE(FI3,$X$17,FI7),[1]Mont!$B$11:$H$500,7,FALSE))</f>
        <v/>
      </c>
      <c r="FM17" s="157" t="str">
        <f>IF(ISERROR(VLOOKUP(CONCATENATE($X$17,FM3,FM5),$B$10:$E$559,4,FALSE)),"",VLOOKUP(CONCATENATE($X$17,FM3,FM5),$B$10:$E$559,4,FALSE))</f>
        <v/>
      </c>
      <c r="FN17" s="158" t="str">
        <f>IF(ISERROR(VLOOKUP(CONCATENATE($X$17,FM3,FM5),$B$10:$F$559,5,FALSE)),"",VLOOKUP(CONCATENATE($X$17,FM3,FM5),$B$10:$F$559,5,FALSE))</f>
        <v/>
      </c>
      <c r="FO17" s="159" t="str">
        <f>IF(ISERROR(VLOOKUP(CONCATENATE(FM3,$X$17,FM7),[1]Mont!$B$11:$F$500,5,FALSE)),"",VLOOKUP(CONCATENATE(FM3,$X$17,FM7),[1]Mont!$B$11:$F$500,5,FALSE))</f>
        <v/>
      </c>
      <c r="FP17" s="160" t="str">
        <f>IF(ISERROR(VLOOKUP(CONCATENATE(FM3,$X$17,FM7),[1]Mont!$B$11:$H$500,7,FALSE)),"",VLOOKUP(CONCATENATE(FM3,$X$17,FM7),[1]Mont!$B$11:$H$500,7,FALSE))</f>
        <v/>
      </c>
      <c r="FQ17" s="157" t="str">
        <f>IF(ISERROR(VLOOKUP(CONCATENATE($X$17,FQ3,FQ5),$B$10:$E$559,4,FALSE)),"",VLOOKUP(CONCATENATE($X$17,FQ3,FQ5),$B$10:$E$559,4,FALSE))</f>
        <v/>
      </c>
      <c r="FR17" s="158" t="str">
        <f>IF(ISERROR(VLOOKUP(CONCATENATE($X$17,FQ3,FQ5),$B$10:$F$559,5,FALSE)),"",VLOOKUP(CONCATENATE($X$17,FQ3,FQ5),$B$10:$F$559,5,FALSE))</f>
        <v/>
      </c>
      <c r="FS17" s="159" t="str">
        <f>IF(ISERROR(VLOOKUP(CONCATENATE(FQ3,$X$17,FQ7),[1]Mont!$B$11:$F$500,5,FALSE)),"",VLOOKUP(CONCATENATE(FQ3,$X$17,FQ7),[1]Mont!$B$11:$F$500,5,FALSE))</f>
        <v/>
      </c>
      <c r="FT17" s="160" t="str">
        <f>IF(ISERROR(VLOOKUP(CONCATENATE(FQ3,$X$17,FQ7),[1]Mont!$B$11:$H$500,7,FALSE)),"",VLOOKUP(CONCATENATE(FQ3,$X$17,FQ7),[1]Mont!$B$11:$H$500,7,FALSE))</f>
        <v/>
      </c>
      <c r="FU17" s="157" t="str">
        <f>IF(ISERROR(VLOOKUP(CONCATENATE($X$17,FU3,FU5),$B$10:$E$559,4,FALSE)),"",VLOOKUP(CONCATENATE($X$17,FU3,FU5),$B$10:$E$559,4,FALSE))</f>
        <v/>
      </c>
      <c r="FV17" s="158" t="str">
        <f>IF(ISERROR(VLOOKUP(CONCATENATE($X$17,FU3,FU5),$B$10:$F$559,5,FALSE)),"",VLOOKUP(CONCATENATE($X$17,FU3,FU5),$B$10:$F$559,5,FALSE))</f>
        <v/>
      </c>
      <c r="FW17" s="159" t="str">
        <f>IF(ISERROR(VLOOKUP(CONCATENATE(FU3,$X$17,FU7),[1]Mont!$B$11:$F$500,5,FALSE)),"",VLOOKUP(CONCATENATE(FU3,$X$17,FU7),[1]Mont!$B$11:$F$500,5,FALSE))</f>
        <v/>
      </c>
      <c r="FX17" s="160" t="str">
        <f>IF(ISERROR(VLOOKUP(CONCATENATE(FU3,$X$17,FU7),[1]Mont!$B$11:$H$500,7,FALSE)),"",VLOOKUP(CONCATENATE(FU3,$X$17,FU7),[1]Mont!$B$11:$H$500,7,FALSE))</f>
        <v/>
      </c>
      <c r="FY17" s="157" t="str">
        <f>IF(ISERROR(VLOOKUP(CONCATENATE($X$17,FY3,FY5),$B$10:$E$559,4,FALSE)),"",VLOOKUP(CONCATENATE($X$17,FY3,FY5),$B$10:$E$559,4,FALSE))</f>
        <v/>
      </c>
      <c r="FZ17" s="158" t="str">
        <f>IF(ISERROR(VLOOKUP(CONCATENATE($X$17,FY3,FY5),$B$10:$F$559,5,FALSE)),"",VLOOKUP(CONCATENATE($X$17,FY3,FY5),$B$10:$F$559,5,FALSE))</f>
        <v/>
      </c>
      <c r="GA17" s="159" t="str">
        <f>IF(ISERROR(VLOOKUP(CONCATENATE(FY3,$X$17,FY7),[1]Mont!$B$11:$F$500,5,FALSE)),"",VLOOKUP(CONCATENATE(FY3,$X$17,FY7),[1]Mont!$B$11:$F$500,5,FALSE))</f>
        <v/>
      </c>
      <c r="GB17" s="160" t="str">
        <f>IF(ISERROR(VLOOKUP(CONCATENATE(FY3,$X$17,FY7),[1]Mont!$B$11:$H$500,7,FALSE)),"",VLOOKUP(CONCATENATE(FY3,$X$17,FY7),[1]Mont!$B$11:$H$500,7,FALSE))</f>
        <v/>
      </c>
      <c r="GC17" s="157" t="str">
        <f>IF(ISERROR(VLOOKUP(CONCATENATE($X$17,GC3,GC5),$B$10:$E$559,4,FALSE)),"",VLOOKUP(CONCATENATE($X$17,GC3,GC5),$B$10:$E$559,4,FALSE))</f>
        <v/>
      </c>
      <c r="GD17" s="158" t="str">
        <f>IF(ISERROR(VLOOKUP(CONCATENATE($X$17,GC3,GC5),$B$10:$F$559,5,FALSE)),"",VLOOKUP(CONCATENATE($X$17,GC3,GC5),$B$10:$F$559,5,FALSE))</f>
        <v/>
      </c>
      <c r="GE17" s="159" t="str">
        <f>IF(ISERROR(VLOOKUP(CONCATENATE(GC3,$X$17,GC7),[1]Mont!$B$11:$F$500,5,FALSE)),"",VLOOKUP(CONCATENATE(GC3,$X$17,GC7),[1]Mont!$B$11:$F$500,5,FALSE))</f>
        <v/>
      </c>
      <c r="GF17" s="160" t="str">
        <f>IF(ISERROR(VLOOKUP(CONCATENATE(GC3,$X$17,GC7),[1]Mont!$B$11:$H$500,7,FALSE)),"",VLOOKUP(CONCATENATE(GC3,$X$17,GC7),[1]Mont!$B$11:$H$500,7,FALSE))</f>
        <v/>
      </c>
      <c r="GG17" s="157" t="str">
        <f>IF(ISERROR(VLOOKUP(CONCATENATE($X$17,GG3,GG5),$B$10:$E$559,4,FALSE)),"",VLOOKUP(CONCATENATE($X$17,GG3,GG5),$B$10:$E$559,4,FALSE))</f>
        <v/>
      </c>
      <c r="GH17" s="158" t="str">
        <f>IF(ISERROR(VLOOKUP(CONCATENATE($X$17,GG3,GG5),$B$10:$F$559,5,FALSE)),"",VLOOKUP(CONCATENATE($X$17,GG3,GG5),$B$10:$F$559,5,FALSE))</f>
        <v/>
      </c>
      <c r="GI17" s="159" t="str">
        <f>IF(ISERROR(VLOOKUP(CONCATENATE(GG3,$X$17,GG7),[1]Mont!$B$11:$F$500,5,FALSE)),"",VLOOKUP(CONCATENATE(GG3,$X$17,GG7),[1]Mont!$B$11:$F$500,5,FALSE))</f>
        <v/>
      </c>
      <c r="GJ17" s="160" t="str">
        <f>IF(ISERROR(VLOOKUP(CONCATENATE(GG3,$X$17,GG7),[1]Mont!$B$11:$H$500,7,FALSE)),"",VLOOKUP(CONCATENATE(GG3,$X$17,GG7),[1]Mont!$B$11:$H$500,7,FALSE))</f>
        <v/>
      </c>
      <c r="GK17" s="157" t="str">
        <f>IF(ISERROR(VLOOKUP(CONCATENATE($X$17,GK3,GK5),$B$10:$E$559,4,FALSE)),"",VLOOKUP(CONCATENATE($X$17,GK3,GK5),$B$10:$E$559,4,FALSE))</f>
        <v/>
      </c>
      <c r="GL17" s="158" t="str">
        <f>IF(ISERROR(VLOOKUP(CONCATENATE($X$17,GK3,GK5),$B$10:$F$559,5,FALSE)),"",VLOOKUP(CONCATENATE($X$17,GK3,GK5),$B$10:$F$559,5,FALSE))</f>
        <v/>
      </c>
      <c r="GM17" s="159" t="str">
        <f>IF(ISERROR(VLOOKUP(CONCATENATE(GK3,$X$17,GK7),[1]Mont!$B$11:$F$500,5,FALSE)),"",VLOOKUP(CONCATENATE(GK3,$X$17,GK7),[1]Mont!$B$11:$F$500,5,FALSE))</f>
        <v/>
      </c>
      <c r="GN17" s="160" t="str">
        <f>IF(ISERROR(VLOOKUP(CONCATENATE(GK3,$X$17,GK7),[1]Mont!$B$11:$H$500,7,FALSE)),"",VLOOKUP(CONCATENATE(GK3,$X$17,GK7),[1]Mont!$B$11:$H$500,7,FALSE))</f>
        <v/>
      </c>
      <c r="GO17" s="157" t="str">
        <f>IF(ISERROR(VLOOKUP(CONCATENATE($X$17,GO3,GO5),$B$10:$E$559,4,FALSE)),"",VLOOKUP(CONCATENATE($X$17,GO3,GO5),$B$10:$E$559,4,FALSE))</f>
        <v/>
      </c>
      <c r="GP17" s="158" t="str">
        <f>IF(ISERROR(VLOOKUP(CONCATENATE($X$17,GO3,GO5),$B$10:$F$559,5,FALSE)),"",VLOOKUP(CONCATENATE($X$17,GO3,GO5),$B$10:$F$559,5,FALSE))</f>
        <v/>
      </c>
      <c r="GQ17" s="159" t="str">
        <f>IF(ISERROR(VLOOKUP(CONCATENATE(GO3,$X$17,GO7),[1]Mont!$B$11:$F$500,5,FALSE)),"",VLOOKUP(CONCATENATE(GO3,$X$17,GO7),[1]Mont!$B$11:$F$500,5,FALSE))</f>
        <v/>
      </c>
      <c r="GR17" s="160" t="str">
        <f>IF(ISERROR(VLOOKUP(CONCATENATE(GO3,$X$17,GO7),[1]Mont!$B$11:$H$500,7,FALSE)),"",VLOOKUP(CONCATENATE(GO3,$X$17,GO7),[1]Mont!$B$11:$H$500,7,FALSE))</f>
        <v/>
      </c>
      <c r="GS17" s="157" t="str">
        <f>IF(ISERROR(VLOOKUP(CONCATENATE($X$17,GS3,GS5),$B$10:$E$559,4,FALSE)),"",VLOOKUP(CONCATENATE($X$17,GS3,GS5),$B$10:$E$559,4,FALSE))</f>
        <v/>
      </c>
      <c r="GT17" s="158" t="str">
        <f>IF(ISERROR(VLOOKUP(CONCATENATE($X$17,GS3,GS5),$B$10:$F$559,5,FALSE)),"",VLOOKUP(CONCATENATE($X$17,GS3,GS5),$B$10:$F$559,5,FALSE))</f>
        <v/>
      </c>
      <c r="GU17" s="159" t="str">
        <f>IF(ISERROR(VLOOKUP(CONCATENATE(GS3,$X$17,GS7),[1]Mont!$B$11:$F$500,5,FALSE)),"",VLOOKUP(CONCATENATE(GS3,$X$17,GS7),[1]Mont!$B$11:$F$500,5,FALSE))</f>
        <v/>
      </c>
      <c r="GV17" s="160" t="str">
        <f>IF(ISERROR(VLOOKUP(CONCATENATE(GS3,$X$17,GS7),[1]Mont!$B$11:$H$500,7,FALSE)),"",VLOOKUP(CONCATENATE(GS3,$X$17,GS7),[1]Mont!$B$11:$H$500,7,FALSE))</f>
        <v/>
      </c>
      <c r="GW17" s="157" t="str">
        <f>IF(ISERROR(VLOOKUP(CONCATENATE($X$17,GW3,GW5),$B$10:$E$559,4,FALSE)),"",VLOOKUP(CONCATENATE($X$17,GW3,GW5),$B$10:$E$559,4,FALSE))</f>
        <v/>
      </c>
      <c r="GX17" s="158" t="str">
        <f>IF(ISERROR(VLOOKUP(CONCATENATE($X$17,GW3,GW5),$B$10:$F$559,5,FALSE)),"",VLOOKUP(CONCATENATE($X$17,GW3,GW5),$B$10:$F$559,5,FALSE))</f>
        <v/>
      </c>
      <c r="GY17" s="159" t="str">
        <f>IF(ISERROR(VLOOKUP(CONCATENATE(GW3,$X$17,GW7),[1]Mont!$B$11:$F$500,5,FALSE)),"",VLOOKUP(CONCATENATE(GW3,$X$17,GW7),[1]Mont!$B$11:$F$500,5,FALSE))</f>
        <v/>
      </c>
      <c r="GZ17" s="160" t="str">
        <f>IF(ISERROR(VLOOKUP(CONCATENATE(GW3,$X$17,GW7),[1]Mont!$B$11:$H$500,7,FALSE)),"",VLOOKUP(CONCATENATE(GW3,$X$17,GW7),[1]Mont!$B$11:$H$500,7,FALSE))</f>
        <v/>
      </c>
      <c r="HA17" s="157" t="str">
        <f>IF(ISERROR(VLOOKUP(CONCATENATE($X$17,HA3,HA5),$B$10:$E$559,4,FALSE)),"",VLOOKUP(CONCATENATE($X$17,HA3,HA5),$B$10:$E$559,4,FALSE))</f>
        <v/>
      </c>
      <c r="HB17" s="158" t="str">
        <f>IF(ISERROR(VLOOKUP(CONCATENATE($X$17,HA3,HA5),$B$10:$F$559,5,FALSE)),"",VLOOKUP(CONCATENATE($X$17,HA3,HA5),$B$10:$F$559,5,FALSE))</f>
        <v/>
      </c>
      <c r="HC17" s="159" t="str">
        <f>IF(ISERROR(VLOOKUP(CONCATENATE(HA3,$X$17,HA7),[1]Mont!$B$11:$F$500,5,FALSE)),"",VLOOKUP(CONCATENATE(HA3,$X$17,HA7),[1]Mont!$B$11:$F$500,5,FALSE))</f>
        <v/>
      </c>
      <c r="HD17" s="160" t="str">
        <f>IF(ISERROR(VLOOKUP(CONCATENATE(HA3,$X$17,HA7),[1]Mont!$B$11:$H$500,7,FALSE)),"",VLOOKUP(CONCATENATE(HA3,$X$17,HA7),[1]Mont!$B$11:$H$500,7,FALSE))</f>
        <v/>
      </c>
      <c r="HE17" s="157" t="str">
        <f>IF(ISERROR(VLOOKUP(CONCATENATE($X$17,HE3,HE5),$B$10:$E$559,4,FALSE)),"",VLOOKUP(CONCATENATE($X$17,HE3,HE5),$B$10:$E$559,4,FALSE))</f>
        <v/>
      </c>
      <c r="HF17" s="158" t="str">
        <f>IF(ISERROR(VLOOKUP(CONCATENATE($X$17,HE3,HE5),$B$10:$F$559,5,FALSE)),"",VLOOKUP(CONCATENATE($X$17,HE3,HE5),$B$10:$F$559,5,FALSE))</f>
        <v/>
      </c>
      <c r="HG17" s="159" t="str">
        <f>IF(ISERROR(VLOOKUP(CONCATENATE(HE3,$X$17,HE7),[1]Mont!$B$11:$F$500,5,FALSE)),"",VLOOKUP(CONCATENATE(HE3,$X$17,HE7),[1]Mont!$B$11:$F$500,5,FALSE))</f>
        <v/>
      </c>
      <c r="HH17" s="160" t="str">
        <f>IF(ISERROR(VLOOKUP(CONCATENATE(HE3,$X$17,HE7),[1]Mont!$B$11:$H$500,7,FALSE)),"",VLOOKUP(CONCATENATE(HE3,$X$17,HE7),[1]Mont!$B$11:$H$500,7,FALSE))</f>
        <v/>
      </c>
      <c r="HI17" s="157" t="str">
        <f>IF(ISERROR(VLOOKUP(CONCATENATE($X$17,HI3,HI5),$B$10:$E$559,4,FALSE)),"",VLOOKUP(CONCATENATE($X$17,HI3,HI5),$B$10:$E$559,4,FALSE))</f>
        <v/>
      </c>
      <c r="HJ17" s="158" t="str">
        <f>IF(ISERROR(VLOOKUP(CONCATENATE($X$17,HI3,HI5),$B$10:$F$559,5,FALSE)),"",VLOOKUP(CONCATENATE($X$17,HI3,HI5),$B$10:$F$559,5,FALSE))</f>
        <v/>
      </c>
      <c r="HK17" s="159" t="str">
        <f>IF(ISERROR(VLOOKUP(CONCATENATE(HI3,$X$17,HI7),[1]Mont!$B$11:$F$500,5,FALSE)),"",VLOOKUP(CONCATENATE(HI3,$X$17,HI7),[1]Mont!$B$11:$F$500,5,FALSE))</f>
        <v/>
      </c>
      <c r="HL17" s="160" t="str">
        <f>IF(ISERROR(VLOOKUP(CONCATENATE(HI3,$X$17,HI7),[1]Mont!$B$11:$H$500,7,FALSE)),"",VLOOKUP(CONCATENATE(HI3,$X$17,HI7),[1]Mont!$B$11:$H$500,7,FALSE))</f>
        <v/>
      </c>
      <c r="HM17" s="157" t="str">
        <f>IF(ISERROR(VLOOKUP(CONCATENATE($X$17,HM3,HM5),$B$10:$E$559,4,FALSE)),"",VLOOKUP(CONCATENATE($X$17,HM3,HM5),$B$10:$E$559,4,FALSE))</f>
        <v/>
      </c>
      <c r="HN17" s="158" t="str">
        <f>IF(ISERROR(VLOOKUP(CONCATENATE($X$17,HM3,HM5),$B$10:$F$559,5,FALSE)),"",VLOOKUP(CONCATENATE($X$17,HM3,HM5),$B$10:$F$559,5,FALSE))</f>
        <v/>
      </c>
      <c r="HO17" s="159" t="str">
        <f>IF(ISERROR(VLOOKUP(CONCATENATE(HM3,$X$17,HM7),[1]Mont!$B$11:$F$500,5,FALSE)),"",VLOOKUP(CONCATENATE(HM3,$X$17,HM7),[1]Mont!$B$11:$F$500,5,FALSE))</f>
        <v/>
      </c>
      <c r="HP17" s="160" t="str">
        <f>IF(ISERROR(VLOOKUP(CONCATENATE(HM3,$X$17,HM7),[1]Mont!$B$11:$H$500,7,FALSE)),"",VLOOKUP(CONCATENATE(HM3,$X$17,HM7),[1]Mont!$B$11:$H$500,7,FALSE))</f>
        <v/>
      </c>
      <c r="HQ17" s="157" t="str">
        <f>IF(ISERROR(VLOOKUP(CONCATENATE($X$17,HQ3,HQ5),$B$10:$E$559,4,FALSE)),"",VLOOKUP(CONCATENATE($X$17,HQ3,HQ5),$B$10:$E$559,4,FALSE))</f>
        <v/>
      </c>
      <c r="HR17" s="158" t="str">
        <f>IF(ISERROR(VLOOKUP(CONCATENATE($X$17,HQ3,HQ5),$B$10:$F$559,5,FALSE)),"",VLOOKUP(CONCATENATE($X$17,HQ3,HQ5),$B$10:$F$559,5,FALSE))</f>
        <v/>
      </c>
      <c r="HS17" s="159" t="str">
        <f>IF(ISERROR(VLOOKUP(CONCATENATE(HQ3,$X$17,HQ7),[1]Mont!$B$11:$F$500,5,FALSE)),"",VLOOKUP(CONCATENATE(HQ3,$X$17,HQ7),[1]Mont!$B$11:$F$500,5,FALSE))</f>
        <v/>
      </c>
      <c r="HT17" s="160" t="str">
        <f>IF(ISERROR(VLOOKUP(CONCATENATE(HQ3,$X$17,HQ7),[1]Mont!$B$11:$H$500,7,FALSE)),"",VLOOKUP(CONCATENATE(HQ3,$X$17,HQ7),[1]Mont!$B$11:$H$500,7,FALSE))</f>
        <v/>
      </c>
      <c r="HU17" s="157" t="str">
        <f>IF(ISERROR(VLOOKUP(CONCATENATE($X$17,HU3,HU5),$B$10:$E$559,4,FALSE)),"",VLOOKUP(CONCATENATE($X$17,HU3,HU5),$B$10:$E$559,4,FALSE))</f>
        <v/>
      </c>
      <c r="HV17" s="158" t="str">
        <f>IF(ISERROR(VLOOKUP(CONCATENATE($X$17,HU3,HU5),$B$10:$F$559,5,FALSE)),"",VLOOKUP(CONCATENATE($X$17,HU3,HU5),$B$10:$F$559,5,FALSE))</f>
        <v/>
      </c>
      <c r="HW17" s="159" t="str">
        <f>IF(ISERROR(VLOOKUP(CONCATENATE(HU3,$X$17,HU7),[1]Mont!$B$11:$F$500,5,FALSE)),"",VLOOKUP(CONCATENATE(HU3,$X$17,HU7),[1]Mont!$B$11:$F$500,5,FALSE))</f>
        <v/>
      </c>
      <c r="HX17" s="160" t="str">
        <f>IF(ISERROR(VLOOKUP(CONCATENATE(HU3,$X$17,HU7),[1]Mont!$B$11:$H$500,7,FALSE)),"",VLOOKUP(CONCATENATE(HU3,$X$17,HU7),[1]Mont!$B$11:$H$500,7,FALSE))</f>
        <v/>
      </c>
      <c r="HY17" s="157" t="str">
        <f>IF(ISERROR(VLOOKUP(CONCATENATE($X$17,HY3,HY5),$B$10:$E$559,4,FALSE)),"",VLOOKUP(CONCATENATE($X$17,HY3,HY5),$B$10:$E$559,4,FALSE))</f>
        <v/>
      </c>
      <c r="HZ17" s="158" t="str">
        <f>IF(ISERROR(VLOOKUP(CONCATENATE($X$17,HY3,HY5),$B$10:$F$559,5,FALSE)),"",VLOOKUP(CONCATENATE($X$17,HY3,HY5),$B$10:$F$559,5,FALSE))</f>
        <v/>
      </c>
      <c r="IA17" s="159" t="str">
        <f>IF(ISERROR(VLOOKUP(CONCATENATE(HY3,$X$17,HY7),[1]Mont!$B$11:$F$500,5,FALSE)),"",VLOOKUP(CONCATENATE(HY3,$X$17,HY7),[1]Mont!$B$11:$F$500,5,FALSE))</f>
        <v/>
      </c>
      <c r="IB17" s="160" t="str">
        <f>IF(ISERROR(VLOOKUP(CONCATENATE(HY3,$X$17,HY7),[1]Mont!$B$11:$H$500,7,FALSE)),"",VLOOKUP(CONCATENATE(HY3,$X$17,HY7),[1]Mont!$B$11:$H$500,7,FALSE))</f>
        <v/>
      </c>
      <c r="IC17" s="157" t="str">
        <f>IF(ISERROR(VLOOKUP(CONCATENATE($X$17,IC3,IC5),$B$10:$E$559,4,FALSE)),"",VLOOKUP(CONCATENATE($X$17,IC3,IC5),$B$10:$E$559,4,FALSE))</f>
        <v/>
      </c>
      <c r="ID17" s="158" t="str">
        <f>IF(ISERROR(VLOOKUP(CONCATENATE($X$17,IC3,IC5),$B$10:$F$559,5,FALSE)),"",VLOOKUP(CONCATENATE($X$17,IC3,IC5),$B$10:$F$559,5,FALSE))</f>
        <v/>
      </c>
      <c r="IE17" s="159" t="str">
        <f>IF(ISERROR(VLOOKUP(CONCATENATE(IC3,$X$17,IC7),[1]Mont!$B$11:$F$500,5,FALSE)),"",VLOOKUP(CONCATENATE(IC3,$X$17,IC7),[1]Mont!$B$11:$F$500,5,FALSE))</f>
        <v/>
      </c>
      <c r="IF17" s="160" t="str">
        <f>IF(ISERROR(VLOOKUP(CONCATENATE(IC3,$X$17,IC7),[1]Mont!$B$11:$H$500,7,FALSE)),"",VLOOKUP(CONCATENATE(IC3,$X$17,IC7),[1]Mont!$B$11:$H$500,7,FALSE))</f>
        <v/>
      </c>
      <c r="IG17" s="157" t="str">
        <f>IF(ISERROR(VLOOKUP(CONCATENATE($X$17,IG3,IG5),$B$10:$E$559,4,FALSE)),"",VLOOKUP(CONCATENATE($X$17,IG3,IG5),$B$10:$E$559,4,FALSE))</f>
        <v/>
      </c>
      <c r="IH17" s="158" t="str">
        <f>IF(ISERROR(VLOOKUP(CONCATENATE($X$17,IG3,IG5),$B$10:$F$559,5,FALSE)),"",VLOOKUP(CONCATENATE($X$17,IG3,IG5),$B$10:$F$559,5,FALSE))</f>
        <v/>
      </c>
      <c r="II17" s="159" t="str">
        <f>IF(ISERROR(VLOOKUP(CONCATENATE(IG3,$X$17,IG7),[1]Mont!$B$11:$F$500,5,FALSE)),"",VLOOKUP(CONCATENATE(IG3,$X$17,IG7),[1]Mont!$B$11:$F$500,5,FALSE))</f>
        <v/>
      </c>
      <c r="IJ17" s="160" t="str">
        <f>IF(ISERROR(VLOOKUP(CONCATENATE(IG3,$X$17,IG7),[1]Mont!$B$11:$H$500,7,FALSE)),"",VLOOKUP(CONCATENATE(IG3,$X$17,IG7),[1]Mont!$B$11:$H$500,7,FALSE))</f>
        <v/>
      </c>
      <c r="IK17" s="157" t="str">
        <f>IF(ISERROR(VLOOKUP(CONCATENATE($X$17,IK3,IK5),$B$10:$E$559,4,FALSE)),"",VLOOKUP(CONCATENATE($X$17,IK3,IK5),$B$10:$E$559,4,FALSE))</f>
        <v/>
      </c>
      <c r="IL17" s="158" t="str">
        <f>IF(ISERROR(VLOOKUP(CONCATENATE($X$17,IK3,IK5),$B$10:$F$559,5,FALSE)),"",VLOOKUP(CONCATENATE($X$17,IK3,IK5),$B$10:$F$559,5,FALSE))</f>
        <v/>
      </c>
      <c r="IM17" s="159" t="str">
        <f>IF(ISERROR(VLOOKUP(CONCATENATE(IK3,$X$17,IK7),[1]Mont!$B$11:$F$500,5,FALSE)),"",VLOOKUP(CONCATENATE(IK3,$X$17,IK7),[1]Mont!$B$11:$F$500,5,FALSE))</f>
        <v/>
      </c>
      <c r="IN17" s="160" t="str">
        <f>IF(ISERROR(VLOOKUP(CONCATENATE(IK3,$X$17,IK7),[1]Mont!$B$11:$H$500,7,FALSE)),"",VLOOKUP(CONCATENATE(IK3,$X$17,IK7),[1]Mont!$B$11:$H$500,7,FALSE))</f>
        <v/>
      </c>
      <c r="IO17" s="157" t="str">
        <f>IF(ISERROR(VLOOKUP(CONCATENATE($X$17,IO3,IO5),$B$10:$E$559,4,FALSE)),"",VLOOKUP(CONCATENATE($X$17,IO3,IO5),$B$10:$E$559,4,FALSE))</f>
        <v/>
      </c>
      <c r="IP17" s="158" t="str">
        <f>IF(ISERROR(VLOOKUP(CONCATENATE($X$17,IO3,IO5),$B$10:$F$559,5,FALSE)),"",VLOOKUP(CONCATENATE($X$17,IO3,IO5),$B$10:$F$559,5,FALSE))</f>
        <v/>
      </c>
      <c r="IQ17" s="159" t="str">
        <f>IF(ISERROR(VLOOKUP(CONCATENATE(IO3,$X$17,IO7),[1]Mont!$B$11:$F$500,5,FALSE)),"",VLOOKUP(CONCATENATE(IO3,$X$17,IO7),[1]Mont!$B$11:$F$500,5,FALSE))</f>
        <v/>
      </c>
      <c r="IR17" s="160" t="str">
        <f>IF(ISERROR(VLOOKUP(CONCATENATE(IO3,$X$17,IO7),[1]Mont!$B$11:$H$500,7,FALSE)),"",VLOOKUP(CONCATENATE(IO3,$X$17,IO7),[1]Mont!$B$11:$H$500,7,FALSE))</f>
        <v/>
      </c>
      <c r="IS17" s="157" t="str">
        <f>IF(ISERROR(VLOOKUP(CONCATENATE($X$17,IS3,IS5),$B$10:$E$559,4,FALSE)),"",VLOOKUP(CONCATENATE($X$17,IS3,IS5),$B$10:$E$559,4,FALSE))</f>
        <v/>
      </c>
      <c r="IT17" s="158" t="str">
        <f>IF(ISERROR(VLOOKUP(CONCATENATE($X$17,IS3,IS5),$B$10:$F$559,5,FALSE)),"",VLOOKUP(CONCATENATE($X$17,IS3,IS5),$B$10:$F$559,5,FALSE))</f>
        <v/>
      </c>
      <c r="IU17" s="159" t="str">
        <f>IF(ISERROR(VLOOKUP(CONCATENATE(IS3,$X$17,IS7),[1]Mont!$B$11:$F$500,5,FALSE)),"",VLOOKUP(CONCATENATE(IS3,$X$17,IS7),[1]Mont!$B$11:$F$500,5,FALSE))</f>
        <v/>
      </c>
      <c r="IV17" s="160" t="str">
        <f>IF(ISERROR(VLOOKUP(CONCATENATE(IS3,$X$17,IS7),[1]Mont!$B$11:$H$500,7,FALSE)),"",VLOOKUP(CONCATENATE(IS3,$X$17,IS7),[1]Mont!$B$11:$H$500,7,FALSE))</f>
        <v/>
      </c>
    </row>
    <row r="18" spans="1:256">
      <c r="A18" s="124">
        <f t="shared" si="2"/>
        <v>0</v>
      </c>
      <c r="B18" s="125">
        <f t="shared" si="3"/>
        <v>0</v>
      </c>
      <c r="C18" s="126">
        <f>IF(R18=0,0,SUMIF($R$10:R18,R18,$R$10:R18)/R18)</f>
        <v>0</v>
      </c>
      <c r="D18" s="127">
        <v>9</v>
      </c>
      <c r="E18" s="146"/>
      <c r="F18" s="147"/>
      <c r="G18" s="130">
        <f t="shared" si="0"/>
        <v>0</v>
      </c>
      <c r="H18" s="130">
        <f>IF(E18=0,0,VLOOKUP(E18,[1]Ob!$D$10:$AW$600,46,FALSE))</f>
        <v>0</v>
      </c>
      <c r="I18" s="130">
        <f>IF(E18=0,0,VLOOKUP(E18,[1]Ob!$D$10:$BA$600,50,FALSE))</f>
        <v>0</v>
      </c>
      <c r="J18" s="130">
        <f>IF(E18=0,0,VLOOKUP(E18,[1]Ob!$D$10:$O$600,12,FALSE))</f>
        <v>0</v>
      </c>
      <c r="K18" s="131">
        <f>IF(E18=0,0,VLOOKUP(E18,[1]Ob!$D$10:$BA$600,15,FALSE))*F18</f>
        <v>0</v>
      </c>
      <c r="L18" s="132">
        <f t="shared" si="4"/>
        <v>0</v>
      </c>
      <c r="M18" s="133"/>
      <c r="N18" s="134"/>
      <c r="O18" s="147"/>
      <c r="P18" s="135">
        <v>0</v>
      </c>
      <c r="Q18" s="135">
        <v>0</v>
      </c>
      <c r="R18" s="129"/>
      <c r="S18" s="136">
        <f t="shared" si="1"/>
        <v>0</v>
      </c>
      <c r="T18" s="148"/>
      <c r="U18" s="149"/>
      <c r="V18" s="150"/>
      <c r="X18" s="156">
        <v>7</v>
      </c>
      <c r="Y18" s="157" t="str">
        <f>IF(ISERROR(VLOOKUP(CONCATENATE($X$18,Y3,Y5),$B$10:$E$559,4,FALSE)),"",VLOOKUP(CONCATENATE($X$18,Y3,Y5),$B$10:$E$559,4,FALSE))</f>
        <v/>
      </c>
      <c r="Z18" s="158" t="str">
        <f>IF(ISERROR(VLOOKUP(CONCATENATE($X$18,Y3,Y5),$B$10:$F$559,5,FALSE)),"",VLOOKUP(CONCATENATE($X$18,Y3,Y5),$B$10:$F$559,5,FALSE))</f>
        <v/>
      </c>
      <c r="AA18" s="159" t="str">
        <f>IF(ISERROR(VLOOKUP(CONCATENATE(Y3,$X$18,Y7),[1]Mont!$B$11:$F$500,5,FALSE)),"",VLOOKUP(CONCATENATE(Y3,$X$18,Y7),[1]Mont!$B$11:$F$500,5,FALSE))</f>
        <v/>
      </c>
      <c r="AB18" s="160" t="str">
        <f>IF(ISERROR(VLOOKUP(CONCATENATE(Y3,$X$18,Y7),[1]Mont!$B$11:$H$500,7,FALSE)),"",VLOOKUP(CONCATENATE(Y3,$X$18,Y7),[1]Mont!$B$11:$H$500,7,FALSE))</f>
        <v/>
      </c>
      <c r="AC18" s="157" t="str">
        <f>IF(ISERROR(VLOOKUP(CONCATENATE($X$18,AC3,AC5),$B$10:$E$559,4,FALSE)),"",VLOOKUP(CONCATENATE($X$18,AC3,AC5),$B$10:$E$559,4,FALSE))</f>
        <v/>
      </c>
      <c r="AD18" s="158" t="str">
        <f>IF(ISERROR(VLOOKUP(CONCATENATE($X$18,AC3,AC5),$B$10:$F$559,5,FALSE)),"",VLOOKUP(CONCATENATE($X$18,AC3,AC5),$B$10:$F$559,5,FALSE))</f>
        <v/>
      </c>
      <c r="AE18" s="159" t="str">
        <f>IF(ISERROR(VLOOKUP(CONCATENATE(AC3,$X$18,AC7),[1]Mont!$B$11:$F$500,5,FALSE)),"",VLOOKUP(CONCATENATE(AC3,$X$18,AC7),[1]Mont!$B$11:$F$500,5,FALSE))</f>
        <v/>
      </c>
      <c r="AF18" s="160" t="str">
        <f>IF(ISERROR(VLOOKUP(CONCATENATE(AC3,$X$18,AC7),[1]Mont!$B$11:$H$500,7,FALSE)),"",VLOOKUP(CONCATENATE(AC3,$X$18,AC7),[1]Mont!$B$11:$H$500,7,FALSE))</f>
        <v/>
      </c>
      <c r="AG18" s="157" t="str">
        <f>IF(ISERROR(VLOOKUP(CONCATENATE($X$18,AG3,AG5),$B$10:$E$559,4,FALSE)),"",VLOOKUP(CONCATENATE($X$18,AG3,AG5),$B$10:$E$559,4,FALSE))</f>
        <v/>
      </c>
      <c r="AH18" s="158" t="str">
        <f>IF(ISERROR(VLOOKUP(CONCATENATE($X$18,AG3,AG5),$B$10:$F$559,5,FALSE)),"",VLOOKUP(CONCATENATE($X$18,AG3,AG5),$B$10:$F$559,5,FALSE))</f>
        <v/>
      </c>
      <c r="AI18" s="159" t="str">
        <f>IF(ISERROR(VLOOKUP(CONCATENATE(AG3,$X$18,AG7),[1]Mont!$B$11:$F$500,5,FALSE)),"",VLOOKUP(CONCATENATE(AG3,$X$18,AG7),[1]Mont!$B$11:$F$500,5,FALSE))</f>
        <v/>
      </c>
      <c r="AJ18" s="160" t="str">
        <f>IF(ISERROR(VLOOKUP(CONCATENATE(AG3,$X$18,AG7),[1]Mont!$B$11:$H$500,7,FALSE)),"",VLOOKUP(CONCATENATE(AG3,$X$18,AG7),[1]Mont!$B$11:$H$500,7,FALSE))</f>
        <v/>
      </c>
      <c r="AK18" s="157" t="str">
        <f>IF(ISERROR(VLOOKUP(CONCATENATE($X$18,AK3,AK5),$B$10:$E$559,4,FALSE)),"",VLOOKUP(CONCATENATE($X$18,AK3,AK5),$B$10:$E$559,4,FALSE))</f>
        <v/>
      </c>
      <c r="AL18" s="158" t="str">
        <f>IF(ISERROR(VLOOKUP(CONCATENATE($X$18,AK3,AK5),$B$10:$F$559,5,FALSE)),"",VLOOKUP(CONCATENATE($X$18,AK3,AK5),$B$10:$F$559,5,FALSE))</f>
        <v/>
      </c>
      <c r="AM18" s="159" t="str">
        <f>IF(ISERROR(VLOOKUP(CONCATENATE(AK3,$X$18,AK7),[1]Mont!$B$11:$F$500,5,FALSE)),"",VLOOKUP(CONCATENATE(AK3,$X$18,AK7),[1]Mont!$B$11:$F$500,5,FALSE))</f>
        <v/>
      </c>
      <c r="AN18" s="160" t="str">
        <f>IF(ISERROR(VLOOKUP(CONCATENATE(AK3,$X$18,AK7),[1]Mont!$B$11:$H$500,7,FALSE)),"",VLOOKUP(CONCATENATE(AK3,$X$18,AK7),[1]Mont!$B$11:$H$500,7,FALSE))</f>
        <v/>
      </c>
      <c r="AO18" s="157" t="str">
        <f>IF(ISERROR(VLOOKUP(CONCATENATE($X$18,AO3,AO5),$B$10:$E$559,4,FALSE)),"",VLOOKUP(CONCATENATE($X$18,AO3,AO5),$B$10:$E$559,4,FALSE))</f>
        <v/>
      </c>
      <c r="AP18" s="158" t="str">
        <f>IF(ISERROR(VLOOKUP(CONCATENATE($X$18,AO3,AO5),$B$10:$F$559,5,FALSE)),"",VLOOKUP(CONCATENATE($X$18,AO3,AO5),$B$10:$F$559,5,FALSE))</f>
        <v/>
      </c>
      <c r="AQ18" s="159" t="str">
        <f>IF(ISERROR(VLOOKUP(CONCATENATE(AO3,$X$18,AO7),[1]Mont!$B$11:$F$500,5,FALSE)),"",VLOOKUP(CONCATENATE(AO3,$X$18,AO7),[1]Mont!$B$11:$F$500,5,FALSE))</f>
        <v/>
      </c>
      <c r="AR18" s="160" t="str">
        <f>IF(ISERROR(VLOOKUP(CONCATENATE(AO3,$X$18,AO7),[1]Mont!$B$11:$H$500,7,FALSE)),"",VLOOKUP(CONCATENATE(AO3,$X$18,AO7),[1]Mont!$B$11:$H$500,7,FALSE))</f>
        <v/>
      </c>
      <c r="AS18" s="157" t="str">
        <f>IF(ISERROR(VLOOKUP(CONCATENATE($X$18,AS3,AS5),$B$10:$E$559,4,FALSE)),"",VLOOKUP(CONCATENATE($X$18,AS3,AS5),$B$10:$E$559,4,FALSE))</f>
        <v/>
      </c>
      <c r="AT18" s="158" t="str">
        <f>IF(ISERROR(VLOOKUP(CONCATENATE($X$18,AS3,AS5),$B$10:$F$559,5,FALSE)),"",VLOOKUP(CONCATENATE($X$18,AS3,AS5),$B$10:$F$559,5,FALSE))</f>
        <v/>
      </c>
      <c r="AU18" s="159" t="str">
        <f>IF(ISERROR(VLOOKUP(CONCATENATE(AS3,$X$18,AS7),[1]Mont!$B$11:$F$500,5,FALSE)),"",VLOOKUP(CONCATENATE(AS3,$X$18,AS7),[1]Mont!$B$11:$F$500,5,FALSE))</f>
        <v/>
      </c>
      <c r="AV18" s="160" t="str">
        <f>IF(ISERROR(VLOOKUP(CONCATENATE(AS3,$X$18,AS7),[1]Mont!$B$11:$H$500,7,FALSE)),"",VLOOKUP(CONCATENATE(AS3,$X$18,AS7),[1]Mont!$B$11:$H$500,7,FALSE))</f>
        <v/>
      </c>
      <c r="AW18" s="157" t="str">
        <f>IF(ISERROR(VLOOKUP(CONCATENATE($X$18,AW3,AW5),$B$10:$E$559,4,FALSE)),"",VLOOKUP(CONCATENATE($X$18,AW3,AW5),$B$10:$E$559,4,FALSE))</f>
        <v/>
      </c>
      <c r="AX18" s="158" t="str">
        <f>IF(ISERROR(VLOOKUP(CONCATENATE($X$18,AW3,AW5),$B$10:$F$559,5,FALSE)),"",VLOOKUP(CONCATENATE($X$18,AW3,AW5),$B$10:$F$559,5,FALSE))</f>
        <v/>
      </c>
      <c r="AY18" s="159" t="str">
        <f>IF(ISERROR(VLOOKUP(CONCATENATE(AW3,$X$18,AW7),[1]Mont!$B$11:$F$500,5,FALSE)),"",VLOOKUP(CONCATENATE(AW3,$X$18,AW7),[1]Mont!$B$11:$F$500,5,FALSE))</f>
        <v/>
      </c>
      <c r="AZ18" s="160" t="str">
        <f>IF(ISERROR(VLOOKUP(CONCATENATE(AW3,$X$18,AW7),[1]Mont!$B$11:$H$500,7,FALSE)),"",VLOOKUP(CONCATENATE(AW3,$X$18,AW7),[1]Mont!$B$11:$H$500,7,FALSE))</f>
        <v/>
      </c>
      <c r="BA18" s="157" t="str">
        <f>IF(ISERROR(VLOOKUP(CONCATENATE($X$18,BA3,BA5),$B$10:$E$559,4,FALSE)),"",VLOOKUP(CONCATENATE($X$18,BA3,BA5),$B$10:$E$559,4,FALSE))</f>
        <v/>
      </c>
      <c r="BB18" s="158" t="str">
        <f>IF(ISERROR(VLOOKUP(CONCATENATE($X$18,BA3,BA5),$B$10:$F$559,5,FALSE)),"",VLOOKUP(CONCATENATE($X$18,BA3,BA5),$B$10:$F$559,5,FALSE))</f>
        <v/>
      </c>
      <c r="BC18" s="159" t="str">
        <f>IF(ISERROR(VLOOKUP(CONCATENATE(BA3,$X$18,BA7),[1]Mont!$B$11:$F$500,5,FALSE)),"",VLOOKUP(CONCATENATE(BA3,$X$18,BA7),[1]Mont!$B$11:$F$500,5,FALSE))</f>
        <v/>
      </c>
      <c r="BD18" s="160" t="str">
        <f>IF(ISERROR(VLOOKUP(CONCATENATE(BA3,$X$18,BA7),[1]Mont!$B$11:$H$500,7,FALSE)),"",VLOOKUP(CONCATENATE(BA3,$X$18,BA7),[1]Mont!$B$11:$H$500,7,FALSE))</f>
        <v/>
      </c>
      <c r="BE18" s="157" t="str">
        <f>IF(ISERROR(VLOOKUP(CONCATENATE($X$18,BE3,BE5),$B$10:$E$559,4,FALSE)),"",VLOOKUP(CONCATENATE($X$18,BE3,BE5),$B$10:$E$559,4,FALSE))</f>
        <v/>
      </c>
      <c r="BF18" s="158" t="str">
        <f>IF(ISERROR(VLOOKUP(CONCATENATE($X$18,BE3,BE5),$B$10:$F$559,5,FALSE)),"",VLOOKUP(CONCATENATE($X$18,BE3,BE5),$B$10:$F$559,5,FALSE))</f>
        <v/>
      </c>
      <c r="BG18" s="159" t="str">
        <f>IF(ISERROR(VLOOKUP(CONCATENATE(BE3,$X$18,BE7),[1]Mont!$B$11:$F$500,5,FALSE)),"",VLOOKUP(CONCATENATE(BE3,$X$18,BE7),[1]Mont!$B$11:$F$500,5,FALSE))</f>
        <v/>
      </c>
      <c r="BH18" s="160" t="str">
        <f>IF(ISERROR(VLOOKUP(CONCATENATE(BE3,$X$18,BE7),[1]Mont!$B$11:$H$500,7,FALSE)),"",VLOOKUP(CONCATENATE(BE3,$X$18,BE7),[1]Mont!$B$11:$H$500,7,FALSE))</f>
        <v/>
      </c>
      <c r="BI18" s="157" t="str">
        <f>IF(ISERROR(VLOOKUP(CONCATENATE($X$18,BI3,BI5),$B$10:$E$559,4,FALSE)),"",VLOOKUP(CONCATENATE($X$18,BI3,BI5),$B$10:$E$559,4,FALSE))</f>
        <v/>
      </c>
      <c r="BJ18" s="158" t="str">
        <f>IF(ISERROR(VLOOKUP(CONCATENATE($X$18,BI3,BI5),$B$10:$F$559,5,FALSE)),"",VLOOKUP(CONCATENATE($X$18,BI3,BI5),$B$10:$F$559,5,FALSE))</f>
        <v/>
      </c>
      <c r="BK18" s="159" t="str">
        <f>IF(ISERROR(VLOOKUP(CONCATENATE(BI3,$X$18,BI7),[1]Mont!$B$11:$F$500,5,FALSE)),"",VLOOKUP(CONCATENATE(BI3,$X$18,BI7),[1]Mont!$B$11:$F$500,5,FALSE))</f>
        <v/>
      </c>
      <c r="BL18" s="160" t="str">
        <f>IF(ISERROR(VLOOKUP(CONCATENATE(BI3,$X$18,BI7),[1]Mont!$B$11:$H$500,7,FALSE)),"",VLOOKUP(CONCATENATE(BI3,$X$18,BI7),[1]Mont!$B$11:$H$500,7,FALSE))</f>
        <v/>
      </c>
      <c r="BM18" s="157" t="str">
        <f>IF(ISERROR(VLOOKUP(CONCATENATE($X$18,BM3,BM5),$B$10:$E$559,4,FALSE)),"",VLOOKUP(CONCATENATE($X$18,BM3,BM5),$B$10:$E$559,4,FALSE))</f>
        <v/>
      </c>
      <c r="BN18" s="158" t="str">
        <f>IF(ISERROR(VLOOKUP(CONCATENATE($X$18,BM3,BM5),$B$10:$F$559,5,FALSE)),"",VLOOKUP(CONCATENATE($X$18,BM3,BM5),$B$10:$F$559,5,FALSE))</f>
        <v/>
      </c>
      <c r="BO18" s="159" t="str">
        <f>IF(ISERROR(VLOOKUP(CONCATENATE(BM3,$X$18,BM7),[1]Mont!$B$11:$F$500,5,FALSE)),"",VLOOKUP(CONCATENATE(BM3,$X$18,BM7),[1]Mont!$B$11:$F$500,5,FALSE))</f>
        <v/>
      </c>
      <c r="BP18" s="160" t="str">
        <f>IF(ISERROR(VLOOKUP(CONCATENATE(BM3,$X$18,BM7),[1]Mont!$B$11:$H$500,7,FALSE)),"",VLOOKUP(CONCATENATE(BM3,$X$18,BM7),[1]Mont!$B$11:$H$500,7,FALSE))</f>
        <v/>
      </c>
      <c r="BQ18" s="157" t="str">
        <f>IF(ISERROR(VLOOKUP(CONCATENATE($X$18,BQ3,BQ5),$B$10:$E$559,4,FALSE)),"",VLOOKUP(CONCATENATE($X$18,BQ3,BQ5),$B$10:$E$559,4,FALSE))</f>
        <v/>
      </c>
      <c r="BR18" s="158" t="str">
        <f>IF(ISERROR(VLOOKUP(CONCATENATE($X$18,BQ3,BQ5),$B$10:$F$559,5,FALSE)),"",VLOOKUP(CONCATENATE($X$18,BQ3,BQ5),$B$10:$F$559,5,FALSE))</f>
        <v/>
      </c>
      <c r="BS18" s="159" t="str">
        <f>IF(ISERROR(VLOOKUP(CONCATENATE(BQ3,$X$18,BQ7),[1]Mont!$B$11:$F$500,5,FALSE)),"",VLOOKUP(CONCATENATE(BQ3,$X$18,BQ7),[1]Mont!$B$11:$F$500,5,FALSE))</f>
        <v/>
      </c>
      <c r="BT18" s="160" t="str">
        <f>IF(ISERROR(VLOOKUP(CONCATENATE(BQ3,$X$18,BQ7),[1]Mont!$B$11:$H$500,7,FALSE)),"",VLOOKUP(CONCATENATE(BQ3,$X$18,BQ7),[1]Mont!$B$11:$H$500,7,FALSE))</f>
        <v/>
      </c>
      <c r="BU18" s="157" t="str">
        <f>IF(ISERROR(VLOOKUP(CONCATENATE($X$18,BU3,BU5),$B$10:$E$559,4,FALSE)),"",VLOOKUP(CONCATENATE($X$18,BU3,BU5),$B$10:$E$559,4,FALSE))</f>
        <v/>
      </c>
      <c r="BV18" s="158" t="str">
        <f>IF(ISERROR(VLOOKUP(CONCATENATE($X$18,BU3,BU5),$B$10:$F$559,5,FALSE)),"",VLOOKUP(CONCATENATE($X$18,BU3,BU5),$B$10:$F$559,5,FALSE))</f>
        <v/>
      </c>
      <c r="BW18" s="159" t="str">
        <f>IF(ISERROR(VLOOKUP(CONCATENATE(BU3,$X$18,BU7),[1]Mont!$B$11:$F$500,5,FALSE)),"",VLOOKUP(CONCATENATE(BU3,$X$18,BU7),[1]Mont!$B$11:$F$500,5,FALSE))</f>
        <v/>
      </c>
      <c r="BX18" s="160" t="str">
        <f>IF(ISERROR(VLOOKUP(CONCATENATE(BU3,$X$18,BU7),[1]Mont!$B$11:$H$500,7,FALSE)),"",VLOOKUP(CONCATENATE(BU3,$X$18,BU7),[1]Mont!$B$11:$H$500,7,FALSE))</f>
        <v/>
      </c>
      <c r="BY18" s="157" t="str">
        <f>IF(ISERROR(VLOOKUP(CONCATENATE($X$18,BY3,BY5),$B$10:$E$559,4,FALSE)),"",VLOOKUP(CONCATENATE($X$18,BY3,BY5),$B$10:$E$559,4,FALSE))</f>
        <v/>
      </c>
      <c r="BZ18" s="158" t="str">
        <f>IF(ISERROR(VLOOKUP(CONCATENATE($X$18,BY3,BY5),$B$10:$F$559,5,FALSE)),"",VLOOKUP(CONCATENATE($X$18,BY3,BY5),$B$10:$F$559,5,FALSE))</f>
        <v/>
      </c>
      <c r="CA18" s="159" t="str">
        <f>IF(ISERROR(VLOOKUP(CONCATENATE(BY3,$X$18,BY7),[1]Mont!$B$11:$F$500,5,FALSE)),"",VLOOKUP(CONCATENATE(BY3,$X$18,BY7),[1]Mont!$B$11:$F$500,5,FALSE))</f>
        <v/>
      </c>
      <c r="CB18" s="160" t="str">
        <f>IF(ISERROR(VLOOKUP(CONCATENATE(BY3,$X$18,BY7),[1]Mont!$B$11:$H$500,7,FALSE)),"",VLOOKUP(CONCATENATE(BY3,$X$18,BY7),[1]Mont!$B$11:$H$500,7,FALSE))</f>
        <v/>
      </c>
      <c r="CC18" s="157" t="str">
        <f>IF(ISERROR(VLOOKUP(CONCATENATE($X$18,CC3,CC5),$B$10:$E$559,4,FALSE)),"",VLOOKUP(CONCATENATE($X$18,CC3,CC5),$B$10:$E$559,4,FALSE))</f>
        <v/>
      </c>
      <c r="CD18" s="158" t="str">
        <f>IF(ISERROR(VLOOKUP(CONCATENATE($X$18,CC3,CC5),$B$10:$F$559,5,FALSE)),"",VLOOKUP(CONCATENATE($X$18,CC3,CC5),$B$10:$F$559,5,FALSE))</f>
        <v/>
      </c>
      <c r="CE18" s="159" t="str">
        <f>IF(ISERROR(VLOOKUP(CONCATENATE(CC3,$X$18,CC7),[1]Mont!$B$11:$F$500,5,FALSE)),"",VLOOKUP(CONCATENATE(CC3,$X$18,CC7),[1]Mont!$B$11:$F$500,5,FALSE))</f>
        <v/>
      </c>
      <c r="CF18" s="160" t="str">
        <f>IF(ISERROR(VLOOKUP(CONCATENATE(CC3,$X$18,CC7),[1]Mont!$B$11:$H$500,7,FALSE)),"",VLOOKUP(CONCATENATE(CC3,$X$18,CC7),[1]Mont!$B$11:$H$500,7,FALSE))</f>
        <v/>
      </c>
      <c r="CG18" s="157" t="str">
        <f>IF(ISERROR(VLOOKUP(CONCATENATE($X$18,CG3,CG5),$B$10:$E$559,4,FALSE)),"",VLOOKUP(CONCATENATE($X$18,CG3,CG5),$B$10:$E$559,4,FALSE))</f>
        <v/>
      </c>
      <c r="CH18" s="158" t="str">
        <f>IF(ISERROR(VLOOKUP(CONCATENATE($X$18,CG3,CG5),$B$10:$F$559,5,FALSE)),"",VLOOKUP(CONCATENATE($X$18,CG3,CG5),$B$10:$F$559,5,FALSE))</f>
        <v/>
      </c>
      <c r="CI18" s="159" t="str">
        <f>IF(ISERROR(VLOOKUP(CONCATENATE(CG3,$X$18,CG7),[1]Mont!$B$11:$F$500,5,FALSE)),"",VLOOKUP(CONCATENATE(CG3,$X$18,CG7),[1]Mont!$B$11:$F$500,5,FALSE))</f>
        <v/>
      </c>
      <c r="CJ18" s="160" t="str">
        <f>IF(ISERROR(VLOOKUP(CONCATENATE(CG3,$X$18,CG7),[1]Mont!$B$11:$H$500,7,FALSE)),"",VLOOKUP(CONCATENATE(CG3,$X$18,CG7),[1]Mont!$B$11:$H$500,7,FALSE))</f>
        <v/>
      </c>
      <c r="CK18" s="157" t="str">
        <f>IF(ISERROR(VLOOKUP(CONCATENATE($X$18,CK3,CK5),$B$10:$E$559,4,FALSE)),"",VLOOKUP(CONCATENATE($X$18,CK3,CK5),$B$10:$E$559,4,FALSE))</f>
        <v/>
      </c>
      <c r="CL18" s="158" t="str">
        <f>IF(ISERROR(VLOOKUP(CONCATENATE($X$18,CK3,CK5),$B$10:$F$559,5,FALSE)),"",VLOOKUP(CONCATENATE($X$18,CK3,CK5),$B$10:$F$559,5,FALSE))</f>
        <v/>
      </c>
      <c r="CM18" s="159" t="str">
        <f>IF(ISERROR(VLOOKUP(CONCATENATE(CK3,$X$18,CK7),[1]Mont!$B$11:$F$500,5,FALSE)),"",VLOOKUP(CONCATENATE(CK3,$X$18,CK7),[1]Mont!$B$11:$F$500,5,FALSE))</f>
        <v/>
      </c>
      <c r="CN18" s="160" t="str">
        <f>IF(ISERROR(VLOOKUP(CONCATENATE(CK3,$X$18,CK7),[1]Mont!$B$11:$H$500,7,FALSE)),"",VLOOKUP(CONCATENATE(CK3,$X$18,CK7),[1]Mont!$B$11:$H$500,7,FALSE))</f>
        <v/>
      </c>
      <c r="CO18" s="157" t="str">
        <f>IF(ISERROR(VLOOKUP(CONCATENATE($X$18,CO3,CO5),$B$10:$E$559,4,FALSE)),"",VLOOKUP(CONCATENATE($X$18,CO3,CO5),$B$10:$E$559,4,FALSE))</f>
        <v/>
      </c>
      <c r="CP18" s="158" t="str">
        <f>IF(ISERROR(VLOOKUP(CONCATENATE($X$18,CO3,CO5),$B$10:$F$559,5,FALSE)),"",VLOOKUP(CONCATENATE($X$18,CO3,CO5),$B$10:$F$559,5,FALSE))</f>
        <v/>
      </c>
      <c r="CQ18" s="159" t="str">
        <f>IF(ISERROR(VLOOKUP(CONCATENATE(CO3,$X$18,CO7),[1]Mont!$B$11:$F$500,5,FALSE)),"",VLOOKUP(CONCATENATE(CO3,$X$18,CO7),[1]Mont!$B$11:$F$500,5,FALSE))</f>
        <v/>
      </c>
      <c r="CR18" s="160" t="str">
        <f>IF(ISERROR(VLOOKUP(CONCATENATE(CO3,$X$18,CO7),[1]Mont!$B$11:$H$500,7,FALSE)),"",VLOOKUP(CONCATENATE(CO3,$X$18,CO7),[1]Mont!$B$11:$H$500,7,FALSE))</f>
        <v/>
      </c>
      <c r="CS18" s="157" t="str">
        <f>IF(ISERROR(VLOOKUP(CONCATENATE($X$18,CS3,CS5),$B$10:$E$559,4,FALSE)),"",VLOOKUP(CONCATENATE($X$18,CS3,CS5),$B$10:$E$559,4,FALSE))</f>
        <v/>
      </c>
      <c r="CT18" s="158" t="str">
        <f>IF(ISERROR(VLOOKUP(CONCATENATE($X$18,CS3,CS5),$B$10:$F$559,5,FALSE)),"",VLOOKUP(CONCATENATE($X$18,CS3,CS5),$B$10:$F$559,5,FALSE))</f>
        <v/>
      </c>
      <c r="CU18" s="159" t="str">
        <f>IF(ISERROR(VLOOKUP(CONCATENATE(CS3,$X$18,CS7),[1]Mont!$B$11:$F$500,5,FALSE)),"",VLOOKUP(CONCATENATE(CS3,$X$18,CS7),[1]Mont!$B$11:$F$500,5,FALSE))</f>
        <v/>
      </c>
      <c r="CV18" s="160" t="str">
        <f>IF(ISERROR(VLOOKUP(CONCATENATE(CS3,$X$18,CS7),[1]Mont!$B$11:$H$500,7,FALSE)),"",VLOOKUP(CONCATENATE(CS3,$X$18,CS7),[1]Mont!$B$11:$H$500,7,FALSE))</f>
        <v/>
      </c>
      <c r="CW18" s="157" t="str">
        <f>IF(ISERROR(VLOOKUP(CONCATENATE($X$18,CW3,CW5),$B$10:$E$559,4,FALSE)),"",VLOOKUP(CONCATENATE($X$18,CW3,CW5),$B$10:$E$559,4,FALSE))</f>
        <v/>
      </c>
      <c r="CX18" s="158" t="str">
        <f>IF(ISERROR(VLOOKUP(CONCATENATE($X$18,CW3,CW5),$B$10:$F$559,5,FALSE)),"",VLOOKUP(CONCATENATE($X$18,CW3,CW5),$B$10:$F$559,5,FALSE))</f>
        <v/>
      </c>
      <c r="CY18" s="159" t="str">
        <f>IF(ISERROR(VLOOKUP(CONCATENATE(CW3,$X$18,CW7),[1]Mont!$B$11:$F$500,5,FALSE)),"",VLOOKUP(CONCATENATE(CW3,$X$18,CW7),[1]Mont!$B$11:$F$500,5,FALSE))</f>
        <v/>
      </c>
      <c r="CZ18" s="160" t="str">
        <f>IF(ISERROR(VLOOKUP(CONCATENATE(CW3,$X$18,CW7),[1]Mont!$B$11:$H$500,7,FALSE)),"",VLOOKUP(CONCATENATE(CW3,$X$18,CW7),[1]Mont!$B$11:$H$500,7,FALSE))</f>
        <v/>
      </c>
      <c r="DA18" s="157" t="str">
        <f>IF(ISERROR(VLOOKUP(CONCATENATE($X$18,DA3,DA5),$B$10:$E$559,4,FALSE)),"",VLOOKUP(CONCATENATE($X$18,DA3,DA5),$B$10:$E$559,4,FALSE))</f>
        <v/>
      </c>
      <c r="DB18" s="158" t="str">
        <f>IF(ISERROR(VLOOKUP(CONCATENATE($X$18,DA3,DA5),$B$10:$F$559,5,FALSE)),"",VLOOKUP(CONCATENATE($X$18,DA3,DA5),$B$10:$F$559,5,FALSE))</f>
        <v/>
      </c>
      <c r="DC18" s="159" t="str">
        <f>IF(ISERROR(VLOOKUP(CONCATENATE(DA3,$X$18,DA7),[1]Mont!$B$11:$F$500,5,FALSE)),"",VLOOKUP(CONCATENATE(DA3,$X$18,DA7),[1]Mont!$B$11:$F$500,5,FALSE))</f>
        <v/>
      </c>
      <c r="DD18" s="160" t="str">
        <f>IF(ISERROR(VLOOKUP(CONCATENATE(DA3,$X$18,DA7),[1]Mont!$B$11:$H$500,7,FALSE)),"",VLOOKUP(CONCATENATE(DA3,$X$18,DA7),[1]Mont!$B$11:$H$500,7,FALSE))</f>
        <v/>
      </c>
      <c r="DE18" s="157" t="str">
        <f>IF(ISERROR(VLOOKUP(CONCATENATE($X$18,DE3,DE5),$B$10:$E$559,4,FALSE)),"",VLOOKUP(CONCATENATE($X$18,DE3,DE5),$B$10:$E$559,4,FALSE))</f>
        <v/>
      </c>
      <c r="DF18" s="158" t="str">
        <f>IF(ISERROR(VLOOKUP(CONCATENATE($X$18,DE3,DE5),$B$10:$F$559,5,FALSE)),"",VLOOKUP(CONCATENATE($X$18,DE3,DE5),$B$10:$F$559,5,FALSE))</f>
        <v/>
      </c>
      <c r="DG18" s="159" t="str">
        <f>IF(ISERROR(VLOOKUP(CONCATENATE(DE3,$X$18,DE7),[1]Mont!$B$11:$F$500,5,FALSE)),"",VLOOKUP(CONCATENATE(DE3,$X$18,DE7),[1]Mont!$B$11:$F$500,5,FALSE))</f>
        <v/>
      </c>
      <c r="DH18" s="160" t="str">
        <f>IF(ISERROR(VLOOKUP(CONCATENATE(DE3,$X$18,DE7),[1]Mont!$B$11:$H$500,7,FALSE)),"",VLOOKUP(CONCATENATE(DE3,$X$18,DE7),[1]Mont!$B$11:$H$500,7,FALSE))</f>
        <v/>
      </c>
      <c r="DI18" s="157" t="str">
        <f>IF(ISERROR(VLOOKUP(CONCATENATE($X$18,DI3,DI5),$B$10:$E$559,4,FALSE)),"",VLOOKUP(CONCATENATE($X$18,DI3,DI5),$B$10:$E$559,4,FALSE))</f>
        <v/>
      </c>
      <c r="DJ18" s="158" t="str">
        <f>IF(ISERROR(VLOOKUP(CONCATENATE($X$18,DI3,DI5),$B$10:$F$559,5,FALSE)),"",VLOOKUP(CONCATENATE($X$18,DI3,DI5),$B$10:$F$559,5,FALSE))</f>
        <v/>
      </c>
      <c r="DK18" s="159" t="str">
        <f>IF(ISERROR(VLOOKUP(CONCATENATE(DI3,$X$18,DI7),[1]Mont!$B$11:$F$500,5,FALSE)),"",VLOOKUP(CONCATENATE(DI3,$X$18,DI7),[1]Mont!$B$11:$F$500,5,FALSE))</f>
        <v/>
      </c>
      <c r="DL18" s="160" t="str">
        <f>IF(ISERROR(VLOOKUP(CONCATENATE(DI3,$X$18,DI7),[1]Mont!$B$11:$H$500,7,FALSE)),"",VLOOKUP(CONCATENATE(DI3,$X$18,DI7),[1]Mont!$B$11:$H$500,7,FALSE))</f>
        <v/>
      </c>
      <c r="DM18" s="157" t="str">
        <f>IF(ISERROR(VLOOKUP(CONCATENATE($X$18,DM3,DM5),$B$10:$E$559,4,FALSE)),"",VLOOKUP(CONCATENATE($X$18,DM3,DM5),$B$10:$E$559,4,FALSE))</f>
        <v/>
      </c>
      <c r="DN18" s="158" t="str">
        <f>IF(ISERROR(VLOOKUP(CONCATENATE($X$18,DM3,DM5),$B$10:$F$559,5,FALSE)),"",VLOOKUP(CONCATENATE($X$18,DM3,DM5),$B$10:$F$559,5,FALSE))</f>
        <v/>
      </c>
      <c r="DO18" s="159" t="str">
        <f>IF(ISERROR(VLOOKUP(CONCATENATE(DM3,$X$18,DM7),[1]Mont!$B$11:$F$500,5,FALSE)),"",VLOOKUP(CONCATENATE(DM3,$X$18,DM7),[1]Mont!$B$11:$F$500,5,FALSE))</f>
        <v/>
      </c>
      <c r="DP18" s="160" t="str">
        <f>IF(ISERROR(VLOOKUP(CONCATENATE(DM3,$X$18,DM7),[1]Mont!$B$11:$H$500,7,FALSE)),"",VLOOKUP(CONCATENATE(DM3,$X$18,DM7),[1]Mont!$B$11:$H$500,7,FALSE))</f>
        <v/>
      </c>
      <c r="DQ18" s="157" t="str">
        <f>IF(ISERROR(VLOOKUP(CONCATENATE($X$18,DQ3,DQ5),$B$10:$E$559,4,FALSE)),"",VLOOKUP(CONCATENATE($X$18,DQ3,DQ5),$B$10:$E$559,4,FALSE))</f>
        <v/>
      </c>
      <c r="DR18" s="158" t="str">
        <f>IF(ISERROR(VLOOKUP(CONCATENATE($X$18,DQ3,DQ5),$B$10:$F$559,5,FALSE)),"",VLOOKUP(CONCATENATE($X$18,DQ3,DQ5),$B$10:$F$559,5,FALSE))</f>
        <v/>
      </c>
      <c r="DS18" s="159" t="str">
        <f>IF(ISERROR(VLOOKUP(CONCATENATE(DQ3,$X$18,DQ7),[1]Mont!$B$11:$F$500,5,FALSE)),"",VLOOKUP(CONCATENATE(DQ3,$X$18,DQ7),[1]Mont!$B$11:$F$500,5,FALSE))</f>
        <v/>
      </c>
      <c r="DT18" s="160" t="str">
        <f>IF(ISERROR(VLOOKUP(CONCATENATE(DQ3,$X$18,DQ7),[1]Mont!$B$11:$H$500,7,FALSE)),"",VLOOKUP(CONCATENATE(DQ3,$X$18,DQ7),[1]Mont!$B$11:$H$500,7,FALSE))</f>
        <v/>
      </c>
      <c r="DU18" s="157" t="str">
        <f>IF(ISERROR(VLOOKUP(CONCATENATE($X$18,DU3,DU5),$B$10:$E$559,4,FALSE)),"",VLOOKUP(CONCATENATE($X$18,DU3,DU5),$B$10:$E$559,4,FALSE))</f>
        <v/>
      </c>
      <c r="DV18" s="158" t="str">
        <f>IF(ISERROR(VLOOKUP(CONCATENATE($X$18,DU3,DU5),$B$10:$F$559,5,FALSE)),"",VLOOKUP(CONCATENATE($X$18,DU3,DU5),$B$10:$F$559,5,FALSE))</f>
        <v/>
      </c>
      <c r="DW18" s="159" t="str">
        <f>IF(ISERROR(VLOOKUP(CONCATENATE(DU3,$X$18,DU7),[1]Mont!$B$11:$F$500,5,FALSE)),"",VLOOKUP(CONCATENATE(DU3,$X$18,DU7),[1]Mont!$B$11:$F$500,5,FALSE))</f>
        <v/>
      </c>
      <c r="DX18" s="160" t="str">
        <f>IF(ISERROR(VLOOKUP(CONCATENATE(DU3,$X$18,DU7),[1]Mont!$B$11:$H$500,7,FALSE)),"",VLOOKUP(CONCATENATE(DU3,$X$18,DU7),[1]Mont!$B$11:$H$500,7,FALSE))</f>
        <v/>
      </c>
      <c r="DY18" s="157" t="str">
        <f>IF(ISERROR(VLOOKUP(CONCATENATE($X$18,DY3,DY5),$B$10:$E$559,4,FALSE)),"",VLOOKUP(CONCATENATE($X$18,DY3,DY5),$B$10:$E$559,4,FALSE))</f>
        <v/>
      </c>
      <c r="DZ18" s="158" t="str">
        <f>IF(ISERROR(VLOOKUP(CONCATENATE($X$18,DY3,DY5),$B$10:$F$559,5,FALSE)),"",VLOOKUP(CONCATENATE($X$18,DY3,DY5),$B$10:$F$559,5,FALSE))</f>
        <v/>
      </c>
      <c r="EA18" s="159" t="str">
        <f>IF(ISERROR(VLOOKUP(CONCATENATE(DY3,$X$18,DY7),[1]Mont!$B$11:$F$500,5,FALSE)),"",VLOOKUP(CONCATENATE(DY3,$X$18,DY7),[1]Mont!$B$11:$F$500,5,FALSE))</f>
        <v/>
      </c>
      <c r="EB18" s="160" t="str">
        <f>IF(ISERROR(VLOOKUP(CONCATENATE(DY3,$X$18,DY7),[1]Mont!$B$11:$H$500,7,FALSE)),"",VLOOKUP(CONCATENATE(DY3,$X$18,DY7),[1]Mont!$B$11:$H$500,7,FALSE))</f>
        <v/>
      </c>
      <c r="EC18" s="157" t="str">
        <f>IF(ISERROR(VLOOKUP(CONCATENATE($X$18,EC3,EC5),$B$10:$E$559,4,FALSE)),"",VLOOKUP(CONCATENATE($X$18,EC3,EC5),$B$10:$E$559,4,FALSE))</f>
        <v/>
      </c>
      <c r="ED18" s="158" t="str">
        <f>IF(ISERROR(VLOOKUP(CONCATENATE($X$18,EC3,EC5),$B$10:$F$559,5,FALSE)),"",VLOOKUP(CONCATENATE($X$18,EC3,EC5),$B$10:$F$559,5,FALSE))</f>
        <v/>
      </c>
      <c r="EE18" s="159" t="str">
        <f>IF(ISERROR(VLOOKUP(CONCATENATE(EC3,$X$18,EC7),[1]Mont!$B$11:$F$500,5,FALSE)),"",VLOOKUP(CONCATENATE(EC3,$X$18,EC7),[1]Mont!$B$11:$F$500,5,FALSE))</f>
        <v/>
      </c>
      <c r="EF18" s="160" t="str">
        <f>IF(ISERROR(VLOOKUP(CONCATENATE(EC3,$X$18,EC7),[1]Mont!$B$11:$H$500,7,FALSE)),"",VLOOKUP(CONCATENATE(EC3,$X$18,EC7),[1]Mont!$B$11:$H$500,7,FALSE))</f>
        <v/>
      </c>
      <c r="EG18" s="157" t="str">
        <f>IF(ISERROR(VLOOKUP(CONCATENATE($X$18,EG3,EG5),$B$10:$E$559,4,FALSE)),"",VLOOKUP(CONCATENATE($X$18,EG3,EG5),$B$10:$E$559,4,FALSE))</f>
        <v/>
      </c>
      <c r="EH18" s="158" t="str">
        <f>IF(ISERROR(VLOOKUP(CONCATENATE($X$18,EG3,EG5),$B$10:$F$559,5,FALSE)),"",VLOOKUP(CONCATENATE($X$18,EG3,EG5),$B$10:$F$559,5,FALSE))</f>
        <v/>
      </c>
      <c r="EI18" s="159" t="str">
        <f>IF(ISERROR(VLOOKUP(CONCATENATE(EG3,$X$18,EG7),[1]Mont!$B$11:$F$500,5,FALSE)),"",VLOOKUP(CONCATENATE(EG3,$X$18,EG7),[1]Mont!$B$11:$F$500,5,FALSE))</f>
        <v/>
      </c>
      <c r="EJ18" s="160" t="str">
        <f>IF(ISERROR(VLOOKUP(CONCATENATE(EG3,$X$18,EG7),[1]Mont!$B$11:$H$500,7,FALSE)),"",VLOOKUP(CONCATENATE(EG3,$X$18,EG7),[1]Mont!$B$11:$H$500,7,FALSE))</f>
        <v/>
      </c>
      <c r="EK18" s="157" t="str">
        <f>IF(ISERROR(VLOOKUP(CONCATENATE($X$18,EK3,EK5),$B$10:$E$559,4,FALSE)),"",VLOOKUP(CONCATENATE($X$18,EK3,EK5),$B$10:$E$559,4,FALSE))</f>
        <v/>
      </c>
      <c r="EL18" s="158" t="str">
        <f>IF(ISERROR(VLOOKUP(CONCATENATE($X$18,EK3,EK5),$B$10:$F$559,5,FALSE)),"",VLOOKUP(CONCATENATE($X$18,EK3,EK5),$B$10:$F$559,5,FALSE))</f>
        <v/>
      </c>
      <c r="EM18" s="159" t="str">
        <f>IF(ISERROR(VLOOKUP(CONCATENATE(EK3,$X$18,EK7),[1]Mont!$B$11:$F$500,5,FALSE)),"",VLOOKUP(CONCATENATE(EK3,$X$18,EK7),[1]Mont!$B$11:$F$500,5,FALSE))</f>
        <v/>
      </c>
      <c r="EN18" s="160" t="str">
        <f>IF(ISERROR(VLOOKUP(CONCATENATE(EK3,$X$18,EK7),[1]Mont!$B$11:$H$500,7,FALSE)),"",VLOOKUP(CONCATENATE(EK3,$X$18,EK7),[1]Mont!$B$11:$H$500,7,FALSE))</f>
        <v/>
      </c>
      <c r="EO18" s="157" t="str">
        <f>IF(ISERROR(VLOOKUP(CONCATENATE($X$18,EO3,EO5),$B$10:$E$559,4,FALSE)),"",VLOOKUP(CONCATENATE($X$18,EO3,EO5),$B$10:$E$559,4,FALSE))</f>
        <v/>
      </c>
      <c r="EP18" s="158" t="str">
        <f>IF(ISERROR(VLOOKUP(CONCATENATE($X$18,EO3,EO5),$B$10:$F$559,5,FALSE)),"",VLOOKUP(CONCATENATE($X$18,EO3,EO5),$B$10:$F$559,5,FALSE))</f>
        <v/>
      </c>
      <c r="EQ18" s="159" t="str">
        <f>IF(ISERROR(VLOOKUP(CONCATENATE(EO3,$X$18,EO7),[1]Mont!$B$11:$F$500,5,FALSE)),"",VLOOKUP(CONCATENATE(EO3,$X$18,EO7),[1]Mont!$B$11:$F$500,5,FALSE))</f>
        <v/>
      </c>
      <c r="ER18" s="160" t="str">
        <f>IF(ISERROR(VLOOKUP(CONCATENATE(EO3,$X$18,EO7),[1]Mont!$B$11:$H$500,7,FALSE)),"",VLOOKUP(CONCATENATE(EO3,$X$18,EO7),[1]Mont!$B$11:$H$500,7,FALSE))</f>
        <v/>
      </c>
      <c r="ES18" s="157" t="str">
        <f>IF(ISERROR(VLOOKUP(CONCATENATE($X$18,ES3,ES5),$B$10:$E$559,4,FALSE)),"",VLOOKUP(CONCATENATE($X$18,ES3,ES5),$B$10:$E$559,4,FALSE))</f>
        <v/>
      </c>
      <c r="ET18" s="158" t="str">
        <f>IF(ISERROR(VLOOKUP(CONCATENATE($X$18,ES3,ES5),$B$10:$F$559,5,FALSE)),"",VLOOKUP(CONCATENATE($X$18,ES3,ES5),$B$10:$F$559,5,FALSE))</f>
        <v/>
      </c>
      <c r="EU18" s="159" t="str">
        <f>IF(ISERROR(VLOOKUP(CONCATENATE(ES3,$X$18,ES7),[1]Mont!$B$11:$F$500,5,FALSE)),"",VLOOKUP(CONCATENATE(ES3,$X$18,ES7),[1]Mont!$B$11:$F$500,5,FALSE))</f>
        <v/>
      </c>
      <c r="EV18" s="160" t="str">
        <f>IF(ISERROR(VLOOKUP(CONCATENATE(ES3,$X$18,ES7),[1]Mont!$B$11:$H$500,7,FALSE)),"",VLOOKUP(CONCATENATE(ES3,$X$18,ES7),[1]Mont!$B$11:$H$500,7,FALSE))</f>
        <v/>
      </c>
      <c r="EW18" s="157" t="str">
        <f>IF(ISERROR(VLOOKUP(CONCATENATE($X$18,EW3,EW5),$B$10:$E$559,4,FALSE)),"",VLOOKUP(CONCATENATE($X$18,EW3,EW5),$B$10:$E$559,4,FALSE))</f>
        <v/>
      </c>
      <c r="EX18" s="158" t="str">
        <f>IF(ISERROR(VLOOKUP(CONCATENATE($X$18,EW3,EW5),$B$10:$F$559,5,FALSE)),"",VLOOKUP(CONCATENATE($X$18,EW3,EW5),$B$10:$F$559,5,FALSE))</f>
        <v/>
      </c>
      <c r="EY18" s="159" t="str">
        <f>IF(ISERROR(VLOOKUP(CONCATENATE(EW3,$X$18,EW7),[1]Mont!$B$11:$F$500,5,FALSE)),"",VLOOKUP(CONCATENATE(EW3,$X$18,EW7),[1]Mont!$B$11:$F$500,5,FALSE))</f>
        <v/>
      </c>
      <c r="EZ18" s="160" t="str">
        <f>IF(ISERROR(VLOOKUP(CONCATENATE(EW3,$X$18,EW7),[1]Mont!$B$11:$H$500,7,FALSE)),"",VLOOKUP(CONCATENATE(EW3,$X$18,EW7),[1]Mont!$B$11:$H$500,7,FALSE))</f>
        <v/>
      </c>
      <c r="FA18" s="157" t="str">
        <f>IF(ISERROR(VLOOKUP(CONCATENATE($X$18,FA3,FA5),$B$10:$E$559,4,FALSE)),"",VLOOKUP(CONCATENATE($X$18,FA3,FA5),$B$10:$E$559,4,FALSE))</f>
        <v/>
      </c>
      <c r="FB18" s="158" t="str">
        <f>IF(ISERROR(VLOOKUP(CONCATENATE($X$18,FA3,FA5),$B$10:$F$559,5,FALSE)),"",VLOOKUP(CONCATENATE($X$18,FA3,FA5),$B$10:$F$559,5,FALSE))</f>
        <v/>
      </c>
      <c r="FC18" s="159" t="str">
        <f>IF(ISERROR(VLOOKUP(CONCATENATE(FA3,$X$18,FA7),[1]Mont!$B$11:$F$500,5,FALSE)),"",VLOOKUP(CONCATENATE(FA3,$X$18,FA7),[1]Mont!$B$11:$F$500,5,FALSE))</f>
        <v/>
      </c>
      <c r="FD18" s="160" t="str">
        <f>IF(ISERROR(VLOOKUP(CONCATENATE(FA3,$X$18,FA7),[1]Mont!$B$11:$H$500,7,FALSE)),"",VLOOKUP(CONCATENATE(FA3,$X$18,FA7),[1]Mont!$B$11:$H$500,7,FALSE))</f>
        <v/>
      </c>
      <c r="FE18" s="157" t="str">
        <f>IF(ISERROR(VLOOKUP(CONCATENATE($X$18,FE3,FE5),$B$10:$E$559,4,FALSE)),"",VLOOKUP(CONCATENATE($X$18,FE3,FE5),$B$10:$E$559,4,FALSE))</f>
        <v/>
      </c>
      <c r="FF18" s="158" t="str">
        <f>IF(ISERROR(VLOOKUP(CONCATENATE($X$18,FE3,FE5),$B$10:$F$559,5,FALSE)),"",VLOOKUP(CONCATENATE($X$18,FE3,FE5),$B$10:$F$559,5,FALSE))</f>
        <v/>
      </c>
      <c r="FG18" s="159" t="str">
        <f>IF(ISERROR(VLOOKUP(CONCATENATE(FE3,$X$18,FE7),[1]Mont!$B$11:$F$500,5,FALSE)),"",VLOOKUP(CONCATENATE(FE3,$X$18,FE7),[1]Mont!$B$11:$F$500,5,FALSE))</f>
        <v/>
      </c>
      <c r="FH18" s="160" t="str">
        <f>IF(ISERROR(VLOOKUP(CONCATENATE(FE3,$X$18,FE7),[1]Mont!$B$11:$H$500,7,FALSE)),"",VLOOKUP(CONCATENATE(FE3,$X$18,FE7),[1]Mont!$B$11:$H$500,7,FALSE))</f>
        <v/>
      </c>
      <c r="FI18" s="157" t="str">
        <f>IF(ISERROR(VLOOKUP(CONCATENATE($X$18,FI3,FI5),$B$10:$E$559,4,FALSE)),"",VLOOKUP(CONCATENATE($X$18,FI3,FI5),$B$10:$E$559,4,FALSE))</f>
        <v/>
      </c>
      <c r="FJ18" s="158" t="str">
        <f>IF(ISERROR(VLOOKUP(CONCATENATE($X$18,FI3,FI5),$B$10:$F$559,5,FALSE)),"",VLOOKUP(CONCATENATE($X$18,FI3,FI5),$B$10:$F$559,5,FALSE))</f>
        <v/>
      </c>
      <c r="FK18" s="159" t="str">
        <f>IF(ISERROR(VLOOKUP(CONCATENATE(FI3,$X$18,FI7),[1]Mont!$B$11:$F$500,5,FALSE)),"",VLOOKUP(CONCATENATE(FI3,$X$18,FI7),[1]Mont!$B$11:$F$500,5,FALSE))</f>
        <v/>
      </c>
      <c r="FL18" s="160" t="str">
        <f>IF(ISERROR(VLOOKUP(CONCATENATE(FI3,$X$18,FI7),[1]Mont!$B$11:$H$500,7,FALSE)),"",VLOOKUP(CONCATENATE(FI3,$X$18,FI7),[1]Mont!$B$11:$H$500,7,FALSE))</f>
        <v/>
      </c>
      <c r="FM18" s="157" t="str">
        <f>IF(ISERROR(VLOOKUP(CONCATENATE($X$18,FM3,FM5),$B$10:$E$559,4,FALSE)),"",VLOOKUP(CONCATENATE($X$18,FM3,FM5),$B$10:$E$559,4,FALSE))</f>
        <v/>
      </c>
      <c r="FN18" s="158" t="str">
        <f>IF(ISERROR(VLOOKUP(CONCATENATE($X$18,FM3,FM5),$B$10:$F$559,5,FALSE)),"",VLOOKUP(CONCATENATE($X$18,FM3,FM5),$B$10:$F$559,5,FALSE))</f>
        <v/>
      </c>
      <c r="FO18" s="159" t="str">
        <f>IF(ISERROR(VLOOKUP(CONCATENATE(FM3,$X$18,FM7),[1]Mont!$B$11:$F$500,5,FALSE)),"",VLOOKUP(CONCATENATE(FM3,$X$18,FM7),[1]Mont!$B$11:$F$500,5,FALSE))</f>
        <v/>
      </c>
      <c r="FP18" s="160" t="str">
        <f>IF(ISERROR(VLOOKUP(CONCATENATE(FM3,$X$18,FM7),[1]Mont!$B$11:$H$500,7,FALSE)),"",VLOOKUP(CONCATENATE(FM3,$X$18,FM7),[1]Mont!$B$11:$H$500,7,FALSE))</f>
        <v/>
      </c>
      <c r="FQ18" s="157" t="str">
        <f>IF(ISERROR(VLOOKUP(CONCATENATE($X$18,FQ3,FQ5),$B$10:$E$559,4,FALSE)),"",VLOOKUP(CONCATENATE($X$18,FQ3,FQ5),$B$10:$E$559,4,FALSE))</f>
        <v/>
      </c>
      <c r="FR18" s="158" t="str">
        <f>IF(ISERROR(VLOOKUP(CONCATENATE($X$18,FQ3,FQ5),$B$10:$F$559,5,FALSE)),"",VLOOKUP(CONCATENATE($X$18,FQ3,FQ5),$B$10:$F$559,5,FALSE))</f>
        <v/>
      </c>
      <c r="FS18" s="159" t="str">
        <f>IF(ISERROR(VLOOKUP(CONCATENATE(FQ3,$X$18,FQ7),[1]Mont!$B$11:$F$500,5,FALSE)),"",VLOOKUP(CONCATENATE(FQ3,$X$18,FQ7),[1]Mont!$B$11:$F$500,5,FALSE))</f>
        <v/>
      </c>
      <c r="FT18" s="160" t="str">
        <f>IF(ISERROR(VLOOKUP(CONCATENATE(FQ3,$X$18,FQ7),[1]Mont!$B$11:$H$500,7,FALSE)),"",VLOOKUP(CONCATENATE(FQ3,$X$18,FQ7),[1]Mont!$B$11:$H$500,7,FALSE))</f>
        <v/>
      </c>
      <c r="FU18" s="157" t="str">
        <f>IF(ISERROR(VLOOKUP(CONCATENATE($X$18,FU3,FU5),$B$10:$E$559,4,FALSE)),"",VLOOKUP(CONCATENATE($X$18,FU3,FU5),$B$10:$E$559,4,FALSE))</f>
        <v/>
      </c>
      <c r="FV18" s="158" t="str">
        <f>IF(ISERROR(VLOOKUP(CONCATENATE($X$18,FU3,FU5),$B$10:$F$559,5,FALSE)),"",VLOOKUP(CONCATENATE($X$18,FU3,FU5),$B$10:$F$559,5,FALSE))</f>
        <v/>
      </c>
      <c r="FW18" s="159" t="str">
        <f>IF(ISERROR(VLOOKUP(CONCATENATE(FU3,$X$18,FU7),[1]Mont!$B$11:$F$500,5,FALSE)),"",VLOOKUP(CONCATENATE(FU3,$X$18,FU7),[1]Mont!$B$11:$F$500,5,FALSE))</f>
        <v/>
      </c>
      <c r="FX18" s="160" t="str">
        <f>IF(ISERROR(VLOOKUP(CONCATENATE(FU3,$X$18,FU7),[1]Mont!$B$11:$H$500,7,FALSE)),"",VLOOKUP(CONCATENATE(FU3,$X$18,FU7),[1]Mont!$B$11:$H$500,7,FALSE))</f>
        <v/>
      </c>
      <c r="FY18" s="157" t="str">
        <f>IF(ISERROR(VLOOKUP(CONCATENATE($X$18,FY3,FY5),$B$10:$E$559,4,FALSE)),"",VLOOKUP(CONCATENATE($X$18,FY3,FY5),$B$10:$E$559,4,FALSE))</f>
        <v/>
      </c>
      <c r="FZ18" s="158" t="str">
        <f>IF(ISERROR(VLOOKUP(CONCATENATE($X$18,FY3,FY5),$B$10:$F$559,5,FALSE)),"",VLOOKUP(CONCATENATE($X$18,FY3,FY5),$B$10:$F$559,5,FALSE))</f>
        <v/>
      </c>
      <c r="GA18" s="159" t="str">
        <f>IF(ISERROR(VLOOKUP(CONCATENATE(FY3,$X$18,FY7),[1]Mont!$B$11:$F$500,5,FALSE)),"",VLOOKUP(CONCATENATE(FY3,$X$18,FY7),[1]Mont!$B$11:$F$500,5,FALSE))</f>
        <v/>
      </c>
      <c r="GB18" s="160" t="str">
        <f>IF(ISERROR(VLOOKUP(CONCATENATE(FY3,$X$18,FY7),[1]Mont!$B$11:$H$500,7,FALSE)),"",VLOOKUP(CONCATENATE(FY3,$X$18,FY7),[1]Mont!$B$11:$H$500,7,FALSE))</f>
        <v/>
      </c>
      <c r="GC18" s="157" t="str">
        <f>IF(ISERROR(VLOOKUP(CONCATENATE($X$18,GC3,GC5),$B$10:$E$559,4,FALSE)),"",VLOOKUP(CONCATENATE($X$18,GC3,GC5),$B$10:$E$559,4,FALSE))</f>
        <v/>
      </c>
      <c r="GD18" s="158" t="str">
        <f>IF(ISERROR(VLOOKUP(CONCATENATE($X$18,GC3,GC5),$B$10:$F$559,5,FALSE)),"",VLOOKUP(CONCATENATE($X$18,GC3,GC5),$B$10:$F$559,5,FALSE))</f>
        <v/>
      </c>
      <c r="GE18" s="159" t="str">
        <f>IF(ISERROR(VLOOKUP(CONCATENATE(GC3,$X$18,GC7),[1]Mont!$B$11:$F$500,5,FALSE)),"",VLOOKUP(CONCATENATE(GC3,$X$18,GC7),[1]Mont!$B$11:$F$500,5,FALSE))</f>
        <v/>
      </c>
      <c r="GF18" s="160" t="str">
        <f>IF(ISERROR(VLOOKUP(CONCATENATE(GC3,$X$18,GC7),[1]Mont!$B$11:$H$500,7,FALSE)),"",VLOOKUP(CONCATENATE(GC3,$X$18,GC7),[1]Mont!$B$11:$H$500,7,FALSE))</f>
        <v/>
      </c>
      <c r="GG18" s="157" t="str">
        <f>IF(ISERROR(VLOOKUP(CONCATENATE($X$18,GG3,GG5),$B$10:$E$559,4,FALSE)),"",VLOOKUP(CONCATENATE($X$18,GG3,GG5),$B$10:$E$559,4,FALSE))</f>
        <v/>
      </c>
      <c r="GH18" s="158" t="str">
        <f>IF(ISERROR(VLOOKUP(CONCATENATE($X$18,GG3,GG5),$B$10:$F$559,5,FALSE)),"",VLOOKUP(CONCATENATE($X$18,GG3,GG5),$B$10:$F$559,5,FALSE))</f>
        <v/>
      </c>
      <c r="GI18" s="159" t="str">
        <f>IF(ISERROR(VLOOKUP(CONCATENATE(GG3,$X$18,GG7),[1]Mont!$B$11:$F$500,5,FALSE)),"",VLOOKUP(CONCATENATE(GG3,$X$18,GG7),[1]Mont!$B$11:$F$500,5,FALSE))</f>
        <v/>
      </c>
      <c r="GJ18" s="160" t="str">
        <f>IF(ISERROR(VLOOKUP(CONCATENATE(GG3,$X$18,GG7),[1]Mont!$B$11:$H$500,7,FALSE)),"",VLOOKUP(CONCATENATE(GG3,$X$18,GG7),[1]Mont!$B$11:$H$500,7,FALSE))</f>
        <v/>
      </c>
      <c r="GK18" s="157" t="str">
        <f>IF(ISERROR(VLOOKUP(CONCATENATE($X$18,GK3,GK5),$B$10:$E$559,4,FALSE)),"",VLOOKUP(CONCATENATE($X$18,GK3,GK5),$B$10:$E$559,4,FALSE))</f>
        <v/>
      </c>
      <c r="GL18" s="158" t="str">
        <f>IF(ISERROR(VLOOKUP(CONCATENATE($X$18,GK3,GK5),$B$10:$F$559,5,FALSE)),"",VLOOKUP(CONCATENATE($X$18,GK3,GK5),$B$10:$F$559,5,FALSE))</f>
        <v/>
      </c>
      <c r="GM18" s="159" t="str">
        <f>IF(ISERROR(VLOOKUP(CONCATENATE(GK3,$X$18,GK7),[1]Mont!$B$11:$F$500,5,FALSE)),"",VLOOKUP(CONCATENATE(GK3,$X$18,GK7),[1]Mont!$B$11:$F$500,5,FALSE))</f>
        <v/>
      </c>
      <c r="GN18" s="160" t="str">
        <f>IF(ISERROR(VLOOKUP(CONCATENATE(GK3,$X$18,GK7),[1]Mont!$B$11:$H$500,7,FALSE)),"",VLOOKUP(CONCATENATE(GK3,$X$18,GK7),[1]Mont!$B$11:$H$500,7,FALSE))</f>
        <v/>
      </c>
      <c r="GO18" s="157" t="str">
        <f>IF(ISERROR(VLOOKUP(CONCATENATE($X$18,GO3,GO5),$B$10:$E$559,4,FALSE)),"",VLOOKUP(CONCATENATE($X$18,GO3,GO5),$B$10:$E$559,4,FALSE))</f>
        <v/>
      </c>
      <c r="GP18" s="158" t="str">
        <f>IF(ISERROR(VLOOKUP(CONCATENATE($X$18,GO3,GO5),$B$10:$F$559,5,FALSE)),"",VLOOKUP(CONCATENATE($X$18,GO3,GO5),$B$10:$F$559,5,FALSE))</f>
        <v/>
      </c>
      <c r="GQ18" s="159" t="str">
        <f>IF(ISERROR(VLOOKUP(CONCATENATE(GO3,$X$18,GO7),[1]Mont!$B$11:$F$500,5,FALSE)),"",VLOOKUP(CONCATENATE(GO3,$X$18,GO7),[1]Mont!$B$11:$F$500,5,FALSE))</f>
        <v/>
      </c>
      <c r="GR18" s="160" t="str">
        <f>IF(ISERROR(VLOOKUP(CONCATENATE(GO3,$X$18,GO7),[1]Mont!$B$11:$H$500,7,FALSE)),"",VLOOKUP(CONCATENATE(GO3,$X$18,GO7),[1]Mont!$B$11:$H$500,7,FALSE))</f>
        <v/>
      </c>
      <c r="GS18" s="157" t="str">
        <f>IF(ISERROR(VLOOKUP(CONCATENATE($X$18,GS3,GS5),$B$10:$E$559,4,FALSE)),"",VLOOKUP(CONCATENATE($X$18,GS3,GS5),$B$10:$E$559,4,FALSE))</f>
        <v/>
      </c>
      <c r="GT18" s="158" t="str">
        <f>IF(ISERROR(VLOOKUP(CONCATENATE($X$18,GS3,GS5),$B$10:$F$559,5,FALSE)),"",VLOOKUP(CONCATENATE($X$18,GS3,GS5),$B$10:$F$559,5,FALSE))</f>
        <v/>
      </c>
      <c r="GU18" s="159" t="str">
        <f>IF(ISERROR(VLOOKUP(CONCATENATE(GS3,$X$18,GS7),[1]Mont!$B$11:$F$500,5,FALSE)),"",VLOOKUP(CONCATENATE(GS3,$X$18,GS7),[1]Mont!$B$11:$F$500,5,FALSE))</f>
        <v/>
      </c>
      <c r="GV18" s="160" t="str">
        <f>IF(ISERROR(VLOOKUP(CONCATENATE(GS3,$X$18,GS7),[1]Mont!$B$11:$H$500,7,FALSE)),"",VLOOKUP(CONCATENATE(GS3,$X$18,GS7),[1]Mont!$B$11:$H$500,7,FALSE))</f>
        <v/>
      </c>
      <c r="GW18" s="157" t="str">
        <f>IF(ISERROR(VLOOKUP(CONCATENATE($X$18,GW3,GW5),$B$10:$E$559,4,FALSE)),"",VLOOKUP(CONCATENATE($X$18,GW3,GW5),$B$10:$E$559,4,FALSE))</f>
        <v/>
      </c>
      <c r="GX18" s="158" t="str">
        <f>IF(ISERROR(VLOOKUP(CONCATENATE($X$18,GW3,GW5),$B$10:$F$559,5,FALSE)),"",VLOOKUP(CONCATENATE($X$18,GW3,GW5),$B$10:$F$559,5,FALSE))</f>
        <v/>
      </c>
      <c r="GY18" s="159" t="str">
        <f>IF(ISERROR(VLOOKUP(CONCATENATE(GW3,$X$18,GW7),[1]Mont!$B$11:$F$500,5,FALSE)),"",VLOOKUP(CONCATENATE(GW3,$X$18,GW7),[1]Mont!$B$11:$F$500,5,FALSE))</f>
        <v/>
      </c>
      <c r="GZ18" s="160" t="str">
        <f>IF(ISERROR(VLOOKUP(CONCATENATE(GW3,$X$18,GW7),[1]Mont!$B$11:$H$500,7,FALSE)),"",VLOOKUP(CONCATENATE(GW3,$X$18,GW7),[1]Mont!$B$11:$H$500,7,FALSE))</f>
        <v/>
      </c>
      <c r="HA18" s="157" t="str">
        <f>IF(ISERROR(VLOOKUP(CONCATENATE($X$18,HA3,HA5),$B$10:$E$559,4,FALSE)),"",VLOOKUP(CONCATENATE($X$18,HA3,HA5),$B$10:$E$559,4,FALSE))</f>
        <v/>
      </c>
      <c r="HB18" s="158" t="str">
        <f>IF(ISERROR(VLOOKUP(CONCATENATE($X$18,HA3,HA5),$B$10:$F$559,5,FALSE)),"",VLOOKUP(CONCATENATE($X$18,HA3,HA5),$B$10:$F$559,5,FALSE))</f>
        <v/>
      </c>
      <c r="HC18" s="159" t="str">
        <f>IF(ISERROR(VLOOKUP(CONCATENATE(HA3,$X$18,HA7),[1]Mont!$B$11:$F$500,5,FALSE)),"",VLOOKUP(CONCATENATE(HA3,$X$18,HA7),[1]Mont!$B$11:$F$500,5,FALSE))</f>
        <v/>
      </c>
      <c r="HD18" s="160" t="str">
        <f>IF(ISERROR(VLOOKUP(CONCATENATE(HA3,$X$18,HA7),[1]Mont!$B$11:$H$500,7,FALSE)),"",VLOOKUP(CONCATENATE(HA3,$X$18,HA7),[1]Mont!$B$11:$H$500,7,FALSE))</f>
        <v/>
      </c>
      <c r="HE18" s="157" t="str">
        <f>IF(ISERROR(VLOOKUP(CONCATENATE($X$18,HE3,HE5),$B$10:$E$559,4,FALSE)),"",VLOOKUP(CONCATENATE($X$18,HE3,HE5),$B$10:$E$559,4,FALSE))</f>
        <v/>
      </c>
      <c r="HF18" s="158" t="str">
        <f>IF(ISERROR(VLOOKUP(CONCATENATE($X$18,HE3,HE5),$B$10:$F$559,5,FALSE)),"",VLOOKUP(CONCATENATE($X$18,HE3,HE5),$B$10:$F$559,5,FALSE))</f>
        <v/>
      </c>
      <c r="HG18" s="159" t="str">
        <f>IF(ISERROR(VLOOKUP(CONCATENATE(HE3,$X$18,HE7),[1]Mont!$B$11:$F$500,5,FALSE)),"",VLOOKUP(CONCATENATE(HE3,$X$18,HE7),[1]Mont!$B$11:$F$500,5,FALSE))</f>
        <v/>
      </c>
      <c r="HH18" s="160" t="str">
        <f>IF(ISERROR(VLOOKUP(CONCATENATE(HE3,$X$18,HE7),[1]Mont!$B$11:$H$500,7,FALSE)),"",VLOOKUP(CONCATENATE(HE3,$X$18,HE7),[1]Mont!$B$11:$H$500,7,FALSE))</f>
        <v/>
      </c>
      <c r="HI18" s="157" t="str">
        <f>IF(ISERROR(VLOOKUP(CONCATENATE($X$18,HI3,HI5),$B$10:$E$559,4,FALSE)),"",VLOOKUP(CONCATENATE($X$18,HI3,HI5),$B$10:$E$559,4,FALSE))</f>
        <v/>
      </c>
      <c r="HJ18" s="158" t="str">
        <f>IF(ISERROR(VLOOKUP(CONCATENATE($X$18,HI3,HI5),$B$10:$F$559,5,FALSE)),"",VLOOKUP(CONCATENATE($X$18,HI3,HI5),$B$10:$F$559,5,FALSE))</f>
        <v/>
      </c>
      <c r="HK18" s="159" t="str">
        <f>IF(ISERROR(VLOOKUP(CONCATENATE(HI3,$X$18,HI7),[1]Mont!$B$11:$F$500,5,FALSE)),"",VLOOKUP(CONCATENATE(HI3,$X$18,HI7),[1]Mont!$B$11:$F$500,5,FALSE))</f>
        <v/>
      </c>
      <c r="HL18" s="160" t="str">
        <f>IF(ISERROR(VLOOKUP(CONCATENATE(HI3,$X$18,HI7),[1]Mont!$B$11:$H$500,7,FALSE)),"",VLOOKUP(CONCATENATE(HI3,$X$18,HI7),[1]Mont!$B$11:$H$500,7,FALSE))</f>
        <v/>
      </c>
      <c r="HM18" s="157" t="str">
        <f>IF(ISERROR(VLOOKUP(CONCATENATE($X$18,HM3,HM5),$B$10:$E$559,4,FALSE)),"",VLOOKUP(CONCATENATE($X$18,HM3,HM5),$B$10:$E$559,4,FALSE))</f>
        <v/>
      </c>
      <c r="HN18" s="158" t="str">
        <f>IF(ISERROR(VLOOKUP(CONCATENATE($X$18,HM3,HM5),$B$10:$F$559,5,FALSE)),"",VLOOKUP(CONCATENATE($X$18,HM3,HM5),$B$10:$F$559,5,FALSE))</f>
        <v/>
      </c>
      <c r="HO18" s="159" t="str">
        <f>IF(ISERROR(VLOOKUP(CONCATENATE(HM3,$X$18,HM7),[1]Mont!$B$11:$F$500,5,FALSE)),"",VLOOKUP(CONCATENATE(HM3,$X$18,HM7),[1]Mont!$B$11:$F$500,5,FALSE))</f>
        <v/>
      </c>
      <c r="HP18" s="160" t="str">
        <f>IF(ISERROR(VLOOKUP(CONCATENATE(HM3,$X$18,HM7),[1]Mont!$B$11:$H$500,7,FALSE)),"",VLOOKUP(CONCATENATE(HM3,$X$18,HM7),[1]Mont!$B$11:$H$500,7,FALSE))</f>
        <v/>
      </c>
      <c r="HQ18" s="157" t="str">
        <f>IF(ISERROR(VLOOKUP(CONCATENATE($X$18,HQ3,HQ5),$B$10:$E$559,4,FALSE)),"",VLOOKUP(CONCATENATE($X$18,HQ3,HQ5),$B$10:$E$559,4,FALSE))</f>
        <v/>
      </c>
      <c r="HR18" s="158" t="str">
        <f>IF(ISERROR(VLOOKUP(CONCATENATE($X$18,HQ3,HQ5),$B$10:$F$559,5,FALSE)),"",VLOOKUP(CONCATENATE($X$18,HQ3,HQ5),$B$10:$F$559,5,FALSE))</f>
        <v/>
      </c>
      <c r="HS18" s="159" t="str">
        <f>IF(ISERROR(VLOOKUP(CONCATENATE(HQ3,$X$18,HQ7),[1]Mont!$B$11:$F$500,5,FALSE)),"",VLOOKUP(CONCATENATE(HQ3,$X$18,HQ7),[1]Mont!$B$11:$F$500,5,FALSE))</f>
        <v/>
      </c>
      <c r="HT18" s="160" t="str">
        <f>IF(ISERROR(VLOOKUP(CONCATENATE(HQ3,$X$18,HQ7),[1]Mont!$B$11:$H$500,7,FALSE)),"",VLOOKUP(CONCATENATE(HQ3,$X$18,HQ7),[1]Mont!$B$11:$H$500,7,FALSE))</f>
        <v/>
      </c>
      <c r="HU18" s="157" t="str">
        <f>IF(ISERROR(VLOOKUP(CONCATENATE($X$18,HU3,HU5),$B$10:$E$559,4,FALSE)),"",VLOOKUP(CONCATENATE($X$18,HU3,HU5),$B$10:$E$559,4,FALSE))</f>
        <v/>
      </c>
      <c r="HV18" s="158" t="str">
        <f>IF(ISERROR(VLOOKUP(CONCATENATE($X$18,HU3,HU5),$B$10:$F$559,5,FALSE)),"",VLOOKUP(CONCATENATE($X$18,HU3,HU5),$B$10:$F$559,5,FALSE))</f>
        <v/>
      </c>
      <c r="HW18" s="159" t="str">
        <f>IF(ISERROR(VLOOKUP(CONCATENATE(HU3,$X$18,HU7),[1]Mont!$B$11:$F$500,5,FALSE)),"",VLOOKUP(CONCATENATE(HU3,$X$18,HU7),[1]Mont!$B$11:$F$500,5,FALSE))</f>
        <v/>
      </c>
      <c r="HX18" s="160" t="str">
        <f>IF(ISERROR(VLOOKUP(CONCATENATE(HU3,$X$18,HU7),[1]Mont!$B$11:$H$500,7,FALSE)),"",VLOOKUP(CONCATENATE(HU3,$X$18,HU7),[1]Mont!$B$11:$H$500,7,FALSE))</f>
        <v/>
      </c>
      <c r="HY18" s="157" t="str">
        <f>IF(ISERROR(VLOOKUP(CONCATENATE($X$18,HY3,HY5),$B$10:$E$559,4,FALSE)),"",VLOOKUP(CONCATENATE($X$18,HY3,HY5),$B$10:$E$559,4,FALSE))</f>
        <v/>
      </c>
      <c r="HZ18" s="158" t="str">
        <f>IF(ISERROR(VLOOKUP(CONCATENATE($X$18,HY3,HY5),$B$10:$F$559,5,FALSE)),"",VLOOKUP(CONCATENATE($X$18,HY3,HY5),$B$10:$F$559,5,FALSE))</f>
        <v/>
      </c>
      <c r="IA18" s="159" t="str">
        <f>IF(ISERROR(VLOOKUP(CONCATENATE(HY3,$X$18,HY7),[1]Mont!$B$11:$F$500,5,FALSE)),"",VLOOKUP(CONCATENATE(HY3,$X$18,HY7),[1]Mont!$B$11:$F$500,5,FALSE))</f>
        <v/>
      </c>
      <c r="IB18" s="160" t="str">
        <f>IF(ISERROR(VLOOKUP(CONCATENATE(HY3,$X$18,HY7),[1]Mont!$B$11:$H$500,7,FALSE)),"",VLOOKUP(CONCATENATE(HY3,$X$18,HY7),[1]Mont!$B$11:$H$500,7,FALSE))</f>
        <v/>
      </c>
      <c r="IC18" s="157" t="str">
        <f>IF(ISERROR(VLOOKUP(CONCATENATE($X$18,IC3,IC5),$B$10:$E$559,4,FALSE)),"",VLOOKUP(CONCATENATE($X$18,IC3,IC5),$B$10:$E$559,4,FALSE))</f>
        <v/>
      </c>
      <c r="ID18" s="158" t="str">
        <f>IF(ISERROR(VLOOKUP(CONCATENATE($X$18,IC3,IC5),$B$10:$F$559,5,FALSE)),"",VLOOKUP(CONCATENATE($X$18,IC3,IC5),$B$10:$F$559,5,FALSE))</f>
        <v/>
      </c>
      <c r="IE18" s="159" t="str">
        <f>IF(ISERROR(VLOOKUP(CONCATENATE(IC3,$X$18,IC7),[1]Mont!$B$11:$F$500,5,FALSE)),"",VLOOKUP(CONCATENATE(IC3,$X$18,IC7),[1]Mont!$B$11:$F$500,5,FALSE))</f>
        <v/>
      </c>
      <c r="IF18" s="160" t="str">
        <f>IF(ISERROR(VLOOKUP(CONCATENATE(IC3,$X$18,IC7),[1]Mont!$B$11:$H$500,7,FALSE)),"",VLOOKUP(CONCATENATE(IC3,$X$18,IC7),[1]Mont!$B$11:$H$500,7,FALSE))</f>
        <v/>
      </c>
      <c r="IG18" s="157" t="str">
        <f>IF(ISERROR(VLOOKUP(CONCATENATE($X$18,IG3,IG5),$B$10:$E$559,4,FALSE)),"",VLOOKUP(CONCATENATE($X$18,IG3,IG5),$B$10:$E$559,4,FALSE))</f>
        <v/>
      </c>
      <c r="IH18" s="158" t="str">
        <f>IF(ISERROR(VLOOKUP(CONCATENATE($X$18,IG3,IG5),$B$10:$F$559,5,FALSE)),"",VLOOKUP(CONCATENATE($X$18,IG3,IG5),$B$10:$F$559,5,FALSE))</f>
        <v/>
      </c>
      <c r="II18" s="159" t="str">
        <f>IF(ISERROR(VLOOKUP(CONCATENATE(IG3,$X$18,IG7),[1]Mont!$B$11:$F$500,5,FALSE)),"",VLOOKUP(CONCATENATE(IG3,$X$18,IG7),[1]Mont!$B$11:$F$500,5,FALSE))</f>
        <v/>
      </c>
      <c r="IJ18" s="160" t="str">
        <f>IF(ISERROR(VLOOKUP(CONCATENATE(IG3,$X$18,IG7),[1]Mont!$B$11:$H$500,7,FALSE)),"",VLOOKUP(CONCATENATE(IG3,$X$18,IG7),[1]Mont!$B$11:$H$500,7,FALSE))</f>
        <v/>
      </c>
      <c r="IK18" s="157" t="str">
        <f>IF(ISERROR(VLOOKUP(CONCATENATE($X$18,IK3,IK5),$B$10:$E$559,4,FALSE)),"",VLOOKUP(CONCATENATE($X$18,IK3,IK5),$B$10:$E$559,4,FALSE))</f>
        <v/>
      </c>
      <c r="IL18" s="158" t="str">
        <f>IF(ISERROR(VLOOKUP(CONCATENATE($X$18,IK3,IK5),$B$10:$F$559,5,FALSE)),"",VLOOKUP(CONCATENATE($X$18,IK3,IK5),$B$10:$F$559,5,FALSE))</f>
        <v/>
      </c>
      <c r="IM18" s="159" t="str">
        <f>IF(ISERROR(VLOOKUP(CONCATENATE(IK3,$X$18,IK7),[1]Mont!$B$11:$F$500,5,FALSE)),"",VLOOKUP(CONCATENATE(IK3,$X$18,IK7),[1]Mont!$B$11:$F$500,5,FALSE))</f>
        <v/>
      </c>
      <c r="IN18" s="160" t="str">
        <f>IF(ISERROR(VLOOKUP(CONCATENATE(IK3,$X$18,IK7),[1]Mont!$B$11:$H$500,7,FALSE)),"",VLOOKUP(CONCATENATE(IK3,$X$18,IK7),[1]Mont!$B$11:$H$500,7,FALSE))</f>
        <v/>
      </c>
      <c r="IO18" s="157" t="str">
        <f>IF(ISERROR(VLOOKUP(CONCATENATE($X$18,IO3,IO5),$B$10:$E$559,4,FALSE)),"",VLOOKUP(CONCATENATE($X$18,IO3,IO5),$B$10:$E$559,4,FALSE))</f>
        <v/>
      </c>
      <c r="IP18" s="158" t="str">
        <f>IF(ISERROR(VLOOKUP(CONCATENATE($X$18,IO3,IO5),$B$10:$F$559,5,FALSE)),"",VLOOKUP(CONCATENATE($X$18,IO3,IO5),$B$10:$F$559,5,FALSE))</f>
        <v/>
      </c>
      <c r="IQ18" s="159" t="str">
        <f>IF(ISERROR(VLOOKUP(CONCATENATE(IO3,$X$18,IO7),[1]Mont!$B$11:$F$500,5,FALSE)),"",VLOOKUP(CONCATENATE(IO3,$X$18,IO7),[1]Mont!$B$11:$F$500,5,FALSE))</f>
        <v/>
      </c>
      <c r="IR18" s="160" t="str">
        <f>IF(ISERROR(VLOOKUP(CONCATENATE(IO3,$X$18,IO7),[1]Mont!$B$11:$H$500,7,FALSE)),"",VLOOKUP(CONCATENATE(IO3,$X$18,IO7),[1]Mont!$B$11:$H$500,7,FALSE))</f>
        <v/>
      </c>
      <c r="IS18" s="157" t="str">
        <f>IF(ISERROR(VLOOKUP(CONCATENATE($X$18,IS3,IS5),$B$10:$E$559,4,FALSE)),"",VLOOKUP(CONCATENATE($X$18,IS3,IS5),$B$10:$E$559,4,FALSE))</f>
        <v/>
      </c>
      <c r="IT18" s="158" t="str">
        <f>IF(ISERROR(VLOOKUP(CONCATENATE($X$18,IS3,IS5),$B$10:$F$559,5,FALSE)),"",VLOOKUP(CONCATENATE($X$18,IS3,IS5),$B$10:$F$559,5,FALSE))</f>
        <v/>
      </c>
      <c r="IU18" s="159" t="str">
        <f>IF(ISERROR(VLOOKUP(CONCATENATE(IS3,$X$18,IS7),[1]Mont!$B$11:$F$500,5,FALSE)),"",VLOOKUP(CONCATENATE(IS3,$X$18,IS7),[1]Mont!$B$11:$F$500,5,FALSE))</f>
        <v/>
      </c>
      <c r="IV18" s="160" t="str">
        <f>IF(ISERROR(VLOOKUP(CONCATENATE(IS3,$X$18,IS7),[1]Mont!$B$11:$H$500,7,FALSE)),"",VLOOKUP(CONCATENATE(IS3,$X$18,IS7),[1]Mont!$B$11:$H$500,7,FALSE))</f>
        <v/>
      </c>
    </row>
    <row r="19" spans="1:256">
      <c r="A19" s="124">
        <f t="shared" si="2"/>
        <v>0</v>
      </c>
      <c r="B19" s="125">
        <f t="shared" si="3"/>
        <v>0</v>
      </c>
      <c r="C19" s="126">
        <f>IF(R19=0,0,SUMIF($R$10:R19,R19,$R$10:R19)/R19)</f>
        <v>0</v>
      </c>
      <c r="D19" s="127">
        <v>10</v>
      </c>
      <c r="E19" s="146"/>
      <c r="F19" s="147"/>
      <c r="G19" s="130">
        <f t="shared" si="0"/>
        <v>0</v>
      </c>
      <c r="H19" s="130">
        <f>IF(E19=0,0,VLOOKUP(E19,[1]Ob!$D$10:$AW$600,46,FALSE))</f>
        <v>0</v>
      </c>
      <c r="I19" s="130">
        <f>IF(E19=0,0,VLOOKUP(E19,[1]Ob!$D$10:$BA$600,50,FALSE))</f>
        <v>0</v>
      </c>
      <c r="J19" s="130">
        <f>IF(E19=0,0,VLOOKUP(E19,[1]Ob!$D$10:$O$600,12,FALSE))</f>
        <v>0</v>
      </c>
      <c r="K19" s="131">
        <f>IF(E19=0,0,VLOOKUP(E19,[1]Ob!$D$10:$BA$600,15,FALSE))*F19</f>
        <v>0</v>
      </c>
      <c r="L19" s="132">
        <f t="shared" si="4"/>
        <v>0</v>
      </c>
      <c r="M19" s="133"/>
      <c r="N19" s="134"/>
      <c r="O19" s="147"/>
      <c r="P19" s="135">
        <v>0</v>
      </c>
      <c r="Q19" s="135">
        <v>0</v>
      </c>
      <c r="R19" s="129"/>
      <c r="S19" s="136">
        <f t="shared" si="1"/>
        <v>0</v>
      </c>
      <c r="T19" s="161"/>
      <c r="U19" s="162"/>
      <c r="V19" s="163"/>
      <c r="X19" s="156">
        <v>8</v>
      </c>
      <c r="Y19" s="157" t="str">
        <f>IF(ISERROR(VLOOKUP(CONCATENATE($X$19,Y3,Y5),$B$10:$E$559,4,FALSE)),"",VLOOKUP(CONCATENATE($X$19,Y3,Y5),$B$10:$E$559,4,FALSE))</f>
        <v/>
      </c>
      <c r="Z19" s="158" t="str">
        <f>IF(ISERROR(VLOOKUP(CONCATENATE($X$19,Y3,Y5),$B$10:$F$559,5,FALSE)),"",VLOOKUP(CONCATENATE($X$19,Y3,Y5),$B$10:$F$559,5,FALSE))</f>
        <v/>
      </c>
      <c r="AA19" s="159" t="str">
        <f>IF(ISERROR(VLOOKUP(CONCATENATE(Y3,$X$19,Y7),[1]Mont!$B$11:$F$500,5,FALSE)),"",VLOOKUP(CONCATENATE(Y3,$X$19,Y7),[1]Mont!$B$11:$F$500,5,FALSE))</f>
        <v/>
      </c>
      <c r="AB19" s="160" t="str">
        <f>IF(ISERROR(VLOOKUP(CONCATENATE(Y3,$X$19,Y7),[1]Mont!$B$11:$H$500,7,FALSE)),"",VLOOKUP(CONCATENATE(Y3,$X$19,Y7),[1]Mont!$B$11:$H$500,7,FALSE))</f>
        <v/>
      </c>
      <c r="AC19" s="157" t="str">
        <f>IF(ISERROR(VLOOKUP(CONCATENATE($X$19,AC3,AC5),$B$10:$E$559,4,FALSE)),"",VLOOKUP(CONCATENATE($X$19,AC3,AC5),$B$10:$E$559,4,FALSE))</f>
        <v/>
      </c>
      <c r="AD19" s="158" t="str">
        <f>IF(ISERROR(VLOOKUP(CONCATENATE($X$19,AC3,AC5),$B$10:$F$559,5,FALSE)),"",VLOOKUP(CONCATENATE($X$19,AC3,AC5),$B$10:$F$559,5,FALSE))</f>
        <v/>
      </c>
      <c r="AE19" s="159" t="str">
        <f>IF(ISERROR(VLOOKUP(CONCATENATE(AC3,$X$19,AC7),[1]Mont!$B$11:$F$500,5,FALSE)),"",VLOOKUP(CONCATENATE(AC3,$X$19,AC7),[1]Mont!$B$11:$F$500,5,FALSE))</f>
        <v/>
      </c>
      <c r="AF19" s="160" t="str">
        <f>IF(ISERROR(VLOOKUP(CONCATENATE(AC3,$X$19,AC7),[1]Mont!$B$11:$H$500,7,FALSE)),"",VLOOKUP(CONCATENATE(AC3,$X$19,AC7),[1]Mont!$B$11:$H$500,7,FALSE))</f>
        <v/>
      </c>
      <c r="AG19" s="157" t="str">
        <f>IF(ISERROR(VLOOKUP(CONCATENATE($X$19,AG3,AG5),$B$10:$E$559,4,FALSE)),"",VLOOKUP(CONCATENATE($X$19,AG3,AG5),$B$10:$E$559,4,FALSE))</f>
        <v/>
      </c>
      <c r="AH19" s="158" t="str">
        <f>IF(ISERROR(VLOOKUP(CONCATENATE($X$19,AG3,AG5),$B$10:$F$559,5,FALSE)),"",VLOOKUP(CONCATENATE($X$19,AG3,AG5),$B$10:$F$559,5,FALSE))</f>
        <v/>
      </c>
      <c r="AI19" s="159" t="str">
        <f>IF(ISERROR(VLOOKUP(CONCATENATE(AG3,$X$19,AG7),[1]Mont!$B$11:$F$500,5,FALSE)),"",VLOOKUP(CONCATENATE(AG3,$X$19,AG7),[1]Mont!$B$11:$F$500,5,FALSE))</f>
        <v/>
      </c>
      <c r="AJ19" s="160" t="str">
        <f>IF(ISERROR(VLOOKUP(CONCATENATE(AG3,$X$19,AG7),[1]Mont!$B$11:$H$500,7,FALSE)),"",VLOOKUP(CONCATENATE(AG3,$X$19,AG7),[1]Mont!$B$11:$H$500,7,FALSE))</f>
        <v/>
      </c>
      <c r="AK19" s="157" t="str">
        <f>IF(ISERROR(VLOOKUP(CONCATENATE($X$19,AK3,AK5),$B$10:$E$559,4,FALSE)),"",VLOOKUP(CONCATENATE($X$19,AK3,AK5),$B$10:$E$559,4,FALSE))</f>
        <v/>
      </c>
      <c r="AL19" s="158" t="str">
        <f>IF(ISERROR(VLOOKUP(CONCATENATE($X$19,AK3,AK5),$B$10:$F$559,5,FALSE)),"",VLOOKUP(CONCATENATE($X$19,AK3,AK5),$B$10:$F$559,5,FALSE))</f>
        <v/>
      </c>
      <c r="AM19" s="159" t="str">
        <f>IF(ISERROR(VLOOKUP(CONCATENATE(AK3,$X$19,AK7),[1]Mont!$B$11:$F$500,5,FALSE)),"",VLOOKUP(CONCATENATE(AK3,$X$19,AK7),[1]Mont!$B$11:$F$500,5,FALSE))</f>
        <v/>
      </c>
      <c r="AN19" s="160" t="str">
        <f>IF(ISERROR(VLOOKUP(CONCATENATE(AK3,$X$19,AK7),[1]Mont!$B$11:$H$500,7,FALSE)),"",VLOOKUP(CONCATENATE(AK3,$X$19,AK7),[1]Mont!$B$11:$H$500,7,FALSE))</f>
        <v/>
      </c>
      <c r="AO19" s="157" t="str">
        <f>IF(ISERROR(VLOOKUP(CONCATENATE($X$19,AO3,AO5),$B$10:$E$559,4,FALSE)),"",VLOOKUP(CONCATENATE($X$19,AO3,AO5),$B$10:$E$559,4,FALSE))</f>
        <v/>
      </c>
      <c r="AP19" s="158" t="str">
        <f>IF(ISERROR(VLOOKUP(CONCATENATE($X$19,AO3,AO5),$B$10:$F$559,5,FALSE)),"",VLOOKUP(CONCATENATE($X$19,AO3,AO5),$B$10:$F$559,5,FALSE))</f>
        <v/>
      </c>
      <c r="AQ19" s="159" t="str">
        <f>IF(ISERROR(VLOOKUP(CONCATENATE(AO3,$X$19,AO7),[1]Mont!$B$11:$F$500,5,FALSE)),"",VLOOKUP(CONCATENATE(AO3,$X$19,AO7),[1]Mont!$B$11:$F$500,5,FALSE))</f>
        <v/>
      </c>
      <c r="AR19" s="160" t="str">
        <f>IF(ISERROR(VLOOKUP(CONCATENATE(AO3,$X$19,AO7),[1]Mont!$B$11:$H$500,7,FALSE)),"",VLOOKUP(CONCATENATE(AO3,$X$19,AO7),[1]Mont!$B$11:$H$500,7,FALSE))</f>
        <v/>
      </c>
      <c r="AS19" s="157" t="str">
        <f>IF(ISERROR(VLOOKUP(CONCATENATE($X$19,AS3,AS5),$B$10:$E$559,4,FALSE)),"",VLOOKUP(CONCATENATE($X$19,AS3,AS5),$B$10:$E$559,4,FALSE))</f>
        <v/>
      </c>
      <c r="AT19" s="158" t="str">
        <f>IF(ISERROR(VLOOKUP(CONCATENATE($X$19,AS3,AS5),$B$10:$F$559,5,FALSE)),"",VLOOKUP(CONCATENATE($X$19,AS3,AS5),$B$10:$F$559,5,FALSE))</f>
        <v/>
      </c>
      <c r="AU19" s="159" t="str">
        <f>IF(ISERROR(VLOOKUP(CONCATENATE(AS3,$X$19,AS7),[1]Mont!$B$11:$F$500,5,FALSE)),"",VLOOKUP(CONCATENATE(AS3,$X$19,AS7),[1]Mont!$B$11:$F$500,5,FALSE))</f>
        <v/>
      </c>
      <c r="AV19" s="160" t="str">
        <f>IF(ISERROR(VLOOKUP(CONCATENATE(AS3,$X$19,AS7),[1]Mont!$B$11:$H$500,7,FALSE)),"",VLOOKUP(CONCATENATE(AS3,$X$19,AS7),[1]Mont!$B$11:$H$500,7,FALSE))</f>
        <v/>
      </c>
      <c r="AW19" s="157" t="str">
        <f>IF(ISERROR(VLOOKUP(CONCATENATE($X$19,AW3,AW5),$B$10:$E$559,4,FALSE)),"",VLOOKUP(CONCATENATE($X$19,AW3,AW5),$B$10:$E$559,4,FALSE))</f>
        <v/>
      </c>
      <c r="AX19" s="158" t="str">
        <f>IF(ISERROR(VLOOKUP(CONCATENATE($X$19,AW3,AW5),$B$10:$F$559,5,FALSE)),"",VLOOKUP(CONCATENATE($X$19,AW3,AW5),$B$10:$F$559,5,FALSE))</f>
        <v/>
      </c>
      <c r="AY19" s="159" t="str">
        <f>IF(ISERROR(VLOOKUP(CONCATENATE(AW3,$X$19,AW7),[1]Mont!$B$11:$F$500,5,FALSE)),"",VLOOKUP(CONCATENATE(AW3,$X$19,AW7),[1]Mont!$B$11:$F$500,5,FALSE))</f>
        <v/>
      </c>
      <c r="AZ19" s="160" t="str">
        <f>IF(ISERROR(VLOOKUP(CONCATENATE(AW3,$X$19,AW7),[1]Mont!$B$11:$H$500,7,FALSE)),"",VLOOKUP(CONCATENATE(AW3,$X$19,AW7),[1]Mont!$B$11:$H$500,7,FALSE))</f>
        <v/>
      </c>
      <c r="BA19" s="157" t="str">
        <f>IF(ISERROR(VLOOKUP(CONCATENATE($X$19,BA3,BA5),$B$10:$E$559,4,FALSE)),"",VLOOKUP(CONCATENATE($X$19,BA3,BA5),$B$10:$E$559,4,FALSE))</f>
        <v/>
      </c>
      <c r="BB19" s="158" t="str">
        <f>IF(ISERROR(VLOOKUP(CONCATENATE($X$19,BA3,BA5),$B$10:$F$559,5,FALSE)),"",VLOOKUP(CONCATENATE($X$19,BA3,BA5),$B$10:$F$559,5,FALSE))</f>
        <v/>
      </c>
      <c r="BC19" s="159" t="str">
        <f>IF(ISERROR(VLOOKUP(CONCATENATE(BA3,$X$19,BA7),[1]Mont!$B$11:$F$500,5,FALSE)),"",VLOOKUP(CONCATENATE(BA3,$X$19,BA7),[1]Mont!$B$11:$F$500,5,FALSE))</f>
        <v/>
      </c>
      <c r="BD19" s="160" t="str">
        <f>IF(ISERROR(VLOOKUP(CONCATENATE(BA3,$X$19,BA7),[1]Mont!$B$11:$H$500,7,FALSE)),"",VLOOKUP(CONCATENATE(BA3,$X$19,BA7),[1]Mont!$B$11:$H$500,7,FALSE))</f>
        <v/>
      </c>
      <c r="BE19" s="157" t="str">
        <f>IF(ISERROR(VLOOKUP(CONCATENATE($X$19,BE3,BE5),$B$10:$E$559,4,FALSE)),"",VLOOKUP(CONCATENATE($X$19,BE3,BE5),$B$10:$E$559,4,FALSE))</f>
        <v/>
      </c>
      <c r="BF19" s="158" t="str">
        <f>IF(ISERROR(VLOOKUP(CONCATENATE($X$19,BE3,BE5),$B$10:$F$559,5,FALSE)),"",VLOOKUP(CONCATENATE($X$19,BE3,BE5),$B$10:$F$559,5,FALSE))</f>
        <v/>
      </c>
      <c r="BG19" s="159" t="str">
        <f>IF(ISERROR(VLOOKUP(CONCATENATE(BE3,$X$19,BE7),[1]Mont!$B$11:$F$500,5,FALSE)),"",VLOOKUP(CONCATENATE(BE3,$X$19,BE7),[1]Mont!$B$11:$F$500,5,FALSE))</f>
        <v/>
      </c>
      <c r="BH19" s="160" t="str">
        <f>IF(ISERROR(VLOOKUP(CONCATENATE(BE3,$X$19,BE7),[1]Mont!$B$11:$H$500,7,FALSE)),"",VLOOKUP(CONCATENATE(BE3,$X$19,BE7),[1]Mont!$B$11:$H$500,7,FALSE))</f>
        <v/>
      </c>
      <c r="BI19" s="157" t="str">
        <f>IF(ISERROR(VLOOKUP(CONCATENATE($X$19,BI3,BI5),$B$10:$E$559,4,FALSE)),"",VLOOKUP(CONCATENATE($X$19,BI3,BI5),$B$10:$E$559,4,FALSE))</f>
        <v/>
      </c>
      <c r="BJ19" s="158" t="str">
        <f>IF(ISERROR(VLOOKUP(CONCATENATE($X$19,BI3,BI5),$B$10:$F$559,5,FALSE)),"",VLOOKUP(CONCATENATE($X$19,BI3,BI5),$B$10:$F$559,5,FALSE))</f>
        <v/>
      </c>
      <c r="BK19" s="159" t="str">
        <f>IF(ISERROR(VLOOKUP(CONCATENATE(BI3,$X$19,BI7),[1]Mont!$B$11:$F$500,5,FALSE)),"",VLOOKUP(CONCATENATE(BI3,$X$19,BI7),[1]Mont!$B$11:$F$500,5,FALSE))</f>
        <v/>
      </c>
      <c r="BL19" s="160" t="str">
        <f>IF(ISERROR(VLOOKUP(CONCATENATE(BI3,$X$19,BI7),[1]Mont!$B$11:$H$500,7,FALSE)),"",VLOOKUP(CONCATENATE(BI3,$X$19,BI7),[1]Mont!$B$11:$H$500,7,FALSE))</f>
        <v/>
      </c>
      <c r="BM19" s="157" t="str">
        <f>IF(ISERROR(VLOOKUP(CONCATENATE($X$19,BM3,BM5),$B$10:$E$559,4,FALSE)),"",VLOOKUP(CONCATENATE($X$19,BM3,BM5),$B$10:$E$559,4,FALSE))</f>
        <v/>
      </c>
      <c r="BN19" s="158" t="str">
        <f>IF(ISERROR(VLOOKUP(CONCATENATE($X$19,BM3,BM5),$B$10:$F$559,5,FALSE)),"",VLOOKUP(CONCATENATE($X$19,BM3,BM5),$B$10:$F$559,5,FALSE))</f>
        <v/>
      </c>
      <c r="BO19" s="159" t="str">
        <f>IF(ISERROR(VLOOKUP(CONCATENATE(BM3,$X$19,BM7),[1]Mont!$B$11:$F$500,5,FALSE)),"",VLOOKUP(CONCATENATE(BM3,$X$19,BM7),[1]Mont!$B$11:$F$500,5,FALSE))</f>
        <v/>
      </c>
      <c r="BP19" s="160" t="str">
        <f>IF(ISERROR(VLOOKUP(CONCATENATE(BM3,$X$19,BM7),[1]Mont!$B$11:$H$500,7,FALSE)),"",VLOOKUP(CONCATENATE(BM3,$X$19,BM7),[1]Mont!$B$11:$H$500,7,FALSE))</f>
        <v/>
      </c>
      <c r="BQ19" s="157" t="str">
        <f>IF(ISERROR(VLOOKUP(CONCATENATE($X$19,BQ3,BQ5),$B$10:$E$559,4,FALSE)),"",VLOOKUP(CONCATENATE($X$19,BQ3,BQ5),$B$10:$E$559,4,FALSE))</f>
        <v/>
      </c>
      <c r="BR19" s="158" t="str">
        <f>IF(ISERROR(VLOOKUP(CONCATENATE($X$19,BQ3,BQ5),$B$10:$F$559,5,FALSE)),"",VLOOKUP(CONCATENATE($X$19,BQ3,BQ5),$B$10:$F$559,5,FALSE))</f>
        <v/>
      </c>
      <c r="BS19" s="159" t="str">
        <f>IF(ISERROR(VLOOKUP(CONCATENATE(BQ3,$X$19,BQ7),[1]Mont!$B$11:$F$500,5,FALSE)),"",VLOOKUP(CONCATENATE(BQ3,$X$19,BQ7),[1]Mont!$B$11:$F$500,5,FALSE))</f>
        <v/>
      </c>
      <c r="BT19" s="160" t="str">
        <f>IF(ISERROR(VLOOKUP(CONCATENATE(BQ3,$X$19,BQ7),[1]Mont!$B$11:$H$500,7,FALSE)),"",VLOOKUP(CONCATENATE(BQ3,$X$19,BQ7),[1]Mont!$B$11:$H$500,7,FALSE))</f>
        <v/>
      </c>
      <c r="BU19" s="157" t="str">
        <f>IF(ISERROR(VLOOKUP(CONCATENATE($X$19,BU3,BU5),$B$10:$E$559,4,FALSE)),"",VLOOKUP(CONCATENATE($X$19,BU3,BU5),$B$10:$E$559,4,FALSE))</f>
        <v/>
      </c>
      <c r="BV19" s="158" t="str">
        <f>IF(ISERROR(VLOOKUP(CONCATENATE($X$19,BU3,BU5),$B$10:$F$559,5,FALSE)),"",VLOOKUP(CONCATENATE($X$19,BU3,BU5),$B$10:$F$559,5,FALSE))</f>
        <v/>
      </c>
      <c r="BW19" s="159" t="str">
        <f>IF(ISERROR(VLOOKUP(CONCATENATE(BU3,$X$19,BU7),[1]Mont!$B$11:$F$500,5,FALSE)),"",VLOOKUP(CONCATENATE(BU3,$X$19,BU7),[1]Mont!$B$11:$F$500,5,FALSE))</f>
        <v/>
      </c>
      <c r="BX19" s="160" t="str">
        <f>IF(ISERROR(VLOOKUP(CONCATENATE(BU3,$X$19,BU7),[1]Mont!$B$11:$H$500,7,FALSE)),"",VLOOKUP(CONCATENATE(BU3,$X$19,BU7),[1]Mont!$B$11:$H$500,7,FALSE))</f>
        <v/>
      </c>
      <c r="BY19" s="157" t="str">
        <f>IF(ISERROR(VLOOKUP(CONCATENATE($X$19,BY3,BY5),$B$10:$E$559,4,FALSE)),"",VLOOKUP(CONCATENATE($X$19,BY3,BY5),$B$10:$E$559,4,FALSE))</f>
        <v/>
      </c>
      <c r="BZ19" s="158" t="str">
        <f>IF(ISERROR(VLOOKUP(CONCATENATE($X$19,BY3,BY5),$B$10:$F$559,5,FALSE)),"",VLOOKUP(CONCATENATE($X$19,BY3,BY5),$B$10:$F$559,5,FALSE))</f>
        <v/>
      </c>
      <c r="CA19" s="159" t="str">
        <f>IF(ISERROR(VLOOKUP(CONCATENATE(BY3,$X$19,BY7),[1]Mont!$B$11:$F$500,5,FALSE)),"",VLOOKUP(CONCATENATE(BY3,$X$19,BY7),[1]Mont!$B$11:$F$500,5,FALSE))</f>
        <v/>
      </c>
      <c r="CB19" s="160" t="str">
        <f>IF(ISERROR(VLOOKUP(CONCATENATE(BY3,$X$19,BY7),[1]Mont!$B$11:$H$500,7,FALSE)),"",VLOOKUP(CONCATENATE(BY3,$X$19,BY7),[1]Mont!$B$11:$H$500,7,FALSE))</f>
        <v/>
      </c>
      <c r="CC19" s="157" t="str">
        <f>IF(ISERROR(VLOOKUP(CONCATENATE($X$19,CC3,CC5),$B$10:$E$559,4,FALSE)),"",VLOOKUP(CONCATENATE($X$19,CC3,CC5),$B$10:$E$559,4,FALSE))</f>
        <v/>
      </c>
      <c r="CD19" s="158" t="str">
        <f>IF(ISERROR(VLOOKUP(CONCATENATE($X$19,CC3,CC5),$B$10:$F$559,5,FALSE)),"",VLOOKUP(CONCATENATE($X$19,CC3,CC5),$B$10:$F$559,5,FALSE))</f>
        <v/>
      </c>
      <c r="CE19" s="159" t="str">
        <f>IF(ISERROR(VLOOKUP(CONCATENATE(CC3,$X$19,CC7),[1]Mont!$B$11:$F$500,5,FALSE)),"",VLOOKUP(CONCATENATE(CC3,$X$19,CC7),[1]Mont!$B$11:$F$500,5,FALSE))</f>
        <v/>
      </c>
      <c r="CF19" s="160" t="str">
        <f>IF(ISERROR(VLOOKUP(CONCATENATE(CC3,$X$19,CC7),[1]Mont!$B$11:$H$500,7,FALSE)),"",VLOOKUP(CONCATENATE(CC3,$X$19,CC7),[1]Mont!$B$11:$H$500,7,FALSE))</f>
        <v/>
      </c>
      <c r="CG19" s="157" t="str">
        <f>IF(ISERROR(VLOOKUP(CONCATENATE($X$19,CG3,CG5),$B$10:$E$559,4,FALSE)),"",VLOOKUP(CONCATENATE($X$19,CG3,CG5),$B$10:$E$559,4,FALSE))</f>
        <v/>
      </c>
      <c r="CH19" s="158" t="str">
        <f>IF(ISERROR(VLOOKUP(CONCATENATE($X$19,CG3,CG5),$B$10:$F$559,5,FALSE)),"",VLOOKUP(CONCATENATE($X$19,CG3,CG5),$B$10:$F$559,5,FALSE))</f>
        <v/>
      </c>
      <c r="CI19" s="159" t="str">
        <f>IF(ISERROR(VLOOKUP(CONCATENATE(CG3,$X$19,CG7),[1]Mont!$B$11:$F$500,5,FALSE)),"",VLOOKUP(CONCATENATE(CG3,$X$19,CG7),[1]Mont!$B$11:$F$500,5,FALSE))</f>
        <v/>
      </c>
      <c r="CJ19" s="160" t="str">
        <f>IF(ISERROR(VLOOKUP(CONCATENATE(CG3,$X$19,CG7),[1]Mont!$B$11:$H$500,7,FALSE)),"",VLOOKUP(CONCATENATE(CG3,$X$19,CG7),[1]Mont!$B$11:$H$500,7,FALSE))</f>
        <v/>
      </c>
      <c r="CK19" s="157" t="str">
        <f>IF(ISERROR(VLOOKUP(CONCATENATE($X$19,CK3,CK5),$B$10:$E$559,4,FALSE)),"",VLOOKUP(CONCATENATE($X$19,CK3,CK5),$B$10:$E$559,4,FALSE))</f>
        <v/>
      </c>
      <c r="CL19" s="158" t="str">
        <f>IF(ISERROR(VLOOKUP(CONCATENATE($X$19,CK3,CK5),$B$10:$F$559,5,FALSE)),"",VLOOKUP(CONCATENATE($X$19,CK3,CK5),$B$10:$F$559,5,FALSE))</f>
        <v/>
      </c>
      <c r="CM19" s="159" t="str">
        <f>IF(ISERROR(VLOOKUP(CONCATENATE(CK3,$X$19,CK7),[1]Mont!$B$11:$F$500,5,FALSE)),"",VLOOKUP(CONCATENATE(CK3,$X$19,CK7),[1]Mont!$B$11:$F$500,5,FALSE))</f>
        <v/>
      </c>
      <c r="CN19" s="160" t="str">
        <f>IF(ISERROR(VLOOKUP(CONCATENATE(CK3,$X$19,CK7),[1]Mont!$B$11:$H$500,7,FALSE)),"",VLOOKUP(CONCATENATE(CK3,$X$19,CK7),[1]Mont!$B$11:$H$500,7,FALSE))</f>
        <v/>
      </c>
      <c r="CO19" s="157" t="str">
        <f>IF(ISERROR(VLOOKUP(CONCATENATE($X$19,CO3,CO5),$B$10:$E$559,4,FALSE)),"",VLOOKUP(CONCATENATE($X$19,CO3,CO5),$B$10:$E$559,4,FALSE))</f>
        <v/>
      </c>
      <c r="CP19" s="158" t="str">
        <f>IF(ISERROR(VLOOKUP(CONCATENATE($X$19,CO3,CO5),$B$10:$F$559,5,FALSE)),"",VLOOKUP(CONCATENATE($X$19,CO3,CO5),$B$10:$F$559,5,FALSE))</f>
        <v/>
      </c>
      <c r="CQ19" s="159" t="str">
        <f>IF(ISERROR(VLOOKUP(CONCATENATE(CO3,$X$19,CO7),[1]Mont!$B$11:$F$500,5,FALSE)),"",VLOOKUP(CONCATENATE(CO3,$X$19,CO7),[1]Mont!$B$11:$F$500,5,FALSE))</f>
        <v/>
      </c>
      <c r="CR19" s="160" t="str">
        <f>IF(ISERROR(VLOOKUP(CONCATENATE(CO3,$X$19,CO7),[1]Mont!$B$11:$H$500,7,FALSE)),"",VLOOKUP(CONCATENATE(CO3,$X$19,CO7),[1]Mont!$B$11:$H$500,7,FALSE))</f>
        <v/>
      </c>
      <c r="CS19" s="157" t="str">
        <f>IF(ISERROR(VLOOKUP(CONCATENATE($X$19,CS3,CS5),$B$10:$E$559,4,FALSE)),"",VLOOKUP(CONCATENATE($X$19,CS3,CS5),$B$10:$E$559,4,FALSE))</f>
        <v/>
      </c>
      <c r="CT19" s="158" t="str">
        <f>IF(ISERROR(VLOOKUP(CONCATENATE($X$19,CS3,CS5),$B$10:$F$559,5,FALSE)),"",VLOOKUP(CONCATENATE($X$19,CS3,CS5),$B$10:$F$559,5,FALSE))</f>
        <v/>
      </c>
      <c r="CU19" s="159" t="str">
        <f>IF(ISERROR(VLOOKUP(CONCATENATE(CS3,$X$19,CS7),[1]Mont!$B$11:$F$500,5,FALSE)),"",VLOOKUP(CONCATENATE(CS3,$X$19,CS7),[1]Mont!$B$11:$F$500,5,FALSE))</f>
        <v/>
      </c>
      <c r="CV19" s="160" t="str">
        <f>IF(ISERROR(VLOOKUP(CONCATENATE(CS3,$X$19,CS7),[1]Mont!$B$11:$H$500,7,FALSE)),"",VLOOKUP(CONCATENATE(CS3,$X$19,CS7),[1]Mont!$B$11:$H$500,7,FALSE))</f>
        <v/>
      </c>
      <c r="CW19" s="157" t="str">
        <f>IF(ISERROR(VLOOKUP(CONCATENATE($X$19,CW3,CW5),$B$10:$E$559,4,FALSE)),"",VLOOKUP(CONCATENATE($X$19,CW3,CW5),$B$10:$E$559,4,FALSE))</f>
        <v/>
      </c>
      <c r="CX19" s="158" t="str">
        <f>IF(ISERROR(VLOOKUP(CONCATENATE($X$19,CW3,CW5),$B$10:$F$559,5,FALSE)),"",VLOOKUP(CONCATENATE($X$19,CW3,CW5),$B$10:$F$559,5,FALSE))</f>
        <v/>
      </c>
      <c r="CY19" s="159" t="str">
        <f>IF(ISERROR(VLOOKUP(CONCATENATE(CW3,$X$19,CW7),[1]Mont!$B$11:$F$500,5,FALSE)),"",VLOOKUP(CONCATENATE(CW3,$X$19,CW7),[1]Mont!$B$11:$F$500,5,FALSE))</f>
        <v/>
      </c>
      <c r="CZ19" s="160" t="str">
        <f>IF(ISERROR(VLOOKUP(CONCATENATE(CW3,$X$19,CW7),[1]Mont!$B$11:$H$500,7,FALSE)),"",VLOOKUP(CONCATENATE(CW3,$X$19,CW7),[1]Mont!$B$11:$H$500,7,FALSE))</f>
        <v/>
      </c>
      <c r="DA19" s="157" t="str">
        <f>IF(ISERROR(VLOOKUP(CONCATENATE($X$19,DA3,DA5),$B$10:$E$559,4,FALSE)),"",VLOOKUP(CONCATENATE($X$19,DA3,DA5),$B$10:$E$559,4,FALSE))</f>
        <v/>
      </c>
      <c r="DB19" s="158" t="str">
        <f>IF(ISERROR(VLOOKUP(CONCATENATE($X$19,DA3,DA5),$B$10:$F$559,5,FALSE)),"",VLOOKUP(CONCATENATE($X$19,DA3,DA5),$B$10:$F$559,5,FALSE))</f>
        <v/>
      </c>
      <c r="DC19" s="159" t="str">
        <f>IF(ISERROR(VLOOKUP(CONCATENATE(DA3,$X$19,DA7),[1]Mont!$B$11:$F$500,5,FALSE)),"",VLOOKUP(CONCATENATE(DA3,$X$19,DA7),[1]Mont!$B$11:$F$500,5,FALSE))</f>
        <v/>
      </c>
      <c r="DD19" s="160" t="str">
        <f>IF(ISERROR(VLOOKUP(CONCATENATE(DA3,$X$19,DA7),[1]Mont!$B$11:$H$500,7,FALSE)),"",VLOOKUP(CONCATENATE(DA3,$X$19,DA7),[1]Mont!$B$11:$H$500,7,FALSE))</f>
        <v/>
      </c>
      <c r="DE19" s="157" t="str">
        <f>IF(ISERROR(VLOOKUP(CONCATENATE($X$19,DE3,DE5),$B$10:$E$559,4,FALSE)),"",VLOOKUP(CONCATENATE($X$19,DE3,DE5),$B$10:$E$559,4,FALSE))</f>
        <v/>
      </c>
      <c r="DF19" s="158" t="str">
        <f>IF(ISERROR(VLOOKUP(CONCATENATE($X$19,DE3,DE5),$B$10:$F$559,5,FALSE)),"",VLOOKUP(CONCATENATE($X$19,DE3,DE5),$B$10:$F$559,5,FALSE))</f>
        <v/>
      </c>
      <c r="DG19" s="159" t="str">
        <f>IF(ISERROR(VLOOKUP(CONCATENATE(DE3,$X$19,DE7),[1]Mont!$B$11:$F$500,5,FALSE)),"",VLOOKUP(CONCATENATE(DE3,$X$19,DE7),[1]Mont!$B$11:$F$500,5,FALSE))</f>
        <v/>
      </c>
      <c r="DH19" s="160" t="str">
        <f>IF(ISERROR(VLOOKUP(CONCATENATE(DE3,$X$19,DE7),[1]Mont!$B$11:$H$500,7,FALSE)),"",VLOOKUP(CONCATENATE(DE3,$X$19,DE7),[1]Mont!$B$11:$H$500,7,FALSE))</f>
        <v/>
      </c>
      <c r="DI19" s="157" t="str">
        <f>IF(ISERROR(VLOOKUP(CONCATENATE($X$19,DI3,DI5),$B$10:$E$559,4,FALSE)),"",VLOOKUP(CONCATENATE($X$19,DI3,DI5),$B$10:$E$559,4,FALSE))</f>
        <v/>
      </c>
      <c r="DJ19" s="158" t="str">
        <f>IF(ISERROR(VLOOKUP(CONCATENATE($X$19,DI3,DI5),$B$10:$F$559,5,FALSE)),"",VLOOKUP(CONCATENATE($X$19,DI3,DI5),$B$10:$F$559,5,FALSE))</f>
        <v/>
      </c>
      <c r="DK19" s="159" t="str">
        <f>IF(ISERROR(VLOOKUP(CONCATENATE(DI3,$X$19,DI7),[1]Mont!$B$11:$F$500,5,FALSE)),"",VLOOKUP(CONCATENATE(DI3,$X$19,DI7),[1]Mont!$B$11:$F$500,5,FALSE))</f>
        <v/>
      </c>
      <c r="DL19" s="160" t="str">
        <f>IF(ISERROR(VLOOKUP(CONCATENATE(DI3,$X$19,DI7),[1]Mont!$B$11:$H$500,7,FALSE)),"",VLOOKUP(CONCATENATE(DI3,$X$19,DI7),[1]Mont!$B$11:$H$500,7,FALSE))</f>
        <v/>
      </c>
      <c r="DM19" s="157" t="str">
        <f>IF(ISERROR(VLOOKUP(CONCATENATE($X$19,DM3,DM5),$B$10:$E$559,4,FALSE)),"",VLOOKUP(CONCATENATE($X$19,DM3,DM5),$B$10:$E$559,4,FALSE))</f>
        <v/>
      </c>
      <c r="DN19" s="158" t="str">
        <f>IF(ISERROR(VLOOKUP(CONCATENATE($X$19,DM3,DM5),$B$10:$F$559,5,FALSE)),"",VLOOKUP(CONCATENATE($X$19,DM3,DM5),$B$10:$F$559,5,FALSE))</f>
        <v/>
      </c>
      <c r="DO19" s="159" t="str">
        <f>IF(ISERROR(VLOOKUP(CONCATENATE(DM3,$X$19,DM7),[1]Mont!$B$11:$F$500,5,FALSE)),"",VLOOKUP(CONCATENATE(DM3,$X$19,DM7),[1]Mont!$B$11:$F$500,5,FALSE))</f>
        <v/>
      </c>
      <c r="DP19" s="160" t="str">
        <f>IF(ISERROR(VLOOKUP(CONCATENATE(DM3,$X$19,DM7),[1]Mont!$B$11:$H$500,7,FALSE)),"",VLOOKUP(CONCATENATE(DM3,$X$19,DM7),[1]Mont!$B$11:$H$500,7,FALSE))</f>
        <v/>
      </c>
      <c r="DQ19" s="157" t="str">
        <f>IF(ISERROR(VLOOKUP(CONCATENATE($X$19,DQ3,DQ5),$B$10:$E$559,4,FALSE)),"",VLOOKUP(CONCATENATE($X$19,DQ3,DQ5),$B$10:$E$559,4,FALSE))</f>
        <v/>
      </c>
      <c r="DR19" s="158" t="str">
        <f>IF(ISERROR(VLOOKUP(CONCATENATE($X$19,DQ3,DQ5),$B$10:$F$559,5,FALSE)),"",VLOOKUP(CONCATENATE($X$19,DQ3,DQ5),$B$10:$F$559,5,FALSE))</f>
        <v/>
      </c>
      <c r="DS19" s="159" t="str">
        <f>IF(ISERROR(VLOOKUP(CONCATENATE(DQ3,$X$19,DQ7),[1]Mont!$B$11:$F$500,5,FALSE)),"",VLOOKUP(CONCATENATE(DQ3,$X$19,DQ7),[1]Mont!$B$11:$F$500,5,FALSE))</f>
        <v/>
      </c>
      <c r="DT19" s="160" t="str">
        <f>IF(ISERROR(VLOOKUP(CONCATENATE(DQ3,$X$19,DQ7),[1]Mont!$B$11:$H$500,7,FALSE)),"",VLOOKUP(CONCATENATE(DQ3,$X$19,DQ7),[1]Mont!$B$11:$H$500,7,FALSE))</f>
        <v/>
      </c>
      <c r="DU19" s="157" t="str">
        <f>IF(ISERROR(VLOOKUP(CONCATENATE($X$19,DU3,DU5),$B$10:$E$559,4,FALSE)),"",VLOOKUP(CONCATENATE($X$19,DU3,DU5),$B$10:$E$559,4,FALSE))</f>
        <v/>
      </c>
      <c r="DV19" s="158" t="str">
        <f>IF(ISERROR(VLOOKUP(CONCATENATE($X$19,DU3,DU5),$B$10:$F$559,5,FALSE)),"",VLOOKUP(CONCATENATE($X$19,DU3,DU5),$B$10:$F$559,5,FALSE))</f>
        <v/>
      </c>
      <c r="DW19" s="159" t="str">
        <f>IF(ISERROR(VLOOKUP(CONCATENATE(DU3,$X$19,DU7),[1]Mont!$B$11:$F$500,5,FALSE)),"",VLOOKUP(CONCATENATE(DU3,$X$19,DU7),[1]Mont!$B$11:$F$500,5,FALSE))</f>
        <v/>
      </c>
      <c r="DX19" s="160" t="str">
        <f>IF(ISERROR(VLOOKUP(CONCATENATE(DU3,$X$19,DU7),[1]Mont!$B$11:$H$500,7,FALSE)),"",VLOOKUP(CONCATENATE(DU3,$X$19,DU7),[1]Mont!$B$11:$H$500,7,FALSE))</f>
        <v/>
      </c>
      <c r="DY19" s="157" t="str">
        <f>IF(ISERROR(VLOOKUP(CONCATENATE($X$19,DY3,DY5),$B$10:$E$559,4,FALSE)),"",VLOOKUP(CONCATENATE($X$19,DY3,DY5),$B$10:$E$559,4,FALSE))</f>
        <v/>
      </c>
      <c r="DZ19" s="158" t="str">
        <f>IF(ISERROR(VLOOKUP(CONCATENATE($X$19,DY3,DY5),$B$10:$F$559,5,FALSE)),"",VLOOKUP(CONCATENATE($X$19,DY3,DY5),$B$10:$F$559,5,FALSE))</f>
        <v/>
      </c>
      <c r="EA19" s="159" t="str">
        <f>IF(ISERROR(VLOOKUP(CONCATENATE(DY3,$X$19,DY7),[1]Mont!$B$11:$F$500,5,FALSE)),"",VLOOKUP(CONCATENATE(DY3,$X$19,DY7),[1]Mont!$B$11:$F$500,5,FALSE))</f>
        <v/>
      </c>
      <c r="EB19" s="160" t="str">
        <f>IF(ISERROR(VLOOKUP(CONCATENATE(DY3,$X$19,DY7),[1]Mont!$B$11:$H$500,7,FALSE)),"",VLOOKUP(CONCATENATE(DY3,$X$19,DY7),[1]Mont!$B$11:$H$500,7,FALSE))</f>
        <v/>
      </c>
      <c r="EC19" s="157" t="str">
        <f>IF(ISERROR(VLOOKUP(CONCATENATE($X$19,EC3,EC5),$B$10:$E$559,4,FALSE)),"",VLOOKUP(CONCATENATE($X$19,EC3,EC5),$B$10:$E$559,4,FALSE))</f>
        <v/>
      </c>
      <c r="ED19" s="158" t="str">
        <f>IF(ISERROR(VLOOKUP(CONCATENATE($X$19,EC3,EC5),$B$10:$F$559,5,FALSE)),"",VLOOKUP(CONCATENATE($X$19,EC3,EC5),$B$10:$F$559,5,FALSE))</f>
        <v/>
      </c>
      <c r="EE19" s="159" t="str">
        <f>IF(ISERROR(VLOOKUP(CONCATENATE(EC3,$X$19,EC7),[1]Mont!$B$11:$F$500,5,FALSE)),"",VLOOKUP(CONCATENATE(EC3,$X$19,EC7),[1]Mont!$B$11:$F$500,5,FALSE))</f>
        <v/>
      </c>
      <c r="EF19" s="160" t="str">
        <f>IF(ISERROR(VLOOKUP(CONCATENATE(EC3,$X$19,EC7),[1]Mont!$B$11:$H$500,7,FALSE)),"",VLOOKUP(CONCATENATE(EC3,$X$19,EC7),[1]Mont!$B$11:$H$500,7,FALSE))</f>
        <v/>
      </c>
      <c r="EG19" s="157" t="str">
        <f>IF(ISERROR(VLOOKUP(CONCATENATE($X$19,EG3,EG5),$B$10:$E$559,4,FALSE)),"",VLOOKUP(CONCATENATE($X$19,EG3,EG5),$B$10:$E$559,4,FALSE))</f>
        <v/>
      </c>
      <c r="EH19" s="158" t="str">
        <f>IF(ISERROR(VLOOKUP(CONCATENATE($X$19,EG3,EG5),$B$10:$F$559,5,FALSE)),"",VLOOKUP(CONCATENATE($X$19,EG3,EG5),$B$10:$F$559,5,FALSE))</f>
        <v/>
      </c>
      <c r="EI19" s="159" t="str">
        <f>IF(ISERROR(VLOOKUP(CONCATENATE(EG3,$X$19,EG7),[1]Mont!$B$11:$F$500,5,FALSE)),"",VLOOKUP(CONCATENATE(EG3,$X$19,EG7),[1]Mont!$B$11:$F$500,5,FALSE))</f>
        <v/>
      </c>
      <c r="EJ19" s="160" t="str">
        <f>IF(ISERROR(VLOOKUP(CONCATENATE(EG3,$X$19,EG7),[1]Mont!$B$11:$H$500,7,FALSE)),"",VLOOKUP(CONCATENATE(EG3,$X$19,EG7),[1]Mont!$B$11:$H$500,7,FALSE))</f>
        <v/>
      </c>
      <c r="EK19" s="157" t="str">
        <f>IF(ISERROR(VLOOKUP(CONCATENATE($X$19,EK3,EK5),$B$10:$E$559,4,FALSE)),"",VLOOKUP(CONCATENATE($X$19,EK3,EK5),$B$10:$E$559,4,FALSE))</f>
        <v/>
      </c>
      <c r="EL19" s="158" t="str">
        <f>IF(ISERROR(VLOOKUP(CONCATENATE($X$19,EK3,EK5),$B$10:$F$559,5,FALSE)),"",VLOOKUP(CONCATENATE($X$19,EK3,EK5),$B$10:$F$559,5,FALSE))</f>
        <v/>
      </c>
      <c r="EM19" s="159" t="str">
        <f>IF(ISERROR(VLOOKUP(CONCATENATE(EK3,$X$19,EK7),[1]Mont!$B$11:$F$500,5,FALSE)),"",VLOOKUP(CONCATENATE(EK3,$X$19,EK7),[1]Mont!$B$11:$F$500,5,FALSE))</f>
        <v/>
      </c>
      <c r="EN19" s="160" t="str">
        <f>IF(ISERROR(VLOOKUP(CONCATENATE(EK3,$X$19,EK7),[1]Mont!$B$11:$H$500,7,FALSE)),"",VLOOKUP(CONCATENATE(EK3,$X$19,EK7),[1]Mont!$B$11:$H$500,7,FALSE))</f>
        <v/>
      </c>
      <c r="EO19" s="157" t="str">
        <f>IF(ISERROR(VLOOKUP(CONCATENATE($X$19,EO3,EO5),$B$10:$E$559,4,FALSE)),"",VLOOKUP(CONCATENATE($X$19,EO3,EO5),$B$10:$E$559,4,FALSE))</f>
        <v/>
      </c>
      <c r="EP19" s="158" t="str">
        <f>IF(ISERROR(VLOOKUP(CONCATENATE($X$19,EO3,EO5),$B$10:$F$559,5,FALSE)),"",VLOOKUP(CONCATENATE($X$19,EO3,EO5),$B$10:$F$559,5,FALSE))</f>
        <v/>
      </c>
      <c r="EQ19" s="159" t="str">
        <f>IF(ISERROR(VLOOKUP(CONCATENATE(EO3,$X$19,EO7),[1]Mont!$B$11:$F$500,5,FALSE)),"",VLOOKUP(CONCATENATE(EO3,$X$19,EO7),[1]Mont!$B$11:$F$500,5,FALSE))</f>
        <v/>
      </c>
      <c r="ER19" s="160" t="str">
        <f>IF(ISERROR(VLOOKUP(CONCATENATE(EO3,$X$19,EO7),[1]Mont!$B$11:$H$500,7,FALSE)),"",VLOOKUP(CONCATENATE(EO3,$X$19,EO7),[1]Mont!$B$11:$H$500,7,FALSE))</f>
        <v/>
      </c>
      <c r="ES19" s="157" t="str">
        <f>IF(ISERROR(VLOOKUP(CONCATENATE($X$19,ES3,ES5),$B$10:$E$559,4,FALSE)),"",VLOOKUP(CONCATENATE($X$19,ES3,ES5),$B$10:$E$559,4,FALSE))</f>
        <v/>
      </c>
      <c r="ET19" s="158" t="str">
        <f>IF(ISERROR(VLOOKUP(CONCATENATE($X$19,ES3,ES5),$B$10:$F$559,5,FALSE)),"",VLOOKUP(CONCATENATE($X$19,ES3,ES5),$B$10:$F$559,5,FALSE))</f>
        <v/>
      </c>
      <c r="EU19" s="159" t="str">
        <f>IF(ISERROR(VLOOKUP(CONCATENATE(ES3,$X$19,ES7),[1]Mont!$B$11:$F$500,5,FALSE)),"",VLOOKUP(CONCATENATE(ES3,$X$19,ES7),[1]Mont!$B$11:$F$500,5,FALSE))</f>
        <v/>
      </c>
      <c r="EV19" s="160" t="str">
        <f>IF(ISERROR(VLOOKUP(CONCATENATE(ES3,$X$19,ES7),[1]Mont!$B$11:$H$500,7,FALSE)),"",VLOOKUP(CONCATENATE(ES3,$X$19,ES7),[1]Mont!$B$11:$H$500,7,FALSE))</f>
        <v/>
      </c>
      <c r="EW19" s="157" t="str">
        <f>IF(ISERROR(VLOOKUP(CONCATENATE($X$19,EW3,EW5),$B$10:$E$559,4,FALSE)),"",VLOOKUP(CONCATENATE($X$19,EW3,EW5),$B$10:$E$559,4,FALSE))</f>
        <v/>
      </c>
      <c r="EX19" s="158" t="str">
        <f>IF(ISERROR(VLOOKUP(CONCATENATE($X$19,EW3,EW5),$B$10:$F$559,5,FALSE)),"",VLOOKUP(CONCATENATE($X$19,EW3,EW5),$B$10:$F$559,5,FALSE))</f>
        <v/>
      </c>
      <c r="EY19" s="159" t="str">
        <f>IF(ISERROR(VLOOKUP(CONCATENATE(EW3,$X$19,EW7),[1]Mont!$B$11:$F$500,5,FALSE)),"",VLOOKUP(CONCATENATE(EW3,$X$19,EW7),[1]Mont!$B$11:$F$500,5,FALSE))</f>
        <v/>
      </c>
      <c r="EZ19" s="160" t="str">
        <f>IF(ISERROR(VLOOKUP(CONCATENATE(EW3,$X$19,EW7),[1]Mont!$B$11:$H$500,7,FALSE)),"",VLOOKUP(CONCATENATE(EW3,$X$19,EW7),[1]Mont!$B$11:$H$500,7,FALSE))</f>
        <v/>
      </c>
      <c r="FA19" s="157" t="str">
        <f>IF(ISERROR(VLOOKUP(CONCATENATE($X$19,FA3,FA5),$B$10:$E$559,4,FALSE)),"",VLOOKUP(CONCATENATE($X$19,FA3,FA5),$B$10:$E$559,4,FALSE))</f>
        <v/>
      </c>
      <c r="FB19" s="158" t="str">
        <f>IF(ISERROR(VLOOKUP(CONCATENATE($X$19,FA3,FA5),$B$10:$F$559,5,FALSE)),"",VLOOKUP(CONCATENATE($X$19,FA3,FA5),$B$10:$F$559,5,FALSE))</f>
        <v/>
      </c>
      <c r="FC19" s="159" t="str">
        <f>IF(ISERROR(VLOOKUP(CONCATENATE(FA3,$X$19,FA7),[1]Mont!$B$11:$F$500,5,FALSE)),"",VLOOKUP(CONCATENATE(FA3,$X$19,FA7),[1]Mont!$B$11:$F$500,5,FALSE))</f>
        <v/>
      </c>
      <c r="FD19" s="160" t="str">
        <f>IF(ISERROR(VLOOKUP(CONCATENATE(FA3,$X$19,FA7),[1]Mont!$B$11:$H$500,7,FALSE)),"",VLOOKUP(CONCATENATE(FA3,$X$19,FA7),[1]Mont!$B$11:$H$500,7,FALSE))</f>
        <v/>
      </c>
      <c r="FE19" s="157" t="str">
        <f>IF(ISERROR(VLOOKUP(CONCATENATE($X$19,FE3,FE5),$B$10:$E$559,4,FALSE)),"",VLOOKUP(CONCATENATE($X$19,FE3,FE5),$B$10:$E$559,4,FALSE))</f>
        <v/>
      </c>
      <c r="FF19" s="158" t="str">
        <f>IF(ISERROR(VLOOKUP(CONCATENATE($X$19,FE3,FE5),$B$10:$F$559,5,FALSE)),"",VLOOKUP(CONCATENATE($X$19,FE3,FE5),$B$10:$F$559,5,FALSE))</f>
        <v/>
      </c>
      <c r="FG19" s="159" t="str">
        <f>IF(ISERROR(VLOOKUP(CONCATENATE(FE3,$X$19,FE7),[1]Mont!$B$11:$F$500,5,FALSE)),"",VLOOKUP(CONCATENATE(FE3,$X$19,FE7),[1]Mont!$B$11:$F$500,5,FALSE))</f>
        <v/>
      </c>
      <c r="FH19" s="160" t="str">
        <f>IF(ISERROR(VLOOKUP(CONCATENATE(FE3,$X$19,FE7),[1]Mont!$B$11:$H$500,7,FALSE)),"",VLOOKUP(CONCATENATE(FE3,$X$19,FE7),[1]Mont!$B$11:$H$500,7,FALSE))</f>
        <v/>
      </c>
      <c r="FI19" s="157" t="str">
        <f>IF(ISERROR(VLOOKUP(CONCATENATE($X$19,FI3,FI5),$B$10:$E$559,4,FALSE)),"",VLOOKUP(CONCATENATE($X$19,FI3,FI5),$B$10:$E$559,4,FALSE))</f>
        <v/>
      </c>
      <c r="FJ19" s="158" t="str">
        <f>IF(ISERROR(VLOOKUP(CONCATENATE($X$19,FI3,FI5),$B$10:$F$559,5,FALSE)),"",VLOOKUP(CONCATENATE($X$19,FI3,FI5),$B$10:$F$559,5,FALSE))</f>
        <v/>
      </c>
      <c r="FK19" s="159" t="str">
        <f>IF(ISERROR(VLOOKUP(CONCATENATE(FI3,$X$19,FI7),[1]Mont!$B$11:$F$500,5,FALSE)),"",VLOOKUP(CONCATENATE(FI3,$X$19,FI7),[1]Mont!$B$11:$F$500,5,FALSE))</f>
        <v/>
      </c>
      <c r="FL19" s="160" t="str">
        <f>IF(ISERROR(VLOOKUP(CONCATENATE(FI3,$X$19,FI7),[1]Mont!$B$11:$H$500,7,FALSE)),"",VLOOKUP(CONCATENATE(FI3,$X$19,FI7),[1]Mont!$B$11:$H$500,7,FALSE))</f>
        <v/>
      </c>
      <c r="FM19" s="157" t="str">
        <f>IF(ISERROR(VLOOKUP(CONCATENATE($X$19,FM3,FM5),$B$10:$E$559,4,FALSE)),"",VLOOKUP(CONCATENATE($X$19,FM3,FM5),$B$10:$E$559,4,FALSE))</f>
        <v/>
      </c>
      <c r="FN19" s="158" t="str">
        <f>IF(ISERROR(VLOOKUP(CONCATENATE($X$19,FM3,FM5),$B$10:$F$559,5,FALSE)),"",VLOOKUP(CONCATENATE($X$19,FM3,FM5),$B$10:$F$559,5,FALSE))</f>
        <v/>
      </c>
      <c r="FO19" s="159" t="str">
        <f>IF(ISERROR(VLOOKUP(CONCATENATE(FM3,$X$19,FM7),[1]Mont!$B$11:$F$500,5,FALSE)),"",VLOOKUP(CONCATENATE(FM3,$X$19,FM7),[1]Mont!$B$11:$F$500,5,FALSE))</f>
        <v/>
      </c>
      <c r="FP19" s="160" t="str">
        <f>IF(ISERROR(VLOOKUP(CONCATENATE(FM3,$X$19,FM7),[1]Mont!$B$11:$H$500,7,FALSE)),"",VLOOKUP(CONCATENATE(FM3,$X$19,FM7),[1]Mont!$B$11:$H$500,7,FALSE))</f>
        <v/>
      </c>
      <c r="FQ19" s="157" t="str">
        <f>IF(ISERROR(VLOOKUP(CONCATENATE($X$19,FQ3,FQ5),$B$10:$E$559,4,FALSE)),"",VLOOKUP(CONCATENATE($X$19,FQ3,FQ5),$B$10:$E$559,4,FALSE))</f>
        <v/>
      </c>
      <c r="FR19" s="158" t="str">
        <f>IF(ISERROR(VLOOKUP(CONCATENATE($X$19,FQ3,FQ5),$B$10:$F$559,5,FALSE)),"",VLOOKUP(CONCATENATE($X$19,FQ3,FQ5),$B$10:$F$559,5,FALSE))</f>
        <v/>
      </c>
      <c r="FS19" s="159" t="str">
        <f>IF(ISERROR(VLOOKUP(CONCATENATE(FQ3,$X$19,FQ7),[1]Mont!$B$11:$F$500,5,FALSE)),"",VLOOKUP(CONCATENATE(FQ3,$X$19,FQ7),[1]Mont!$B$11:$F$500,5,FALSE))</f>
        <v/>
      </c>
      <c r="FT19" s="160" t="str">
        <f>IF(ISERROR(VLOOKUP(CONCATENATE(FQ3,$X$19,FQ7),[1]Mont!$B$11:$H$500,7,FALSE)),"",VLOOKUP(CONCATENATE(FQ3,$X$19,FQ7),[1]Mont!$B$11:$H$500,7,FALSE))</f>
        <v/>
      </c>
      <c r="FU19" s="157" t="str">
        <f>IF(ISERROR(VLOOKUP(CONCATENATE($X$19,FU3,FU5),$B$10:$E$559,4,FALSE)),"",VLOOKUP(CONCATENATE($X$19,FU3,FU5),$B$10:$E$559,4,FALSE))</f>
        <v/>
      </c>
      <c r="FV19" s="158" t="str">
        <f>IF(ISERROR(VLOOKUP(CONCATENATE($X$19,FU3,FU5),$B$10:$F$559,5,FALSE)),"",VLOOKUP(CONCATENATE($X$19,FU3,FU5),$B$10:$F$559,5,FALSE))</f>
        <v/>
      </c>
      <c r="FW19" s="159" t="str">
        <f>IF(ISERROR(VLOOKUP(CONCATENATE(FU3,$X$19,FU7),[1]Mont!$B$11:$F$500,5,FALSE)),"",VLOOKUP(CONCATENATE(FU3,$X$19,FU7),[1]Mont!$B$11:$F$500,5,FALSE))</f>
        <v/>
      </c>
      <c r="FX19" s="160" t="str">
        <f>IF(ISERROR(VLOOKUP(CONCATENATE(FU3,$X$19,FU7),[1]Mont!$B$11:$H$500,7,FALSE)),"",VLOOKUP(CONCATENATE(FU3,$X$19,FU7),[1]Mont!$B$11:$H$500,7,FALSE))</f>
        <v/>
      </c>
      <c r="FY19" s="157" t="str">
        <f>IF(ISERROR(VLOOKUP(CONCATENATE($X$19,FY3,FY5),$B$10:$E$559,4,FALSE)),"",VLOOKUP(CONCATENATE($X$19,FY3,FY5),$B$10:$E$559,4,FALSE))</f>
        <v/>
      </c>
      <c r="FZ19" s="158" t="str">
        <f>IF(ISERROR(VLOOKUP(CONCATENATE($X$19,FY3,FY5),$B$10:$F$559,5,FALSE)),"",VLOOKUP(CONCATENATE($X$19,FY3,FY5),$B$10:$F$559,5,FALSE))</f>
        <v/>
      </c>
      <c r="GA19" s="159" t="str">
        <f>IF(ISERROR(VLOOKUP(CONCATENATE(FY3,$X$19,FY7),[1]Mont!$B$11:$F$500,5,FALSE)),"",VLOOKUP(CONCATENATE(FY3,$X$19,FY7),[1]Mont!$B$11:$F$500,5,FALSE))</f>
        <v/>
      </c>
      <c r="GB19" s="160" t="str">
        <f>IF(ISERROR(VLOOKUP(CONCATENATE(FY3,$X$19,FY7),[1]Mont!$B$11:$H$500,7,FALSE)),"",VLOOKUP(CONCATENATE(FY3,$X$19,FY7),[1]Mont!$B$11:$H$500,7,FALSE))</f>
        <v/>
      </c>
      <c r="GC19" s="157" t="str">
        <f>IF(ISERROR(VLOOKUP(CONCATENATE($X$19,GC3,GC5),$B$10:$E$559,4,FALSE)),"",VLOOKUP(CONCATENATE($X$19,GC3,GC5),$B$10:$E$559,4,FALSE))</f>
        <v/>
      </c>
      <c r="GD19" s="158" t="str">
        <f>IF(ISERROR(VLOOKUP(CONCATENATE($X$19,GC3,GC5),$B$10:$F$559,5,FALSE)),"",VLOOKUP(CONCATENATE($X$19,GC3,GC5),$B$10:$F$559,5,FALSE))</f>
        <v/>
      </c>
      <c r="GE19" s="159" t="str">
        <f>IF(ISERROR(VLOOKUP(CONCATENATE(GC3,$X$19,GC7),[1]Mont!$B$11:$F$500,5,FALSE)),"",VLOOKUP(CONCATENATE(GC3,$X$19,GC7),[1]Mont!$B$11:$F$500,5,FALSE))</f>
        <v/>
      </c>
      <c r="GF19" s="160" t="str">
        <f>IF(ISERROR(VLOOKUP(CONCATENATE(GC3,$X$19,GC7),[1]Mont!$B$11:$H$500,7,FALSE)),"",VLOOKUP(CONCATENATE(GC3,$X$19,GC7),[1]Mont!$B$11:$H$500,7,FALSE))</f>
        <v/>
      </c>
      <c r="GG19" s="157" t="str">
        <f>IF(ISERROR(VLOOKUP(CONCATENATE($X$19,GG3,GG5),$B$10:$E$559,4,FALSE)),"",VLOOKUP(CONCATENATE($X$19,GG3,GG5),$B$10:$E$559,4,FALSE))</f>
        <v/>
      </c>
      <c r="GH19" s="158" t="str">
        <f>IF(ISERROR(VLOOKUP(CONCATENATE($X$19,GG3,GG5),$B$10:$F$559,5,FALSE)),"",VLOOKUP(CONCATENATE($X$19,GG3,GG5),$B$10:$F$559,5,FALSE))</f>
        <v/>
      </c>
      <c r="GI19" s="159" t="str">
        <f>IF(ISERROR(VLOOKUP(CONCATENATE(GG3,$X$19,GG7),[1]Mont!$B$11:$F$500,5,FALSE)),"",VLOOKUP(CONCATENATE(GG3,$X$19,GG7),[1]Mont!$B$11:$F$500,5,FALSE))</f>
        <v/>
      </c>
      <c r="GJ19" s="160" t="str">
        <f>IF(ISERROR(VLOOKUP(CONCATENATE(GG3,$X$19,GG7),[1]Mont!$B$11:$H$500,7,FALSE)),"",VLOOKUP(CONCATENATE(GG3,$X$19,GG7),[1]Mont!$B$11:$H$500,7,FALSE))</f>
        <v/>
      </c>
      <c r="GK19" s="157" t="str">
        <f>IF(ISERROR(VLOOKUP(CONCATENATE($X$19,GK3,GK5),$B$10:$E$559,4,FALSE)),"",VLOOKUP(CONCATENATE($X$19,GK3,GK5),$B$10:$E$559,4,FALSE))</f>
        <v/>
      </c>
      <c r="GL19" s="158" t="str">
        <f>IF(ISERROR(VLOOKUP(CONCATENATE($X$19,GK3,GK5),$B$10:$F$559,5,FALSE)),"",VLOOKUP(CONCATENATE($X$19,GK3,GK5),$B$10:$F$559,5,FALSE))</f>
        <v/>
      </c>
      <c r="GM19" s="159" t="str">
        <f>IF(ISERROR(VLOOKUP(CONCATENATE(GK3,$X$19,GK7),[1]Mont!$B$11:$F$500,5,FALSE)),"",VLOOKUP(CONCATENATE(GK3,$X$19,GK7),[1]Mont!$B$11:$F$500,5,FALSE))</f>
        <v/>
      </c>
      <c r="GN19" s="160" t="str">
        <f>IF(ISERROR(VLOOKUP(CONCATENATE(GK3,$X$19,GK7),[1]Mont!$B$11:$H$500,7,FALSE)),"",VLOOKUP(CONCATENATE(GK3,$X$19,GK7),[1]Mont!$B$11:$H$500,7,FALSE))</f>
        <v/>
      </c>
      <c r="GO19" s="157" t="str">
        <f>IF(ISERROR(VLOOKUP(CONCATENATE($X$19,GO3,GO5),$B$10:$E$559,4,FALSE)),"",VLOOKUP(CONCATENATE($X$19,GO3,GO5),$B$10:$E$559,4,FALSE))</f>
        <v/>
      </c>
      <c r="GP19" s="158" t="str">
        <f>IF(ISERROR(VLOOKUP(CONCATENATE($X$19,GO3,GO5),$B$10:$F$559,5,FALSE)),"",VLOOKUP(CONCATENATE($X$19,GO3,GO5),$B$10:$F$559,5,FALSE))</f>
        <v/>
      </c>
      <c r="GQ19" s="159" t="str">
        <f>IF(ISERROR(VLOOKUP(CONCATENATE(GO3,$X$19,GO7),[1]Mont!$B$11:$F$500,5,FALSE)),"",VLOOKUP(CONCATENATE(GO3,$X$19,GO7),[1]Mont!$B$11:$F$500,5,FALSE))</f>
        <v/>
      </c>
      <c r="GR19" s="160" t="str">
        <f>IF(ISERROR(VLOOKUP(CONCATENATE(GO3,$X$19,GO7),[1]Mont!$B$11:$H$500,7,FALSE)),"",VLOOKUP(CONCATENATE(GO3,$X$19,GO7),[1]Mont!$B$11:$H$500,7,FALSE))</f>
        <v/>
      </c>
      <c r="GS19" s="157" t="str">
        <f>IF(ISERROR(VLOOKUP(CONCATENATE($X$19,GS3,GS5),$B$10:$E$559,4,FALSE)),"",VLOOKUP(CONCATENATE($X$19,GS3,GS5),$B$10:$E$559,4,FALSE))</f>
        <v/>
      </c>
      <c r="GT19" s="158" t="str">
        <f>IF(ISERROR(VLOOKUP(CONCATENATE($X$19,GS3,GS5),$B$10:$F$559,5,FALSE)),"",VLOOKUP(CONCATENATE($X$19,GS3,GS5),$B$10:$F$559,5,FALSE))</f>
        <v/>
      </c>
      <c r="GU19" s="159" t="str">
        <f>IF(ISERROR(VLOOKUP(CONCATENATE(GS3,$X$19,GS7),[1]Mont!$B$11:$F$500,5,FALSE)),"",VLOOKUP(CONCATENATE(GS3,$X$19,GS7),[1]Mont!$B$11:$F$500,5,FALSE))</f>
        <v/>
      </c>
      <c r="GV19" s="160" t="str">
        <f>IF(ISERROR(VLOOKUP(CONCATENATE(GS3,$X$19,GS7),[1]Mont!$B$11:$H$500,7,FALSE)),"",VLOOKUP(CONCATENATE(GS3,$X$19,GS7),[1]Mont!$B$11:$H$500,7,FALSE))</f>
        <v/>
      </c>
      <c r="GW19" s="157" t="str">
        <f>IF(ISERROR(VLOOKUP(CONCATENATE($X$19,GW3,GW5),$B$10:$E$559,4,FALSE)),"",VLOOKUP(CONCATENATE($X$19,GW3,GW5),$B$10:$E$559,4,FALSE))</f>
        <v/>
      </c>
      <c r="GX19" s="158" t="str">
        <f>IF(ISERROR(VLOOKUP(CONCATENATE($X$19,GW3,GW5),$B$10:$F$559,5,FALSE)),"",VLOOKUP(CONCATENATE($X$19,GW3,GW5),$B$10:$F$559,5,FALSE))</f>
        <v/>
      </c>
      <c r="GY19" s="159" t="str">
        <f>IF(ISERROR(VLOOKUP(CONCATENATE(GW3,$X$19,GW7),[1]Mont!$B$11:$F$500,5,FALSE)),"",VLOOKUP(CONCATENATE(GW3,$X$19,GW7),[1]Mont!$B$11:$F$500,5,FALSE))</f>
        <v/>
      </c>
      <c r="GZ19" s="160" t="str">
        <f>IF(ISERROR(VLOOKUP(CONCATENATE(GW3,$X$19,GW7),[1]Mont!$B$11:$H$500,7,FALSE)),"",VLOOKUP(CONCATENATE(GW3,$X$19,GW7),[1]Mont!$B$11:$H$500,7,FALSE))</f>
        <v/>
      </c>
      <c r="HA19" s="157" t="str">
        <f>IF(ISERROR(VLOOKUP(CONCATENATE($X$19,HA3,HA5),$B$10:$E$559,4,FALSE)),"",VLOOKUP(CONCATENATE($X$19,HA3,HA5),$B$10:$E$559,4,FALSE))</f>
        <v/>
      </c>
      <c r="HB19" s="158" t="str">
        <f>IF(ISERROR(VLOOKUP(CONCATENATE($X$19,HA3,HA5),$B$10:$F$559,5,FALSE)),"",VLOOKUP(CONCATENATE($X$19,HA3,HA5),$B$10:$F$559,5,FALSE))</f>
        <v/>
      </c>
      <c r="HC19" s="159" t="str">
        <f>IF(ISERROR(VLOOKUP(CONCATENATE(HA3,$X$19,HA7),[1]Mont!$B$11:$F$500,5,FALSE)),"",VLOOKUP(CONCATENATE(HA3,$X$19,HA7),[1]Mont!$B$11:$F$500,5,FALSE))</f>
        <v/>
      </c>
      <c r="HD19" s="160" t="str">
        <f>IF(ISERROR(VLOOKUP(CONCATENATE(HA3,$X$19,HA7),[1]Mont!$B$11:$H$500,7,FALSE)),"",VLOOKUP(CONCATENATE(HA3,$X$19,HA7),[1]Mont!$B$11:$H$500,7,FALSE))</f>
        <v/>
      </c>
      <c r="HE19" s="157" t="str">
        <f>IF(ISERROR(VLOOKUP(CONCATENATE($X$19,HE3,HE5),$B$10:$E$559,4,FALSE)),"",VLOOKUP(CONCATENATE($X$19,HE3,HE5),$B$10:$E$559,4,FALSE))</f>
        <v/>
      </c>
      <c r="HF19" s="158" t="str">
        <f>IF(ISERROR(VLOOKUP(CONCATENATE($X$19,HE3,HE5),$B$10:$F$559,5,FALSE)),"",VLOOKUP(CONCATENATE($X$19,HE3,HE5),$B$10:$F$559,5,FALSE))</f>
        <v/>
      </c>
      <c r="HG19" s="159" t="str">
        <f>IF(ISERROR(VLOOKUP(CONCATENATE(HE3,$X$19,HE7),[1]Mont!$B$11:$F$500,5,FALSE)),"",VLOOKUP(CONCATENATE(HE3,$X$19,HE7),[1]Mont!$B$11:$F$500,5,FALSE))</f>
        <v/>
      </c>
      <c r="HH19" s="160" t="str">
        <f>IF(ISERROR(VLOOKUP(CONCATENATE(HE3,$X$19,HE7),[1]Mont!$B$11:$H$500,7,FALSE)),"",VLOOKUP(CONCATENATE(HE3,$X$19,HE7),[1]Mont!$B$11:$H$500,7,FALSE))</f>
        <v/>
      </c>
      <c r="HI19" s="157" t="str">
        <f>IF(ISERROR(VLOOKUP(CONCATENATE($X$19,HI3,HI5),$B$10:$E$559,4,FALSE)),"",VLOOKUP(CONCATENATE($X$19,HI3,HI5),$B$10:$E$559,4,FALSE))</f>
        <v/>
      </c>
      <c r="HJ19" s="158" t="str">
        <f>IF(ISERROR(VLOOKUP(CONCATENATE($X$19,HI3,HI5),$B$10:$F$559,5,FALSE)),"",VLOOKUP(CONCATENATE($X$19,HI3,HI5),$B$10:$F$559,5,FALSE))</f>
        <v/>
      </c>
      <c r="HK19" s="159" t="str">
        <f>IF(ISERROR(VLOOKUP(CONCATENATE(HI3,$X$19,HI7),[1]Mont!$B$11:$F$500,5,FALSE)),"",VLOOKUP(CONCATENATE(HI3,$X$19,HI7),[1]Mont!$B$11:$F$500,5,FALSE))</f>
        <v/>
      </c>
      <c r="HL19" s="160" t="str">
        <f>IF(ISERROR(VLOOKUP(CONCATENATE(HI3,$X$19,HI7),[1]Mont!$B$11:$H$500,7,FALSE)),"",VLOOKUP(CONCATENATE(HI3,$X$19,HI7),[1]Mont!$B$11:$H$500,7,FALSE))</f>
        <v/>
      </c>
      <c r="HM19" s="157" t="str">
        <f>IF(ISERROR(VLOOKUP(CONCATENATE($X$19,HM3,HM5),$B$10:$E$559,4,FALSE)),"",VLOOKUP(CONCATENATE($X$19,HM3,HM5),$B$10:$E$559,4,FALSE))</f>
        <v/>
      </c>
      <c r="HN19" s="158" t="str">
        <f>IF(ISERROR(VLOOKUP(CONCATENATE($X$19,HM3,HM5),$B$10:$F$559,5,FALSE)),"",VLOOKUP(CONCATENATE($X$19,HM3,HM5),$B$10:$F$559,5,FALSE))</f>
        <v/>
      </c>
      <c r="HO19" s="159" t="str">
        <f>IF(ISERROR(VLOOKUP(CONCATENATE(HM3,$X$19,HM7),[1]Mont!$B$11:$F$500,5,FALSE)),"",VLOOKUP(CONCATENATE(HM3,$X$19,HM7),[1]Mont!$B$11:$F$500,5,FALSE))</f>
        <v/>
      </c>
      <c r="HP19" s="160" t="str">
        <f>IF(ISERROR(VLOOKUP(CONCATENATE(HM3,$X$19,HM7),[1]Mont!$B$11:$H$500,7,FALSE)),"",VLOOKUP(CONCATENATE(HM3,$X$19,HM7),[1]Mont!$B$11:$H$500,7,FALSE))</f>
        <v/>
      </c>
      <c r="HQ19" s="157" t="str">
        <f>IF(ISERROR(VLOOKUP(CONCATENATE($X$19,HQ3,HQ5),$B$10:$E$559,4,FALSE)),"",VLOOKUP(CONCATENATE($X$19,HQ3,HQ5),$B$10:$E$559,4,FALSE))</f>
        <v/>
      </c>
      <c r="HR19" s="158" t="str">
        <f>IF(ISERROR(VLOOKUP(CONCATENATE($X$19,HQ3,HQ5),$B$10:$F$559,5,FALSE)),"",VLOOKUP(CONCATENATE($X$19,HQ3,HQ5),$B$10:$F$559,5,FALSE))</f>
        <v/>
      </c>
      <c r="HS19" s="159" t="str">
        <f>IF(ISERROR(VLOOKUP(CONCATENATE(HQ3,$X$19,HQ7),[1]Mont!$B$11:$F$500,5,FALSE)),"",VLOOKUP(CONCATENATE(HQ3,$X$19,HQ7),[1]Mont!$B$11:$F$500,5,FALSE))</f>
        <v/>
      </c>
      <c r="HT19" s="160" t="str">
        <f>IF(ISERROR(VLOOKUP(CONCATENATE(HQ3,$X$19,HQ7),[1]Mont!$B$11:$H$500,7,FALSE)),"",VLOOKUP(CONCATENATE(HQ3,$X$19,HQ7),[1]Mont!$B$11:$H$500,7,FALSE))</f>
        <v/>
      </c>
      <c r="HU19" s="157" t="str">
        <f>IF(ISERROR(VLOOKUP(CONCATENATE($X$19,HU3,HU5),$B$10:$E$559,4,FALSE)),"",VLOOKUP(CONCATENATE($X$19,HU3,HU5),$B$10:$E$559,4,FALSE))</f>
        <v/>
      </c>
      <c r="HV19" s="158" t="str">
        <f>IF(ISERROR(VLOOKUP(CONCATENATE($X$19,HU3,HU5),$B$10:$F$559,5,FALSE)),"",VLOOKUP(CONCATENATE($X$19,HU3,HU5),$B$10:$F$559,5,FALSE))</f>
        <v/>
      </c>
      <c r="HW19" s="159" t="str">
        <f>IF(ISERROR(VLOOKUP(CONCATENATE(HU3,$X$19,HU7),[1]Mont!$B$11:$F$500,5,FALSE)),"",VLOOKUP(CONCATENATE(HU3,$X$19,HU7),[1]Mont!$B$11:$F$500,5,FALSE))</f>
        <v/>
      </c>
      <c r="HX19" s="160" t="str">
        <f>IF(ISERROR(VLOOKUP(CONCATENATE(HU3,$X$19,HU7),[1]Mont!$B$11:$H$500,7,FALSE)),"",VLOOKUP(CONCATENATE(HU3,$X$19,HU7),[1]Mont!$B$11:$H$500,7,FALSE))</f>
        <v/>
      </c>
      <c r="HY19" s="157" t="str">
        <f>IF(ISERROR(VLOOKUP(CONCATENATE($X$19,HY3,HY5),$B$10:$E$559,4,FALSE)),"",VLOOKUP(CONCATENATE($X$19,HY3,HY5),$B$10:$E$559,4,FALSE))</f>
        <v/>
      </c>
      <c r="HZ19" s="158" t="str">
        <f>IF(ISERROR(VLOOKUP(CONCATENATE($X$19,HY3,HY5),$B$10:$F$559,5,FALSE)),"",VLOOKUP(CONCATENATE($X$19,HY3,HY5),$B$10:$F$559,5,FALSE))</f>
        <v/>
      </c>
      <c r="IA19" s="159" t="str">
        <f>IF(ISERROR(VLOOKUP(CONCATENATE(HY3,$X$19,HY7),[1]Mont!$B$11:$F$500,5,FALSE)),"",VLOOKUP(CONCATENATE(HY3,$X$19,HY7),[1]Mont!$B$11:$F$500,5,FALSE))</f>
        <v/>
      </c>
      <c r="IB19" s="160" t="str">
        <f>IF(ISERROR(VLOOKUP(CONCATENATE(HY3,$X$19,HY7),[1]Mont!$B$11:$H$500,7,FALSE)),"",VLOOKUP(CONCATENATE(HY3,$X$19,HY7),[1]Mont!$B$11:$H$500,7,FALSE))</f>
        <v/>
      </c>
      <c r="IC19" s="157" t="str">
        <f>IF(ISERROR(VLOOKUP(CONCATENATE($X$19,IC3,IC5),$B$10:$E$559,4,FALSE)),"",VLOOKUP(CONCATENATE($X$19,IC3,IC5),$B$10:$E$559,4,FALSE))</f>
        <v/>
      </c>
      <c r="ID19" s="158" t="str">
        <f>IF(ISERROR(VLOOKUP(CONCATENATE($X$19,IC3,IC5),$B$10:$F$559,5,FALSE)),"",VLOOKUP(CONCATENATE($X$19,IC3,IC5),$B$10:$F$559,5,FALSE))</f>
        <v/>
      </c>
      <c r="IE19" s="159" t="str">
        <f>IF(ISERROR(VLOOKUP(CONCATENATE(IC3,$X$19,IC7),[1]Mont!$B$11:$F$500,5,FALSE)),"",VLOOKUP(CONCATENATE(IC3,$X$19,IC7),[1]Mont!$B$11:$F$500,5,FALSE))</f>
        <v/>
      </c>
      <c r="IF19" s="160" t="str">
        <f>IF(ISERROR(VLOOKUP(CONCATENATE(IC3,$X$19,IC7),[1]Mont!$B$11:$H$500,7,FALSE)),"",VLOOKUP(CONCATENATE(IC3,$X$19,IC7),[1]Mont!$B$11:$H$500,7,FALSE))</f>
        <v/>
      </c>
      <c r="IG19" s="157" t="str">
        <f>IF(ISERROR(VLOOKUP(CONCATENATE($X$19,IG3,IG5),$B$10:$E$559,4,FALSE)),"",VLOOKUP(CONCATENATE($X$19,IG3,IG5),$B$10:$E$559,4,FALSE))</f>
        <v/>
      </c>
      <c r="IH19" s="158" t="str">
        <f>IF(ISERROR(VLOOKUP(CONCATENATE($X$19,IG3,IG5),$B$10:$F$559,5,FALSE)),"",VLOOKUP(CONCATENATE($X$19,IG3,IG5),$B$10:$F$559,5,FALSE))</f>
        <v/>
      </c>
      <c r="II19" s="159" t="str">
        <f>IF(ISERROR(VLOOKUP(CONCATENATE(IG3,$X$19,IG7),[1]Mont!$B$11:$F$500,5,FALSE)),"",VLOOKUP(CONCATENATE(IG3,$X$19,IG7),[1]Mont!$B$11:$F$500,5,FALSE))</f>
        <v/>
      </c>
      <c r="IJ19" s="160" t="str">
        <f>IF(ISERROR(VLOOKUP(CONCATENATE(IG3,$X$19,IG7),[1]Mont!$B$11:$H$500,7,FALSE)),"",VLOOKUP(CONCATENATE(IG3,$X$19,IG7),[1]Mont!$B$11:$H$500,7,FALSE))</f>
        <v/>
      </c>
      <c r="IK19" s="157" t="str">
        <f>IF(ISERROR(VLOOKUP(CONCATENATE($X$19,IK3,IK5),$B$10:$E$559,4,FALSE)),"",VLOOKUP(CONCATENATE($X$19,IK3,IK5),$B$10:$E$559,4,FALSE))</f>
        <v/>
      </c>
      <c r="IL19" s="158" t="str">
        <f>IF(ISERROR(VLOOKUP(CONCATENATE($X$19,IK3,IK5),$B$10:$F$559,5,FALSE)),"",VLOOKUP(CONCATENATE($X$19,IK3,IK5),$B$10:$F$559,5,FALSE))</f>
        <v/>
      </c>
      <c r="IM19" s="159" t="str">
        <f>IF(ISERROR(VLOOKUP(CONCATENATE(IK3,$X$19,IK7),[1]Mont!$B$11:$F$500,5,FALSE)),"",VLOOKUP(CONCATENATE(IK3,$X$19,IK7),[1]Mont!$B$11:$F$500,5,FALSE))</f>
        <v/>
      </c>
      <c r="IN19" s="160" t="str">
        <f>IF(ISERROR(VLOOKUP(CONCATENATE(IK3,$X$19,IK7),[1]Mont!$B$11:$H$500,7,FALSE)),"",VLOOKUP(CONCATENATE(IK3,$X$19,IK7),[1]Mont!$B$11:$H$500,7,FALSE))</f>
        <v/>
      </c>
      <c r="IO19" s="157" t="str">
        <f>IF(ISERROR(VLOOKUP(CONCATENATE($X$19,IO3,IO5),$B$10:$E$559,4,FALSE)),"",VLOOKUP(CONCATENATE($X$19,IO3,IO5),$B$10:$E$559,4,FALSE))</f>
        <v/>
      </c>
      <c r="IP19" s="158" t="str">
        <f>IF(ISERROR(VLOOKUP(CONCATENATE($X$19,IO3,IO5),$B$10:$F$559,5,FALSE)),"",VLOOKUP(CONCATENATE($X$19,IO3,IO5),$B$10:$F$559,5,FALSE))</f>
        <v/>
      </c>
      <c r="IQ19" s="159" t="str">
        <f>IF(ISERROR(VLOOKUP(CONCATENATE(IO3,$X$19,IO7),[1]Mont!$B$11:$F$500,5,FALSE)),"",VLOOKUP(CONCATENATE(IO3,$X$19,IO7),[1]Mont!$B$11:$F$500,5,FALSE))</f>
        <v/>
      </c>
      <c r="IR19" s="160" t="str">
        <f>IF(ISERROR(VLOOKUP(CONCATENATE(IO3,$X$19,IO7),[1]Mont!$B$11:$H$500,7,FALSE)),"",VLOOKUP(CONCATENATE(IO3,$X$19,IO7),[1]Mont!$B$11:$H$500,7,FALSE))</f>
        <v/>
      </c>
      <c r="IS19" s="157" t="str">
        <f>IF(ISERROR(VLOOKUP(CONCATENATE($X$19,IS3,IS5),$B$10:$E$559,4,FALSE)),"",VLOOKUP(CONCATENATE($X$19,IS3,IS5),$B$10:$E$559,4,FALSE))</f>
        <v/>
      </c>
      <c r="IT19" s="158" t="str">
        <f>IF(ISERROR(VLOOKUP(CONCATENATE($X$19,IS3,IS5),$B$10:$F$559,5,FALSE)),"",VLOOKUP(CONCATENATE($X$19,IS3,IS5),$B$10:$F$559,5,FALSE))</f>
        <v/>
      </c>
      <c r="IU19" s="159" t="str">
        <f>IF(ISERROR(VLOOKUP(CONCATENATE(IS3,$X$19,IS7),[1]Mont!$B$11:$F$500,5,FALSE)),"",VLOOKUP(CONCATENATE(IS3,$X$19,IS7),[1]Mont!$B$11:$F$500,5,FALSE))</f>
        <v/>
      </c>
      <c r="IV19" s="160" t="str">
        <f>IF(ISERROR(VLOOKUP(CONCATENATE(IS3,$X$19,IS7),[1]Mont!$B$11:$H$500,7,FALSE)),"",VLOOKUP(CONCATENATE(IS3,$X$19,IS7),[1]Mont!$B$11:$H$500,7,FALSE))</f>
        <v/>
      </c>
    </row>
    <row r="20" spans="1:256">
      <c r="A20" s="124">
        <f t="shared" si="2"/>
        <v>0</v>
      </c>
      <c r="B20" s="125">
        <f t="shared" si="3"/>
        <v>0</v>
      </c>
      <c r="C20" s="126">
        <f>IF(R20=0,0,SUMIF($R$10:R20,R20,$R$10:R20)/R20)</f>
        <v>0</v>
      </c>
      <c r="D20" s="127">
        <v>11</v>
      </c>
      <c r="E20" s="146"/>
      <c r="F20" s="147"/>
      <c r="G20" s="130">
        <f t="shared" si="0"/>
        <v>0</v>
      </c>
      <c r="H20" s="130">
        <f>IF(E20=0,0,VLOOKUP(E20,[1]Ob!$D$10:$AW$600,46,FALSE))</f>
        <v>0</v>
      </c>
      <c r="I20" s="130">
        <f>IF(E20=0,0,VLOOKUP(E20,[1]Ob!$D$10:$BA$600,50,FALSE))</f>
        <v>0</v>
      </c>
      <c r="J20" s="130">
        <f>IF(E20=0,0,VLOOKUP(E20,[1]Ob!$D$10:$O$600,12,FALSE))</f>
        <v>0</v>
      </c>
      <c r="K20" s="131">
        <f>IF(E20=0,0,VLOOKUP(E20,[1]Ob!$D$10:$BA$600,15,FALSE))*F20</f>
        <v>0</v>
      </c>
      <c r="L20" s="132">
        <f t="shared" si="4"/>
        <v>0</v>
      </c>
      <c r="M20" s="133"/>
      <c r="N20" s="134"/>
      <c r="O20" s="147"/>
      <c r="P20" s="135">
        <v>0</v>
      </c>
      <c r="Q20" s="135">
        <v>0</v>
      </c>
      <c r="R20" s="129"/>
      <c r="S20" s="136">
        <f t="shared" si="1"/>
        <v>0</v>
      </c>
      <c r="T20" s="137"/>
      <c r="U20" s="138">
        <f>IF(T20=0,0,HLOOKUP(T20,$Y$3:$IV$5,3,FALSE))</f>
        <v>0</v>
      </c>
      <c r="V20" s="139"/>
      <c r="X20" s="156">
        <v>9</v>
      </c>
      <c r="Y20" s="157" t="str">
        <f>IF(ISERROR(VLOOKUP(CONCATENATE($X$20,Y3,Y5),$B$10:$E$559,4,FALSE)),"",VLOOKUP(CONCATENATE($X$20,Y3,Y5),$B$10:$E$559,4,FALSE))</f>
        <v/>
      </c>
      <c r="Z20" s="158" t="str">
        <f>IF(ISERROR(VLOOKUP(CONCATENATE($X$20,Y3,Y5),$B$10:$F$559,5,FALSE)),"",VLOOKUP(CONCATENATE($X$20,Y3,Y5),$B$10:$F$559,5,FALSE))</f>
        <v/>
      </c>
      <c r="AA20" s="159" t="str">
        <f>IF(ISERROR(VLOOKUP(CONCATENATE(Y3,$X$20,Y7),[1]Mont!$B$11:$F$500,5,FALSE)),"",VLOOKUP(CONCATENATE(Y3,$X$20,Y7),[1]Mont!$B$11:$F$500,5,FALSE))</f>
        <v/>
      </c>
      <c r="AB20" s="160" t="str">
        <f>IF(ISERROR(VLOOKUP(CONCATENATE(Y3,$X$20,Y7),[1]Mont!$B$11:$H$500,7,FALSE)),"",VLOOKUP(CONCATENATE(Y3,$X$20,Y7),[1]Mont!$B$11:$H$500,7,FALSE))</f>
        <v/>
      </c>
      <c r="AC20" s="157" t="str">
        <f>IF(ISERROR(VLOOKUP(CONCATENATE($X$20,AC3,AC5),$B$10:$E$559,4,FALSE)),"",VLOOKUP(CONCATENATE($X$20,AC3,AC5),$B$10:$E$559,4,FALSE))</f>
        <v/>
      </c>
      <c r="AD20" s="158" t="str">
        <f>IF(ISERROR(VLOOKUP(CONCATENATE($X$20,AC3,AC5),$B$10:$F$559,5,FALSE)),"",VLOOKUP(CONCATENATE($X$20,AC3,AC5),$B$10:$F$559,5,FALSE))</f>
        <v/>
      </c>
      <c r="AE20" s="159" t="str">
        <f>IF(ISERROR(VLOOKUP(CONCATENATE(AC3,$X$20,AC7),[1]Mont!$B$11:$F$500,5,FALSE)),"",VLOOKUP(CONCATENATE(AC3,$X$20,AC7),[1]Mont!$B$11:$F$500,5,FALSE))</f>
        <v/>
      </c>
      <c r="AF20" s="160" t="str">
        <f>IF(ISERROR(VLOOKUP(CONCATENATE(AC3,$X$20,AC7),[1]Mont!$B$11:$H$500,7,FALSE)),"",VLOOKUP(CONCATENATE(AC3,$X$20,AC7),[1]Mont!$B$11:$H$500,7,FALSE))</f>
        <v/>
      </c>
      <c r="AG20" s="157" t="str">
        <f>IF(ISERROR(VLOOKUP(CONCATENATE($X$20,AG3,AG5),$B$10:$E$559,4,FALSE)),"",VLOOKUP(CONCATENATE($X$20,AG3,AG5),$B$10:$E$559,4,FALSE))</f>
        <v/>
      </c>
      <c r="AH20" s="158" t="str">
        <f>IF(ISERROR(VLOOKUP(CONCATENATE($X$20,AG3,AG5),$B$10:$F$559,5,FALSE)),"",VLOOKUP(CONCATENATE($X$20,AG3,AG5),$B$10:$F$559,5,FALSE))</f>
        <v/>
      </c>
      <c r="AI20" s="159" t="str">
        <f>IF(ISERROR(VLOOKUP(CONCATENATE(AG3,$X$20,AG7),[1]Mont!$B$11:$F$500,5,FALSE)),"",VLOOKUP(CONCATENATE(AG3,$X$20,AG7),[1]Mont!$B$11:$F$500,5,FALSE))</f>
        <v/>
      </c>
      <c r="AJ20" s="160" t="str">
        <f>IF(ISERROR(VLOOKUP(CONCATENATE(AG3,$X$20,AG7),[1]Mont!$B$11:$H$500,7,FALSE)),"",VLOOKUP(CONCATENATE(AG3,$X$20,AG7),[1]Mont!$B$11:$H$500,7,FALSE))</f>
        <v/>
      </c>
      <c r="AK20" s="157" t="str">
        <f>IF(ISERROR(VLOOKUP(CONCATENATE($X$20,AK3,AK5),$B$10:$E$559,4,FALSE)),"",VLOOKUP(CONCATENATE($X$20,AK3,AK5),$B$10:$E$559,4,FALSE))</f>
        <v/>
      </c>
      <c r="AL20" s="158" t="str">
        <f>IF(ISERROR(VLOOKUP(CONCATENATE($X$20,AK3,AK5),$B$10:$F$559,5,FALSE)),"",VLOOKUP(CONCATENATE($X$20,AK3,AK5),$B$10:$F$559,5,FALSE))</f>
        <v/>
      </c>
      <c r="AM20" s="159" t="str">
        <f>IF(ISERROR(VLOOKUP(CONCATENATE(AK3,$X$20,AK7),[1]Mont!$B$11:$F$500,5,FALSE)),"",VLOOKUP(CONCATENATE(AK3,$X$20,AK7),[1]Mont!$B$11:$F$500,5,FALSE))</f>
        <v/>
      </c>
      <c r="AN20" s="160" t="str">
        <f>IF(ISERROR(VLOOKUP(CONCATENATE(AK3,$X$20,AK7),[1]Mont!$B$11:$H$500,7,FALSE)),"",VLOOKUP(CONCATENATE(AK3,$X$20,AK7),[1]Mont!$B$11:$H$500,7,FALSE))</f>
        <v/>
      </c>
      <c r="AO20" s="157" t="str">
        <f>IF(ISERROR(VLOOKUP(CONCATENATE($X$20,AO3,AO5),$B$10:$E$559,4,FALSE)),"",VLOOKUP(CONCATENATE($X$20,AO3,AO5),$B$10:$E$559,4,FALSE))</f>
        <v/>
      </c>
      <c r="AP20" s="158" t="str">
        <f>IF(ISERROR(VLOOKUP(CONCATENATE($X$20,AO3,AO5),$B$10:$F$559,5,FALSE)),"",VLOOKUP(CONCATENATE($X$20,AO3,AO5),$B$10:$F$559,5,FALSE))</f>
        <v/>
      </c>
      <c r="AQ20" s="159" t="str">
        <f>IF(ISERROR(VLOOKUP(CONCATENATE(AO3,$X$20,AO7),[1]Mont!$B$11:$F$500,5,FALSE)),"",VLOOKUP(CONCATENATE(AO3,$X$20,AO7),[1]Mont!$B$11:$F$500,5,FALSE))</f>
        <v/>
      </c>
      <c r="AR20" s="160" t="str">
        <f>IF(ISERROR(VLOOKUP(CONCATENATE(AO3,$X$20,AO7),[1]Mont!$B$11:$H$500,7,FALSE)),"",VLOOKUP(CONCATENATE(AO3,$X$20,AO7),[1]Mont!$B$11:$H$500,7,FALSE))</f>
        <v/>
      </c>
      <c r="AS20" s="157" t="str">
        <f>IF(ISERROR(VLOOKUP(CONCATENATE($X$20,AS3,AS5),$B$10:$E$559,4,FALSE)),"",VLOOKUP(CONCATENATE($X$20,AS3,AS5),$B$10:$E$559,4,FALSE))</f>
        <v/>
      </c>
      <c r="AT20" s="158" t="str">
        <f>IF(ISERROR(VLOOKUP(CONCATENATE($X$20,AS3,AS5),$B$10:$F$559,5,FALSE)),"",VLOOKUP(CONCATENATE($X$20,AS3,AS5),$B$10:$F$559,5,FALSE))</f>
        <v/>
      </c>
      <c r="AU20" s="159" t="str">
        <f>IF(ISERROR(VLOOKUP(CONCATENATE(AS3,$X$20,AS7),[1]Mont!$B$11:$F$500,5,FALSE)),"",VLOOKUP(CONCATENATE(AS3,$X$20,AS7),[1]Mont!$B$11:$F$500,5,FALSE))</f>
        <v/>
      </c>
      <c r="AV20" s="160" t="str">
        <f>IF(ISERROR(VLOOKUP(CONCATENATE(AS3,$X$20,AS7),[1]Mont!$B$11:$H$500,7,FALSE)),"",VLOOKUP(CONCATENATE(AS3,$X$20,AS7),[1]Mont!$B$11:$H$500,7,FALSE))</f>
        <v/>
      </c>
      <c r="AW20" s="157" t="str">
        <f>IF(ISERROR(VLOOKUP(CONCATENATE($X$20,AW3,AW5),$B$10:$E$559,4,FALSE)),"",VLOOKUP(CONCATENATE($X$20,AW3,AW5),$B$10:$E$559,4,FALSE))</f>
        <v/>
      </c>
      <c r="AX20" s="158" t="str">
        <f>IF(ISERROR(VLOOKUP(CONCATENATE($X$20,AW3,AW5),$B$10:$F$559,5,FALSE)),"",VLOOKUP(CONCATENATE($X$20,AW3,AW5),$B$10:$F$559,5,FALSE))</f>
        <v/>
      </c>
      <c r="AY20" s="159" t="str">
        <f>IF(ISERROR(VLOOKUP(CONCATENATE(AW3,$X$20,AW7),[1]Mont!$B$11:$F$500,5,FALSE)),"",VLOOKUP(CONCATENATE(AW3,$X$20,AW7),[1]Mont!$B$11:$F$500,5,FALSE))</f>
        <v/>
      </c>
      <c r="AZ20" s="160" t="str">
        <f>IF(ISERROR(VLOOKUP(CONCATENATE(AW3,$X$20,AW7),[1]Mont!$B$11:$H$500,7,FALSE)),"",VLOOKUP(CONCATENATE(AW3,$X$20,AW7),[1]Mont!$B$11:$H$500,7,FALSE))</f>
        <v/>
      </c>
      <c r="BA20" s="157" t="str">
        <f>IF(ISERROR(VLOOKUP(CONCATENATE($X$20,BA3,BA5),$B$10:$E$559,4,FALSE)),"",VLOOKUP(CONCATENATE($X$20,BA3,BA5),$B$10:$E$559,4,FALSE))</f>
        <v/>
      </c>
      <c r="BB20" s="158" t="str">
        <f>IF(ISERROR(VLOOKUP(CONCATENATE($X$20,BA3,BA5),$B$10:$F$559,5,FALSE)),"",VLOOKUP(CONCATENATE($X$20,BA3,BA5),$B$10:$F$559,5,FALSE))</f>
        <v/>
      </c>
      <c r="BC20" s="159" t="str">
        <f>IF(ISERROR(VLOOKUP(CONCATENATE(BA3,$X$20,BA7),[1]Mont!$B$11:$F$500,5,FALSE)),"",VLOOKUP(CONCATENATE(BA3,$X$20,BA7),[1]Mont!$B$11:$F$500,5,FALSE))</f>
        <v/>
      </c>
      <c r="BD20" s="160" t="str">
        <f>IF(ISERROR(VLOOKUP(CONCATENATE(BA3,$X$20,BA7),[1]Mont!$B$11:$H$500,7,FALSE)),"",VLOOKUP(CONCATENATE(BA3,$X$20,BA7),[1]Mont!$B$11:$H$500,7,FALSE))</f>
        <v/>
      </c>
      <c r="BE20" s="157" t="str">
        <f>IF(ISERROR(VLOOKUP(CONCATENATE($X$20,BE3,BE5),$B$10:$E$559,4,FALSE)),"",VLOOKUP(CONCATENATE($X$20,BE3,BE5),$B$10:$E$559,4,FALSE))</f>
        <v/>
      </c>
      <c r="BF20" s="158" t="str">
        <f>IF(ISERROR(VLOOKUP(CONCATENATE($X$20,BE3,BE5),$B$10:$F$559,5,FALSE)),"",VLOOKUP(CONCATENATE($X$20,BE3,BE5),$B$10:$F$559,5,FALSE))</f>
        <v/>
      </c>
      <c r="BG20" s="159" t="str">
        <f>IF(ISERROR(VLOOKUP(CONCATENATE(BE3,$X$20,BE7),[1]Mont!$B$11:$F$500,5,FALSE)),"",VLOOKUP(CONCATENATE(BE3,$X$20,BE7),[1]Mont!$B$11:$F$500,5,FALSE))</f>
        <v/>
      </c>
      <c r="BH20" s="160" t="str">
        <f>IF(ISERROR(VLOOKUP(CONCATENATE(BE3,$X$20,BE7),[1]Mont!$B$11:$H$500,7,FALSE)),"",VLOOKUP(CONCATENATE(BE3,$X$20,BE7),[1]Mont!$B$11:$H$500,7,FALSE))</f>
        <v/>
      </c>
      <c r="BI20" s="157" t="str">
        <f>IF(ISERROR(VLOOKUP(CONCATENATE($X$20,BI3,BI5),$B$10:$E$559,4,FALSE)),"",VLOOKUP(CONCATENATE($X$20,BI3,BI5),$B$10:$E$559,4,FALSE))</f>
        <v/>
      </c>
      <c r="BJ20" s="158" t="str">
        <f>IF(ISERROR(VLOOKUP(CONCATENATE($X$20,BI3,BI5),$B$10:$F$559,5,FALSE)),"",VLOOKUP(CONCATENATE($X$20,BI3,BI5),$B$10:$F$559,5,FALSE))</f>
        <v/>
      </c>
      <c r="BK20" s="159" t="str">
        <f>IF(ISERROR(VLOOKUP(CONCATENATE(BI3,$X$20,BI7),[1]Mont!$B$11:$F$500,5,FALSE)),"",VLOOKUP(CONCATENATE(BI3,$X$20,BI7),[1]Mont!$B$11:$F$500,5,FALSE))</f>
        <v/>
      </c>
      <c r="BL20" s="160" t="str">
        <f>IF(ISERROR(VLOOKUP(CONCATENATE(BI3,$X$20,BI7),[1]Mont!$B$11:$H$500,7,FALSE)),"",VLOOKUP(CONCATENATE(BI3,$X$20,BI7),[1]Mont!$B$11:$H$500,7,FALSE))</f>
        <v/>
      </c>
      <c r="BM20" s="157" t="str">
        <f>IF(ISERROR(VLOOKUP(CONCATENATE($X$20,BM3,BM5),$B$10:$E$559,4,FALSE)),"",VLOOKUP(CONCATENATE($X$20,BM3,BM5),$B$10:$E$559,4,FALSE))</f>
        <v/>
      </c>
      <c r="BN20" s="158" t="str">
        <f>IF(ISERROR(VLOOKUP(CONCATENATE($X$20,BM3,BM5),$B$10:$F$559,5,FALSE)),"",VLOOKUP(CONCATENATE($X$20,BM3,BM5),$B$10:$F$559,5,FALSE))</f>
        <v/>
      </c>
      <c r="BO20" s="159" t="str">
        <f>IF(ISERROR(VLOOKUP(CONCATENATE(BM3,$X$20,BM7),[1]Mont!$B$11:$F$500,5,FALSE)),"",VLOOKUP(CONCATENATE(BM3,$X$20,BM7),[1]Mont!$B$11:$F$500,5,FALSE))</f>
        <v/>
      </c>
      <c r="BP20" s="160" t="str">
        <f>IF(ISERROR(VLOOKUP(CONCATENATE(BM3,$X$20,BM7),[1]Mont!$B$11:$H$500,7,FALSE)),"",VLOOKUP(CONCATENATE(BM3,$X$20,BM7),[1]Mont!$B$11:$H$500,7,FALSE))</f>
        <v/>
      </c>
      <c r="BQ20" s="157" t="str">
        <f>IF(ISERROR(VLOOKUP(CONCATENATE($X$20,BQ3,BQ5),$B$10:$E$559,4,FALSE)),"",VLOOKUP(CONCATENATE($X$20,BQ3,BQ5),$B$10:$E$559,4,FALSE))</f>
        <v/>
      </c>
      <c r="BR20" s="158" t="str">
        <f>IF(ISERROR(VLOOKUP(CONCATENATE($X$20,BQ3,BQ5),$B$10:$F$559,5,FALSE)),"",VLOOKUP(CONCATENATE($X$20,BQ3,BQ5),$B$10:$F$559,5,FALSE))</f>
        <v/>
      </c>
      <c r="BS20" s="159" t="str">
        <f>IF(ISERROR(VLOOKUP(CONCATENATE(BQ3,$X$20,BQ7),[1]Mont!$B$11:$F$500,5,FALSE)),"",VLOOKUP(CONCATENATE(BQ3,$X$20,BQ7),[1]Mont!$B$11:$F$500,5,FALSE))</f>
        <v/>
      </c>
      <c r="BT20" s="160" t="str">
        <f>IF(ISERROR(VLOOKUP(CONCATENATE(BQ3,$X$20,BQ7),[1]Mont!$B$11:$H$500,7,FALSE)),"",VLOOKUP(CONCATENATE(BQ3,$X$20,BQ7),[1]Mont!$B$11:$H$500,7,FALSE))</f>
        <v/>
      </c>
      <c r="BU20" s="157" t="str">
        <f>IF(ISERROR(VLOOKUP(CONCATENATE($X$20,BU3,BU5),$B$10:$E$559,4,FALSE)),"",VLOOKUP(CONCATENATE($X$20,BU3,BU5),$B$10:$E$559,4,FALSE))</f>
        <v/>
      </c>
      <c r="BV20" s="158" t="str">
        <f>IF(ISERROR(VLOOKUP(CONCATENATE($X$20,BU3,BU5),$B$10:$F$559,5,FALSE)),"",VLOOKUP(CONCATENATE($X$20,BU3,BU5),$B$10:$F$559,5,FALSE))</f>
        <v/>
      </c>
      <c r="BW20" s="159" t="str">
        <f>IF(ISERROR(VLOOKUP(CONCATENATE(BU3,$X$20,BU7),[1]Mont!$B$11:$F$500,5,FALSE)),"",VLOOKUP(CONCATENATE(BU3,$X$20,BU7),[1]Mont!$B$11:$F$500,5,FALSE))</f>
        <v/>
      </c>
      <c r="BX20" s="160" t="str">
        <f>IF(ISERROR(VLOOKUP(CONCATENATE(BU3,$X$20,BU7),[1]Mont!$B$11:$H$500,7,FALSE)),"",VLOOKUP(CONCATENATE(BU3,$X$20,BU7),[1]Mont!$B$11:$H$500,7,FALSE))</f>
        <v/>
      </c>
      <c r="BY20" s="157" t="str">
        <f>IF(ISERROR(VLOOKUP(CONCATENATE($X$20,BY3,BY5),$B$10:$E$559,4,FALSE)),"",VLOOKUP(CONCATENATE($X$20,BY3,BY5),$B$10:$E$559,4,FALSE))</f>
        <v/>
      </c>
      <c r="BZ20" s="158" t="str">
        <f>IF(ISERROR(VLOOKUP(CONCATENATE($X$20,BY3,BY5),$B$10:$F$559,5,FALSE)),"",VLOOKUP(CONCATENATE($X$20,BY3,BY5),$B$10:$F$559,5,FALSE))</f>
        <v/>
      </c>
      <c r="CA20" s="159" t="str">
        <f>IF(ISERROR(VLOOKUP(CONCATENATE(BY3,$X$20,BY7),[1]Mont!$B$11:$F$500,5,FALSE)),"",VLOOKUP(CONCATENATE(BY3,$X$20,BY7),[1]Mont!$B$11:$F$500,5,FALSE))</f>
        <v/>
      </c>
      <c r="CB20" s="160" t="str">
        <f>IF(ISERROR(VLOOKUP(CONCATENATE(BY3,$X$20,BY7),[1]Mont!$B$11:$H$500,7,FALSE)),"",VLOOKUP(CONCATENATE(BY3,$X$20,BY7),[1]Mont!$B$11:$H$500,7,FALSE))</f>
        <v/>
      </c>
      <c r="CC20" s="157" t="str">
        <f>IF(ISERROR(VLOOKUP(CONCATENATE($X$20,CC3,CC5),$B$10:$E$559,4,FALSE)),"",VLOOKUP(CONCATENATE($X$20,CC3,CC5),$B$10:$E$559,4,FALSE))</f>
        <v/>
      </c>
      <c r="CD20" s="158" t="str">
        <f>IF(ISERROR(VLOOKUP(CONCATENATE($X$20,CC3,CC5),$B$10:$F$559,5,FALSE)),"",VLOOKUP(CONCATENATE($X$20,CC3,CC5),$B$10:$F$559,5,FALSE))</f>
        <v/>
      </c>
      <c r="CE20" s="159" t="str">
        <f>IF(ISERROR(VLOOKUP(CONCATENATE(CC3,$X$20,CC7),[1]Mont!$B$11:$F$500,5,FALSE)),"",VLOOKUP(CONCATENATE(CC3,$X$20,CC7),[1]Mont!$B$11:$F$500,5,FALSE))</f>
        <v/>
      </c>
      <c r="CF20" s="160" t="str">
        <f>IF(ISERROR(VLOOKUP(CONCATENATE(CC3,$X$20,CC7),[1]Mont!$B$11:$H$500,7,FALSE)),"",VLOOKUP(CONCATENATE(CC3,$X$20,CC7),[1]Mont!$B$11:$H$500,7,FALSE))</f>
        <v/>
      </c>
      <c r="CG20" s="157" t="str">
        <f>IF(ISERROR(VLOOKUP(CONCATENATE($X$20,CG3,CG5),$B$10:$E$559,4,FALSE)),"",VLOOKUP(CONCATENATE($X$20,CG3,CG5),$B$10:$E$559,4,FALSE))</f>
        <v/>
      </c>
      <c r="CH20" s="158" t="str">
        <f>IF(ISERROR(VLOOKUP(CONCATENATE($X$20,CG3,CG5),$B$10:$F$559,5,FALSE)),"",VLOOKUP(CONCATENATE($X$20,CG3,CG5),$B$10:$F$559,5,FALSE))</f>
        <v/>
      </c>
      <c r="CI20" s="159" t="str">
        <f>IF(ISERROR(VLOOKUP(CONCATENATE(CG3,$X$20,CG7),[1]Mont!$B$11:$F$500,5,FALSE)),"",VLOOKUP(CONCATENATE(CG3,$X$20,CG7),[1]Mont!$B$11:$F$500,5,FALSE))</f>
        <v/>
      </c>
      <c r="CJ20" s="160" t="str">
        <f>IF(ISERROR(VLOOKUP(CONCATENATE(CG3,$X$20,CG7),[1]Mont!$B$11:$H$500,7,FALSE)),"",VLOOKUP(CONCATENATE(CG3,$X$20,CG7),[1]Mont!$B$11:$H$500,7,FALSE))</f>
        <v/>
      </c>
      <c r="CK20" s="157" t="str">
        <f>IF(ISERROR(VLOOKUP(CONCATENATE($X$20,CK3,CK5),$B$10:$E$559,4,FALSE)),"",VLOOKUP(CONCATENATE($X$20,CK3,CK5),$B$10:$E$559,4,FALSE))</f>
        <v/>
      </c>
      <c r="CL20" s="158" t="str">
        <f>IF(ISERROR(VLOOKUP(CONCATENATE($X$20,CK3,CK5),$B$10:$F$559,5,FALSE)),"",VLOOKUP(CONCATENATE($X$20,CK3,CK5),$B$10:$F$559,5,FALSE))</f>
        <v/>
      </c>
      <c r="CM20" s="159" t="str">
        <f>IF(ISERROR(VLOOKUP(CONCATENATE(CK3,$X$20,CK7),[1]Mont!$B$11:$F$500,5,FALSE)),"",VLOOKUP(CONCATENATE(CK3,$X$20,CK7),[1]Mont!$B$11:$F$500,5,FALSE))</f>
        <v/>
      </c>
      <c r="CN20" s="160" t="str">
        <f>IF(ISERROR(VLOOKUP(CONCATENATE(CK3,$X$20,CK7),[1]Mont!$B$11:$H$500,7,FALSE)),"",VLOOKUP(CONCATENATE(CK3,$X$20,CK7),[1]Mont!$B$11:$H$500,7,FALSE))</f>
        <v/>
      </c>
      <c r="CO20" s="157" t="str">
        <f>IF(ISERROR(VLOOKUP(CONCATENATE($X$20,CO3,CO5),$B$10:$E$559,4,FALSE)),"",VLOOKUP(CONCATENATE($X$20,CO3,CO5),$B$10:$E$559,4,FALSE))</f>
        <v/>
      </c>
      <c r="CP20" s="158" t="str">
        <f>IF(ISERROR(VLOOKUP(CONCATENATE($X$20,CO3,CO5),$B$10:$F$559,5,FALSE)),"",VLOOKUP(CONCATENATE($X$20,CO3,CO5),$B$10:$F$559,5,FALSE))</f>
        <v/>
      </c>
      <c r="CQ20" s="159" t="str">
        <f>IF(ISERROR(VLOOKUP(CONCATENATE(CO3,$X$20,CO7),[1]Mont!$B$11:$F$500,5,FALSE)),"",VLOOKUP(CONCATENATE(CO3,$X$20,CO7),[1]Mont!$B$11:$F$500,5,FALSE))</f>
        <v/>
      </c>
      <c r="CR20" s="160" t="str">
        <f>IF(ISERROR(VLOOKUP(CONCATENATE(CO3,$X$20,CO7),[1]Mont!$B$11:$H$500,7,FALSE)),"",VLOOKUP(CONCATENATE(CO3,$X$20,CO7),[1]Mont!$B$11:$H$500,7,FALSE))</f>
        <v/>
      </c>
      <c r="CS20" s="157" t="str">
        <f>IF(ISERROR(VLOOKUP(CONCATENATE($X$20,CS3,CS5),$B$10:$E$559,4,FALSE)),"",VLOOKUP(CONCATENATE($X$20,CS3,CS5),$B$10:$E$559,4,FALSE))</f>
        <v/>
      </c>
      <c r="CT20" s="158" t="str">
        <f>IF(ISERROR(VLOOKUP(CONCATENATE($X$20,CS3,CS5),$B$10:$F$559,5,FALSE)),"",VLOOKUP(CONCATENATE($X$20,CS3,CS5),$B$10:$F$559,5,FALSE))</f>
        <v/>
      </c>
      <c r="CU20" s="159" t="str">
        <f>IF(ISERROR(VLOOKUP(CONCATENATE(CS3,$X$20,CS7),[1]Mont!$B$11:$F$500,5,FALSE)),"",VLOOKUP(CONCATENATE(CS3,$X$20,CS7),[1]Mont!$B$11:$F$500,5,FALSE))</f>
        <v/>
      </c>
      <c r="CV20" s="160" t="str">
        <f>IF(ISERROR(VLOOKUP(CONCATENATE(CS3,$X$20,CS7),[1]Mont!$B$11:$H$500,7,FALSE)),"",VLOOKUP(CONCATENATE(CS3,$X$20,CS7),[1]Mont!$B$11:$H$500,7,FALSE))</f>
        <v/>
      </c>
      <c r="CW20" s="157" t="str">
        <f>IF(ISERROR(VLOOKUP(CONCATENATE($X$20,CW3,CW5),$B$10:$E$559,4,FALSE)),"",VLOOKUP(CONCATENATE($X$20,CW3,CW5),$B$10:$E$559,4,FALSE))</f>
        <v/>
      </c>
      <c r="CX20" s="158" t="str">
        <f>IF(ISERROR(VLOOKUP(CONCATENATE($X$20,CW3,CW5),$B$10:$F$559,5,FALSE)),"",VLOOKUP(CONCATENATE($X$20,CW3,CW5),$B$10:$F$559,5,FALSE))</f>
        <v/>
      </c>
      <c r="CY20" s="159" t="str">
        <f>IF(ISERROR(VLOOKUP(CONCATENATE(CW3,$X$20,CW7),[1]Mont!$B$11:$F$500,5,FALSE)),"",VLOOKUP(CONCATENATE(CW3,$X$20,CW7),[1]Mont!$B$11:$F$500,5,FALSE))</f>
        <v/>
      </c>
      <c r="CZ20" s="160" t="str">
        <f>IF(ISERROR(VLOOKUP(CONCATENATE(CW3,$X$20,CW7),[1]Mont!$B$11:$H$500,7,FALSE)),"",VLOOKUP(CONCATENATE(CW3,$X$20,CW7),[1]Mont!$B$11:$H$500,7,FALSE))</f>
        <v/>
      </c>
      <c r="DA20" s="157" t="str">
        <f>IF(ISERROR(VLOOKUP(CONCATENATE($X$20,DA3,DA5),$B$10:$E$559,4,FALSE)),"",VLOOKUP(CONCATENATE($X$20,DA3,DA5),$B$10:$E$559,4,FALSE))</f>
        <v/>
      </c>
      <c r="DB20" s="158" t="str">
        <f>IF(ISERROR(VLOOKUP(CONCATENATE($X$20,DA3,DA5),$B$10:$F$559,5,FALSE)),"",VLOOKUP(CONCATENATE($X$20,DA3,DA5),$B$10:$F$559,5,FALSE))</f>
        <v/>
      </c>
      <c r="DC20" s="159" t="str">
        <f>IF(ISERROR(VLOOKUP(CONCATENATE(DA3,$X$20,DA7),[1]Mont!$B$11:$F$500,5,FALSE)),"",VLOOKUP(CONCATENATE(DA3,$X$20,DA7),[1]Mont!$B$11:$F$500,5,FALSE))</f>
        <v/>
      </c>
      <c r="DD20" s="160" t="str">
        <f>IF(ISERROR(VLOOKUP(CONCATENATE(DA3,$X$20,DA7),[1]Mont!$B$11:$H$500,7,FALSE)),"",VLOOKUP(CONCATENATE(DA3,$X$20,DA7),[1]Mont!$B$11:$H$500,7,FALSE))</f>
        <v/>
      </c>
      <c r="DE20" s="157" t="str">
        <f>IF(ISERROR(VLOOKUP(CONCATENATE($X$20,DE3,DE5),$B$10:$E$559,4,FALSE)),"",VLOOKUP(CONCATENATE($X$20,DE3,DE5),$B$10:$E$559,4,FALSE))</f>
        <v/>
      </c>
      <c r="DF20" s="158" t="str">
        <f>IF(ISERROR(VLOOKUP(CONCATENATE($X$20,DE3,DE5),$B$10:$F$559,5,FALSE)),"",VLOOKUP(CONCATENATE($X$20,DE3,DE5),$B$10:$F$559,5,FALSE))</f>
        <v/>
      </c>
      <c r="DG20" s="159" t="str">
        <f>IF(ISERROR(VLOOKUP(CONCATENATE(DE3,$X$20,DE7),[1]Mont!$B$11:$F$500,5,FALSE)),"",VLOOKUP(CONCATENATE(DE3,$X$20,DE7),[1]Mont!$B$11:$F$500,5,FALSE))</f>
        <v/>
      </c>
      <c r="DH20" s="160" t="str">
        <f>IF(ISERROR(VLOOKUP(CONCATENATE(DE3,$X$20,DE7),[1]Mont!$B$11:$H$500,7,FALSE)),"",VLOOKUP(CONCATENATE(DE3,$X$20,DE7),[1]Mont!$B$11:$H$500,7,FALSE))</f>
        <v/>
      </c>
      <c r="DI20" s="157" t="str">
        <f>IF(ISERROR(VLOOKUP(CONCATENATE($X$20,DI3,DI5),$B$10:$E$559,4,FALSE)),"",VLOOKUP(CONCATENATE($X$20,DI3,DI5),$B$10:$E$559,4,FALSE))</f>
        <v/>
      </c>
      <c r="DJ20" s="158" t="str">
        <f>IF(ISERROR(VLOOKUP(CONCATENATE($X$20,DI3,DI5),$B$10:$F$559,5,FALSE)),"",VLOOKUP(CONCATENATE($X$20,DI3,DI5),$B$10:$F$559,5,FALSE))</f>
        <v/>
      </c>
      <c r="DK20" s="159" t="str">
        <f>IF(ISERROR(VLOOKUP(CONCATENATE(DI3,$X$20,DI7),[1]Mont!$B$11:$F$500,5,FALSE)),"",VLOOKUP(CONCATENATE(DI3,$X$20,DI7),[1]Mont!$B$11:$F$500,5,FALSE))</f>
        <v/>
      </c>
      <c r="DL20" s="160" t="str">
        <f>IF(ISERROR(VLOOKUP(CONCATENATE(DI3,$X$20,DI7),[1]Mont!$B$11:$H$500,7,FALSE)),"",VLOOKUP(CONCATENATE(DI3,$X$20,DI7),[1]Mont!$B$11:$H$500,7,FALSE))</f>
        <v/>
      </c>
      <c r="DM20" s="157" t="str">
        <f>IF(ISERROR(VLOOKUP(CONCATENATE($X$20,DM3,DM5),$B$10:$E$559,4,FALSE)),"",VLOOKUP(CONCATENATE($X$20,DM3,DM5),$B$10:$E$559,4,FALSE))</f>
        <v/>
      </c>
      <c r="DN20" s="158" t="str">
        <f>IF(ISERROR(VLOOKUP(CONCATENATE($X$20,DM3,DM5),$B$10:$F$559,5,FALSE)),"",VLOOKUP(CONCATENATE($X$20,DM3,DM5),$B$10:$F$559,5,FALSE))</f>
        <v/>
      </c>
      <c r="DO20" s="159" t="str">
        <f>IF(ISERROR(VLOOKUP(CONCATENATE(DM3,$X$20,DM7),[1]Mont!$B$11:$F$500,5,FALSE)),"",VLOOKUP(CONCATENATE(DM3,$X$20,DM7),[1]Mont!$B$11:$F$500,5,FALSE))</f>
        <v/>
      </c>
      <c r="DP20" s="160" t="str">
        <f>IF(ISERROR(VLOOKUP(CONCATENATE(DM3,$X$20,DM7),[1]Mont!$B$11:$H$500,7,FALSE)),"",VLOOKUP(CONCATENATE(DM3,$X$20,DM7),[1]Mont!$B$11:$H$500,7,FALSE))</f>
        <v/>
      </c>
      <c r="DQ20" s="157" t="str">
        <f>IF(ISERROR(VLOOKUP(CONCATENATE($X$20,DQ3,DQ5),$B$10:$E$559,4,FALSE)),"",VLOOKUP(CONCATENATE($X$20,DQ3,DQ5),$B$10:$E$559,4,FALSE))</f>
        <v/>
      </c>
      <c r="DR20" s="158" t="str">
        <f>IF(ISERROR(VLOOKUP(CONCATENATE($X$20,DQ3,DQ5),$B$10:$F$559,5,FALSE)),"",VLOOKUP(CONCATENATE($X$20,DQ3,DQ5),$B$10:$F$559,5,FALSE))</f>
        <v/>
      </c>
      <c r="DS20" s="159" t="str">
        <f>IF(ISERROR(VLOOKUP(CONCATENATE(DQ3,$X$20,DQ7),[1]Mont!$B$11:$F$500,5,FALSE)),"",VLOOKUP(CONCATENATE(DQ3,$X$20,DQ7),[1]Mont!$B$11:$F$500,5,FALSE))</f>
        <v/>
      </c>
      <c r="DT20" s="160" t="str">
        <f>IF(ISERROR(VLOOKUP(CONCATENATE(DQ3,$X$20,DQ7),[1]Mont!$B$11:$H$500,7,FALSE)),"",VLOOKUP(CONCATENATE(DQ3,$X$20,DQ7),[1]Mont!$B$11:$H$500,7,FALSE))</f>
        <v/>
      </c>
      <c r="DU20" s="157" t="str">
        <f>IF(ISERROR(VLOOKUP(CONCATENATE($X$20,DU3,DU5),$B$10:$E$559,4,FALSE)),"",VLOOKUP(CONCATENATE($X$20,DU3,DU5),$B$10:$E$559,4,FALSE))</f>
        <v/>
      </c>
      <c r="DV20" s="158" t="str">
        <f>IF(ISERROR(VLOOKUP(CONCATENATE($X$20,DU3,DU5),$B$10:$F$559,5,FALSE)),"",VLOOKUP(CONCATENATE($X$20,DU3,DU5),$B$10:$F$559,5,FALSE))</f>
        <v/>
      </c>
      <c r="DW20" s="159" t="str">
        <f>IF(ISERROR(VLOOKUP(CONCATENATE(DU3,$X$20,DU7),[1]Mont!$B$11:$F$500,5,FALSE)),"",VLOOKUP(CONCATENATE(DU3,$X$20,DU7),[1]Mont!$B$11:$F$500,5,FALSE))</f>
        <v/>
      </c>
      <c r="DX20" s="160" t="str">
        <f>IF(ISERROR(VLOOKUP(CONCATENATE(DU3,$X$20,DU7),[1]Mont!$B$11:$H$500,7,FALSE)),"",VLOOKUP(CONCATENATE(DU3,$X$20,DU7),[1]Mont!$B$11:$H$500,7,FALSE))</f>
        <v/>
      </c>
      <c r="DY20" s="157" t="str">
        <f>IF(ISERROR(VLOOKUP(CONCATENATE($X$20,DY3,DY5),$B$10:$E$559,4,FALSE)),"",VLOOKUP(CONCATENATE($X$20,DY3,DY5),$B$10:$E$559,4,FALSE))</f>
        <v/>
      </c>
      <c r="DZ20" s="158" t="str">
        <f>IF(ISERROR(VLOOKUP(CONCATENATE($X$20,DY3,DY5),$B$10:$F$559,5,FALSE)),"",VLOOKUP(CONCATENATE($X$20,DY3,DY5),$B$10:$F$559,5,FALSE))</f>
        <v/>
      </c>
      <c r="EA20" s="159" t="str">
        <f>IF(ISERROR(VLOOKUP(CONCATENATE(DY3,$X$20,DY7),[1]Mont!$B$11:$F$500,5,FALSE)),"",VLOOKUP(CONCATENATE(DY3,$X$20,DY7),[1]Mont!$B$11:$F$500,5,FALSE))</f>
        <v/>
      </c>
      <c r="EB20" s="160" t="str">
        <f>IF(ISERROR(VLOOKUP(CONCATENATE(DY3,$X$20,DY7),[1]Mont!$B$11:$H$500,7,FALSE)),"",VLOOKUP(CONCATENATE(DY3,$X$20,DY7),[1]Mont!$B$11:$H$500,7,FALSE))</f>
        <v/>
      </c>
      <c r="EC20" s="157" t="str">
        <f>IF(ISERROR(VLOOKUP(CONCATENATE($X$20,EC3,EC5),$B$10:$E$559,4,FALSE)),"",VLOOKUP(CONCATENATE($X$20,EC3,EC5),$B$10:$E$559,4,FALSE))</f>
        <v/>
      </c>
      <c r="ED20" s="158" t="str">
        <f>IF(ISERROR(VLOOKUP(CONCATENATE($X$20,EC3,EC5),$B$10:$F$559,5,FALSE)),"",VLOOKUP(CONCATENATE($X$20,EC3,EC5),$B$10:$F$559,5,FALSE))</f>
        <v/>
      </c>
      <c r="EE20" s="159" t="str">
        <f>IF(ISERROR(VLOOKUP(CONCATENATE(EC3,$X$20,EC7),[1]Mont!$B$11:$F$500,5,FALSE)),"",VLOOKUP(CONCATENATE(EC3,$X$20,EC7),[1]Mont!$B$11:$F$500,5,FALSE))</f>
        <v/>
      </c>
      <c r="EF20" s="160" t="str">
        <f>IF(ISERROR(VLOOKUP(CONCATENATE(EC3,$X$20,EC7),[1]Mont!$B$11:$H$500,7,FALSE)),"",VLOOKUP(CONCATENATE(EC3,$X$20,EC7),[1]Mont!$B$11:$H$500,7,FALSE))</f>
        <v/>
      </c>
      <c r="EG20" s="157" t="str">
        <f>IF(ISERROR(VLOOKUP(CONCATENATE($X$20,EG3,EG5),$B$10:$E$559,4,FALSE)),"",VLOOKUP(CONCATENATE($X$20,EG3,EG5),$B$10:$E$559,4,FALSE))</f>
        <v/>
      </c>
      <c r="EH20" s="158" t="str">
        <f>IF(ISERROR(VLOOKUP(CONCATENATE($X$20,EG3,EG5),$B$10:$F$559,5,FALSE)),"",VLOOKUP(CONCATENATE($X$20,EG3,EG5),$B$10:$F$559,5,FALSE))</f>
        <v/>
      </c>
      <c r="EI20" s="159" t="str">
        <f>IF(ISERROR(VLOOKUP(CONCATENATE(EG3,$X$20,EG7),[1]Mont!$B$11:$F$500,5,FALSE)),"",VLOOKUP(CONCATENATE(EG3,$X$20,EG7),[1]Mont!$B$11:$F$500,5,FALSE))</f>
        <v/>
      </c>
      <c r="EJ20" s="160" t="str">
        <f>IF(ISERROR(VLOOKUP(CONCATENATE(EG3,$X$20,EG7),[1]Mont!$B$11:$H$500,7,FALSE)),"",VLOOKUP(CONCATENATE(EG3,$X$20,EG7),[1]Mont!$B$11:$H$500,7,FALSE))</f>
        <v/>
      </c>
      <c r="EK20" s="157" t="str">
        <f>IF(ISERROR(VLOOKUP(CONCATENATE($X$20,EK3,EK5),$B$10:$E$559,4,FALSE)),"",VLOOKUP(CONCATENATE($X$20,EK3,EK5),$B$10:$E$559,4,FALSE))</f>
        <v/>
      </c>
      <c r="EL20" s="158" t="str">
        <f>IF(ISERROR(VLOOKUP(CONCATENATE($X$20,EK3,EK5),$B$10:$F$559,5,FALSE)),"",VLOOKUP(CONCATENATE($X$20,EK3,EK5),$B$10:$F$559,5,FALSE))</f>
        <v/>
      </c>
      <c r="EM20" s="159" t="str">
        <f>IF(ISERROR(VLOOKUP(CONCATENATE(EK3,$X$20,EK7),[1]Mont!$B$11:$F$500,5,FALSE)),"",VLOOKUP(CONCATENATE(EK3,$X$20,EK7),[1]Mont!$B$11:$F$500,5,FALSE))</f>
        <v/>
      </c>
      <c r="EN20" s="160" t="str">
        <f>IF(ISERROR(VLOOKUP(CONCATENATE(EK3,$X$20,EK7),[1]Mont!$B$11:$H$500,7,FALSE)),"",VLOOKUP(CONCATENATE(EK3,$X$20,EK7),[1]Mont!$B$11:$H$500,7,FALSE))</f>
        <v/>
      </c>
      <c r="EO20" s="157" t="str">
        <f>IF(ISERROR(VLOOKUP(CONCATENATE($X$20,EO3,EO5),$B$10:$E$559,4,FALSE)),"",VLOOKUP(CONCATENATE($X$20,EO3,EO5),$B$10:$E$559,4,FALSE))</f>
        <v/>
      </c>
      <c r="EP20" s="158" t="str">
        <f>IF(ISERROR(VLOOKUP(CONCATENATE($X$20,EO3,EO5),$B$10:$F$559,5,FALSE)),"",VLOOKUP(CONCATENATE($X$20,EO3,EO5),$B$10:$F$559,5,FALSE))</f>
        <v/>
      </c>
      <c r="EQ20" s="159" t="str">
        <f>IF(ISERROR(VLOOKUP(CONCATENATE(EO3,$X$20,EO7),[1]Mont!$B$11:$F$500,5,FALSE)),"",VLOOKUP(CONCATENATE(EO3,$X$20,EO7),[1]Mont!$B$11:$F$500,5,FALSE))</f>
        <v/>
      </c>
      <c r="ER20" s="160" t="str">
        <f>IF(ISERROR(VLOOKUP(CONCATENATE(EO3,$X$20,EO7),[1]Mont!$B$11:$H$500,7,FALSE)),"",VLOOKUP(CONCATENATE(EO3,$X$20,EO7),[1]Mont!$B$11:$H$500,7,FALSE))</f>
        <v/>
      </c>
      <c r="ES20" s="157" t="str">
        <f>IF(ISERROR(VLOOKUP(CONCATENATE($X$20,ES3,ES5),$B$10:$E$559,4,FALSE)),"",VLOOKUP(CONCATENATE($X$20,ES3,ES5),$B$10:$E$559,4,FALSE))</f>
        <v/>
      </c>
      <c r="ET20" s="158" t="str">
        <f>IF(ISERROR(VLOOKUP(CONCATENATE($X$20,ES3,ES5),$B$10:$F$559,5,FALSE)),"",VLOOKUP(CONCATENATE($X$20,ES3,ES5),$B$10:$F$559,5,FALSE))</f>
        <v/>
      </c>
      <c r="EU20" s="159" t="str">
        <f>IF(ISERROR(VLOOKUP(CONCATENATE(ES3,$X$20,ES7),[1]Mont!$B$11:$F$500,5,FALSE)),"",VLOOKUP(CONCATENATE(ES3,$X$20,ES7),[1]Mont!$B$11:$F$500,5,FALSE))</f>
        <v/>
      </c>
      <c r="EV20" s="160" t="str">
        <f>IF(ISERROR(VLOOKUP(CONCATENATE(ES3,$X$20,ES7),[1]Mont!$B$11:$H$500,7,FALSE)),"",VLOOKUP(CONCATENATE(ES3,$X$20,ES7),[1]Mont!$B$11:$H$500,7,FALSE))</f>
        <v/>
      </c>
      <c r="EW20" s="157" t="str">
        <f>IF(ISERROR(VLOOKUP(CONCATENATE($X$20,EW3,EW5),$B$10:$E$559,4,FALSE)),"",VLOOKUP(CONCATENATE($X$20,EW3,EW5),$B$10:$E$559,4,FALSE))</f>
        <v/>
      </c>
      <c r="EX20" s="158" t="str">
        <f>IF(ISERROR(VLOOKUP(CONCATENATE($X$20,EW3,EW5),$B$10:$F$559,5,FALSE)),"",VLOOKUP(CONCATENATE($X$20,EW3,EW5),$B$10:$F$559,5,FALSE))</f>
        <v/>
      </c>
      <c r="EY20" s="159" t="str">
        <f>IF(ISERROR(VLOOKUP(CONCATENATE(EW3,$X$20,EW7),[1]Mont!$B$11:$F$500,5,FALSE)),"",VLOOKUP(CONCATENATE(EW3,$X$20,EW7),[1]Mont!$B$11:$F$500,5,FALSE))</f>
        <v/>
      </c>
      <c r="EZ20" s="160" t="str">
        <f>IF(ISERROR(VLOOKUP(CONCATENATE(EW3,$X$20,EW7),[1]Mont!$B$11:$H$500,7,FALSE)),"",VLOOKUP(CONCATENATE(EW3,$X$20,EW7),[1]Mont!$B$11:$H$500,7,FALSE))</f>
        <v/>
      </c>
      <c r="FA20" s="157" t="str">
        <f>IF(ISERROR(VLOOKUP(CONCATENATE($X$20,FA3,FA5),$B$10:$E$559,4,FALSE)),"",VLOOKUP(CONCATENATE($X$20,FA3,FA5),$B$10:$E$559,4,FALSE))</f>
        <v/>
      </c>
      <c r="FB20" s="158" t="str">
        <f>IF(ISERROR(VLOOKUP(CONCATENATE($X$20,FA3,FA5),$B$10:$F$559,5,FALSE)),"",VLOOKUP(CONCATENATE($X$20,FA3,FA5),$B$10:$F$559,5,FALSE))</f>
        <v/>
      </c>
      <c r="FC20" s="159" t="str">
        <f>IF(ISERROR(VLOOKUP(CONCATENATE(FA3,$X$20,FA7),[1]Mont!$B$11:$F$500,5,FALSE)),"",VLOOKUP(CONCATENATE(FA3,$X$20,FA7),[1]Mont!$B$11:$F$500,5,FALSE))</f>
        <v/>
      </c>
      <c r="FD20" s="160" t="str">
        <f>IF(ISERROR(VLOOKUP(CONCATENATE(FA3,$X$20,FA7),[1]Mont!$B$11:$H$500,7,FALSE)),"",VLOOKUP(CONCATENATE(FA3,$X$20,FA7),[1]Mont!$B$11:$H$500,7,FALSE))</f>
        <v/>
      </c>
      <c r="FE20" s="157" t="str">
        <f>IF(ISERROR(VLOOKUP(CONCATENATE($X$20,FE3,FE5),$B$10:$E$559,4,FALSE)),"",VLOOKUP(CONCATENATE($X$20,FE3,FE5),$B$10:$E$559,4,FALSE))</f>
        <v/>
      </c>
      <c r="FF20" s="158" t="str">
        <f>IF(ISERROR(VLOOKUP(CONCATENATE($X$20,FE3,FE5),$B$10:$F$559,5,FALSE)),"",VLOOKUP(CONCATENATE($X$20,FE3,FE5),$B$10:$F$559,5,FALSE))</f>
        <v/>
      </c>
      <c r="FG20" s="159" t="str">
        <f>IF(ISERROR(VLOOKUP(CONCATENATE(FE3,$X$20,FE7),[1]Mont!$B$11:$F$500,5,FALSE)),"",VLOOKUP(CONCATENATE(FE3,$X$20,FE7),[1]Mont!$B$11:$F$500,5,FALSE))</f>
        <v/>
      </c>
      <c r="FH20" s="160" t="str">
        <f>IF(ISERROR(VLOOKUP(CONCATENATE(FE3,$X$20,FE7),[1]Mont!$B$11:$H$500,7,FALSE)),"",VLOOKUP(CONCATENATE(FE3,$X$20,FE7),[1]Mont!$B$11:$H$500,7,FALSE))</f>
        <v/>
      </c>
      <c r="FI20" s="157" t="str">
        <f>IF(ISERROR(VLOOKUP(CONCATENATE($X$20,FI3,FI5),$B$10:$E$559,4,FALSE)),"",VLOOKUP(CONCATENATE($X$20,FI3,FI5),$B$10:$E$559,4,FALSE))</f>
        <v/>
      </c>
      <c r="FJ20" s="158" t="str">
        <f>IF(ISERROR(VLOOKUP(CONCATENATE($X$20,FI3,FI5),$B$10:$F$559,5,FALSE)),"",VLOOKUP(CONCATENATE($X$20,FI3,FI5),$B$10:$F$559,5,FALSE))</f>
        <v/>
      </c>
      <c r="FK20" s="159" t="str">
        <f>IF(ISERROR(VLOOKUP(CONCATENATE(FI3,$X$20,FI7),[1]Mont!$B$11:$F$500,5,FALSE)),"",VLOOKUP(CONCATENATE(FI3,$X$20,FI7),[1]Mont!$B$11:$F$500,5,FALSE))</f>
        <v/>
      </c>
      <c r="FL20" s="160" t="str">
        <f>IF(ISERROR(VLOOKUP(CONCATENATE(FI3,$X$20,FI7),[1]Mont!$B$11:$H$500,7,FALSE)),"",VLOOKUP(CONCATENATE(FI3,$X$20,FI7),[1]Mont!$B$11:$H$500,7,FALSE))</f>
        <v/>
      </c>
      <c r="FM20" s="157" t="str">
        <f>IF(ISERROR(VLOOKUP(CONCATENATE($X$20,FM3,FM5),$B$10:$E$559,4,FALSE)),"",VLOOKUP(CONCATENATE($X$20,FM3,FM5),$B$10:$E$559,4,FALSE))</f>
        <v/>
      </c>
      <c r="FN20" s="158" t="str">
        <f>IF(ISERROR(VLOOKUP(CONCATENATE($X$20,FM3,FM5),$B$10:$F$559,5,FALSE)),"",VLOOKUP(CONCATENATE($X$20,FM3,FM5),$B$10:$F$559,5,FALSE))</f>
        <v/>
      </c>
      <c r="FO20" s="159" t="str">
        <f>IF(ISERROR(VLOOKUP(CONCATENATE(FM3,$X$20,FM7),[1]Mont!$B$11:$F$500,5,FALSE)),"",VLOOKUP(CONCATENATE(FM3,$X$20,FM7),[1]Mont!$B$11:$F$500,5,FALSE))</f>
        <v/>
      </c>
      <c r="FP20" s="160" t="str">
        <f>IF(ISERROR(VLOOKUP(CONCATENATE(FM3,$X$20,FM7),[1]Mont!$B$11:$H$500,7,FALSE)),"",VLOOKUP(CONCATENATE(FM3,$X$20,FM7),[1]Mont!$B$11:$H$500,7,FALSE))</f>
        <v/>
      </c>
      <c r="FQ20" s="157" t="str">
        <f>IF(ISERROR(VLOOKUP(CONCATENATE($X$20,FQ3,FQ5),$B$10:$E$559,4,FALSE)),"",VLOOKUP(CONCATENATE($X$20,FQ3,FQ5),$B$10:$E$559,4,FALSE))</f>
        <v/>
      </c>
      <c r="FR20" s="158" t="str">
        <f>IF(ISERROR(VLOOKUP(CONCATENATE($X$20,FQ3,FQ5),$B$10:$F$559,5,FALSE)),"",VLOOKUP(CONCATENATE($X$20,FQ3,FQ5),$B$10:$F$559,5,FALSE))</f>
        <v/>
      </c>
      <c r="FS20" s="159" t="str">
        <f>IF(ISERROR(VLOOKUP(CONCATENATE(FQ3,$X$20,FQ7),[1]Mont!$B$11:$F$500,5,FALSE)),"",VLOOKUP(CONCATENATE(FQ3,$X$20,FQ7),[1]Mont!$B$11:$F$500,5,FALSE))</f>
        <v/>
      </c>
      <c r="FT20" s="160" t="str">
        <f>IF(ISERROR(VLOOKUP(CONCATENATE(FQ3,$X$20,FQ7),[1]Mont!$B$11:$H$500,7,FALSE)),"",VLOOKUP(CONCATENATE(FQ3,$X$20,FQ7),[1]Mont!$B$11:$H$500,7,FALSE))</f>
        <v/>
      </c>
      <c r="FU20" s="157" t="str">
        <f>IF(ISERROR(VLOOKUP(CONCATENATE($X$20,FU3,FU5),$B$10:$E$559,4,FALSE)),"",VLOOKUP(CONCATENATE($X$20,FU3,FU5),$B$10:$E$559,4,FALSE))</f>
        <v/>
      </c>
      <c r="FV20" s="158" t="str">
        <f>IF(ISERROR(VLOOKUP(CONCATENATE($X$20,FU3,FU5),$B$10:$F$559,5,FALSE)),"",VLOOKUP(CONCATENATE($X$20,FU3,FU5),$B$10:$F$559,5,FALSE))</f>
        <v/>
      </c>
      <c r="FW20" s="159" t="str">
        <f>IF(ISERROR(VLOOKUP(CONCATENATE(FU3,$X$20,FU7),[1]Mont!$B$11:$F$500,5,FALSE)),"",VLOOKUP(CONCATENATE(FU3,$X$20,FU7),[1]Mont!$B$11:$F$500,5,FALSE))</f>
        <v/>
      </c>
      <c r="FX20" s="160" t="str">
        <f>IF(ISERROR(VLOOKUP(CONCATENATE(FU3,$X$20,FU7),[1]Mont!$B$11:$H$500,7,FALSE)),"",VLOOKUP(CONCATENATE(FU3,$X$20,FU7),[1]Mont!$B$11:$H$500,7,FALSE))</f>
        <v/>
      </c>
      <c r="FY20" s="157" t="str">
        <f>IF(ISERROR(VLOOKUP(CONCATENATE($X$20,FY3,FY5),$B$10:$E$559,4,FALSE)),"",VLOOKUP(CONCATENATE($X$20,FY3,FY5),$B$10:$E$559,4,FALSE))</f>
        <v/>
      </c>
      <c r="FZ20" s="158" t="str">
        <f>IF(ISERROR(VLOOKUP(CONCATENATE($X$20,FY3,FY5),$B$10:$F$559,5,FALSE)),"",VLOOKUP(CONCATENATE($X$20,FY3,FY5),$B$10:$F$559,5,FALSE))</f>
        <v/>
      </c>
      <c r="GA20" s="159" t="str">
        <f>IF(ISERROR(VLOOKUP(CONCATENATE(FY3,$X$20,FY7),[1]Mont!$B$11:$F$500,5,FALSE)),"",VLOOKUP(CONCATENATE(FY3,$X$20,FY7),[1]Mont!$B$11:$F$500,5,FALSE))</f>
        <v/>
      </c>
      <c r="GB20" s="160" t="str">
        <f>IF(ISERROR(VLOOKUP(CONCATENATE(FY3,$X$20,FY7),[1]Mont!$B$11:$H$500,7,FALSE)),"",VLOOKUP(CONCATENATE(FY3,$X$20,FY7),[1]Mont!$B$11:$H$500,7,FALSE))</f>
        <v/>
      </c>
      <c r="GC20" s="157" t="str">
        <f>IF(ISERROR(VLOOKUP(CONCATENATE($X$20,GC3,GC5),$B$10:$E$559,4,FALSE)),"",VLOOKUP(CONCATENATE($X$20,GC3,GC5),$B$10:$E$559,4,FALSE))</f>
        <v/>
      </c>
      <c r="GD20" s="158" t="str">
        <f>IF(ISERROR(VLOOKUP(CONCATENATE($X$20,GC3,GC5),$B$10:$F$559,5,FALSE)),"",VLOOKUP(CONCATENATE($X$20,GC3,GC5),$B$10:$F$559,5,FALSE))</f>
        <v/>
      </c>
      <c r="GE20" s="159" t="str">
        <f>IF(ISERROR(VLOOKUP(CONCATENATE(GC3,$X$20,GC7),[1]Mont!$B$11:$F$500,5,FALSE)),"",VLOOKUP(CONCATENATE(GC3,$X$20,GC7),[1]Mont!$B$11:$F$500,5,FALSE))</f>
        <v/>
      </c>
      <c r="GF20" s="160" t="str">
        <f>IF(ISERROR(VLOOKUP(CONCATENATE(GC3,$X$20,GC7),[1]Mont!$B$11:$H$500,7,FALSE)),"",VLOOKUP(CONCATENATE(GC3,$X$20,GC7),[1]Mont!$B$11:$H$500,7,FALSE))</f>
        <v/>
      </c>
      <c r="GG20" s="157" t="str">
        <f>IF(ISERROR(VLOOKUP(CONCATENATE($X$20,GG3,GG5),$B$10:$E$559,4,FALSE)),"",VLOOKUP(CONCATENATE($X$20,GG3,GG5),$B$10:$E$559,4,FALSE))</f>
        <v/>
      </c>
      <c r="GH20" s="158" t="str">
        <f>IF(ISERROR(VLOOKUP(CONCATENATE($X$20,GG3,GG5),$B$10:$F$559,5,FALSE)),"",VLOOKUP(CONCATENATE($X$20,GG3,GG5),$B$10:$F$559,5,FALSE))</f>
        <v/>
      </c>
      <c r="GI20" s="159" t="str">
        <f>IF(ISERROR(VLOOKUP(CONCATENATE(GG3,$X$20,GG7),[1]Mont!$B$11:$F$500,5,FALSE)),"",VLOOKUP(CONCATENATE(GG3,$X$20,GG7),[1]Mont!$B$11:$F$500,5,FALSE))</f>
        <v/>
      </c>
      <c r="GJ20" s="160" t="str">
        <f>IF(ISERROR(VLOOKUP(CONCATENATE(GG3,$X$20,GG7),[1]Mont!$B$11:$H$500,7,FALSE)),"",VLOOKUP(CONCATENATE(GG3,$X$20,GG7),[1]Mont!$B$11:$H$500,7,FALSE))</f>
        <v/>
      </c>
      <c r="GK20" s="157" t="str">
        <f>IF(ISERROR(VLOOKUP(CONCATENATE($X$20,GK3,GK5),$B$10:$E$559,4,FALSE)),"",VLOOKUP(CONCATENATE($X$20,GK3,GK5),$B$10:$E$559,4,FALSE))</f>
        <v/>
      </c>
      <c r="GL20" s="158" t="str">
        <f>IF(ISERROR(VLOOKUP(CONCATENATE($X$20,GK3,GK5),$B$10:$F$559,5,FALSE)),"",VLOOKUP(CONCATENATE($X$20,GK3,GK5),$B$10:$F$559,5,FALSE))</f>
        <v/>
      </c>
      <c r="GM20" s="159" t="str">
        <f>IF(ISERROR(VLOOKUP(CONCATENATE(GK3,$X$20,GK7),[1]Mont!$B$11:$F$500,5,FALSE)),"",VLOOKUP(CONCATENATE(GK3,$X$20,GK7),[1]Mont!$B$11:$F$500,5,FALSE))</f>
        <v/>
      </c>
      <c r="GN20" s="160" t="str">
        <f>IF(ISERROR(VLOOKUP(CONCATENATE(GK3,$X$20,GK7),[1]Mont!$B$11:$H$500,7,FALSE)),"",VLOOKUP(CONCATENATE(GK3,$X$20,GK7),[1]Mont!$B$11:$H$500,7,FALSE))</f>
        <v/>
      </c>
      <c r="GO20" s="157" t="str">
        <f>IF(ISERROR(VLOOKUP(CONCATENATE($X$20,GO3,GO5),$B$10:$E$559,4,FALSE)),"",VLOOKUP(CONCATENATE($X$20,GO3,GO5),$B$10:$E$559,4,FALSE))</f>
        <v/>
      </c>
      <c r="GP20" s="158" t="str">
        <f>IF(ISERROR(VLOOKUP(CONCATENATE($X$20,GO3,GO5),$B$10:$F$559,5,FALSE)),"",VLOOKUP(CONCATENATE($X$20,GO3,GO5),$B$10:$F$559,5,FALSE))</f>
        <v/>
      </c>
      <c r="GQ20" s="159" t="str">
        <f>IF(ISERROR(VLOOKUP(CONCATENATE(GO3,$X$20,GO7),[1]Mont!$B$11:$F$500,5,FALSE)),"",VLOOKUP(CONCATENATE(GO3,$X$20,GO7),[1]Mont!$B$11:$F$500,5,FALSE))</f>
        <v/>
      </c>
      <c r="GR20" s="160" t="str">
        <f>IF(ISERROR(VLOOKUP(CONCATENATE(GO3,$X$20,GO7),[1]Mont!$B$11:$H$500,7,FALSE)),"",VLOOKUP(CONCATENATE(GO3,$X$20,GO7),[1]Mont!$B$11:$H$500,7,FALSE))</f>
        <v/>
      </c>
      <c r="GS20" s="157" t="str">
        <f>IF(ISERROR(VLOOKUP(CONCATENATE($X$20,GS3,GS5),$B$10:$E$559,4,FALSE)),"",VLOOKUP(CONCATENATE($X$20,GS3,GS5),$B$10:$E$559,4,FALSE))</f>
        <v/>
      </c>
      <c r="GT20" s="158" t="str">
        <f>IF(ISERROR(VLOOKUP(CONCATENATE($X$20,GS3,GS5),$B$10:$F$559,5,FALSE)),"",VLOOKUP(CONCATENATE($X$20,GS3,GS5),$B$10:$F$559,5,FALSE))</f>
        <v/>
      </c>
      <c r="GU20" s="159" t="str">
        <f>IF(ISERROR(VLOOKUP(CONCATENATE(GS3,$X$20,GS7),[1]Mont!$B$11:$F$500,5,FALSE)),"",VLOOKUP(CONCATENATE(GS3,$X$20,GS7),[1]Mont!$B$11:$F$500,5,FALSE))</f>
        <v/>
      </c>
      <c r="GV20" s="160" t="str">
        <f>IF(ISERROR(VLOOKUP(CONCATENATE(GS3,$X$20,GS7),[1]Mont!$B$11:$H$500,7,FALSE)),"",VLOOKUP(CONCATENATE(GS3,$X$20,GS7),[1]Mont!$B$11:$H$500,7,FALSE))</f>
        <v/>
      </c>
      <c r="GW20" s="157" t="str">
        <f>IF(ISERROR(VLOOKUP(CONCATENATE($X$20,GW3,GW5),$B$10:$E$559,4,FALSE)),"",VLOOKUP(CONCATENATE($X$20,GW3,GW5),$B$10:$E$559,4,FALSE))</f>
        <v/>
      </c>
      <c r="GX20" s="158" t="str">
        <f>IF(ISERROR(VLOOKUP(CONCATENATE($X$20,GW3,GW5),$B$10:$F$559,5,FALSE)),"",VLOOKUP(CONCATENATE($X$20,GW3,GW5),$B$10:$F$559,5,FALSE))</f>
        <v/>
      </c>
      <c r="GY20" s="159" t="str">
        <f>IF(ISERROR(VLOOKUP(CONCATENATE(GW3,$X$20,GW7),[1]Mont!$B$11:$F$500,5,FALSE)),"",VLOOKUP(CONCATENATE(GW3,$X$20,GW7),[1]Mont!$B$11:$F$500,5,FALSE))</f>
        <v/>
      </c>
      <c r="GZ20" s="160" t="str">
        <f>IF(ISERROR(VLOOKUP(CONCATENATE(GW3,$X$20,GW7),[1]Mont!$B$11:$H$500,7,FALSE)),"",VLOOKUP(CONCATENATE(GW3,$X$20,GW7),[1]Mont!$B$11:$H$500,7,FALSE))</f>
        <v/>
      </c>
      <c r="HA20" s="157" t="str">
        <f>IF(ISERROR(VLOOKUP(CONCATENATE($X$20,HA3,HA5),$B$10:$E$559,4,FALSE)),"",VLOOKUP(CONCATENATE($X$20,HA3,HA5),$B$10:$E$559,4,FALSE))</f>
        <v/>
      </c>
      <c r="HB20" s="158" t="str">
        <f>IF(ISERROR(VLOOKUP(CONCATENATE($X$20,HA3,HA5),$B$10:$F$559,5,FALSE)),"",VLOOKUP(CONCATENATE($X$20,HA3,HA5),$B$10:$F$559,5,FALSE))</f>
        <v/>
      </c>
      <c r="HC20" s="159" t="str">
        <f>IF(ISERROR(VLOOKUP(CONCATENATE(HA3,$X$20,HA7),[1]Mont!$B$11:$F$500,5,FALSE)),"",VLOOKUP(CONCATENATE(HA3,$X$20,HA7),[1]Mont!$B$11:$F$500,5,FALSE))</f>
        <v/>
      </c>
      <c r="HD20" s="160" t="str">
        <f>IF(ISERROR(VLOOKUP(CONCATENATE(HA3,$X$20,HA7),[1]Mont!$B$11:$H$500,7,FALSE)),"",VLOOKUP(CONCATENATE(HA3,$X$20,HA7),[1]Mont!$B$11:$H$500,7,FALSE))</f>
        <v/>
      </c>
      <c r="HE20" s="157" t="str">
        <f>IF(ISERROR(VLOOKUP(CONCATENATE($X$20,HE3,HE5),$B$10:$E$559,4,FALSE)),"",VLOOKUP(CONCATENATE($X$20,HE3,HE5),$B$10:$E$559,4,FALSE))</f>
        <v/>
      </c>
      <c r="HF20" s="158" t="str">
        <f>IF(ISERROR(VLOOKUP(CONCATENATE($X$20,HE3,HE5),$B$10:$F$559,5,FALSE)),"",VLOOKUP(CONCATENATE($X$20,HE3,HE5),$B$10:$F$559,5,FALSE))</f>
        <v/>
      </c>
      <c r="HG20" s="159" t="str">
        <f>IF(ISERROR(VLOOKUP(CONCATENATE(HE3,$X$20,HE7),[1]Mont!$B$11:$F$500,5,FALSE)),"",VLOOKUP(CONCATENATE(HE3,$X$20,HE7),[1]Mont!$B$11:$F$500,5,FALSE))</f>
        <v/>
      </c>
      <c r="HH20" s="160" t="str">
        <f>IF(ISERROR(VLOOKUP(CONCATENATE(HE3,$X$20,HE7),[1]Mont!$B$11:$H$500,7,FALSE)),"",VLOOKUP(CONCATENATE(HE3,$X$20,HE7),[1]Mont!$B$11:$H$500,7,FALSE))</f>
        <v/>
      </c>
      <c r="HI20" s="157" t="str">
        <f>IF(ISERROR(VLOOKUP(CONCATENATE($X$20,HI3,HI5),$B$10:$E$559,4,FALSE)),"",VLOOKUP(CONCATENATE($X$20,HI3,HI5),$B$10:$E$559,4,FALSE))</f>
        <v/>
      </c>
      <c r="HJ20" s="158" t="str">
        <f>IF(ISERROR(VLOOKUP(CONCATENATE($X$20,HI3,HI5),$B$10:$F$559,5,FALSE)),"",VLOOKUP(CONCATENATE($X$20,HI3,HI5),$B$10:$F$559,5,FALSE))</f>
        <v/>
      </c>
      <c r="HK20" s="159" t="str">
        <f>IF(ISERROR(VLOOKUP(CONCATENATE(HI3,$X$20,HI7),[1]Mont!$B$11:$F$500,5,FALSE)),"",VLOOKUP(CONCATENATE(HI3,$X$20,HI7),[1]Mont!$B$11:$F$500,5,FALSE))</f>
        <v/>
      </c>
      <c r="HL20" s="160" t="str">
        <f>IF(ISERROR(VLOOKUP(CONCATENATE(HI3,$X$20,HI7),[1]Mont!$B$11:$H$500,7,FALSE)),"",VLOOKUP(CONCATENATE(HI3,$X$20,HI7),[1]Mont!$B$11:$H$500,7,FALSE))</f>
        <v/>
      </c>
      <c r="HM20" s="157" t="str">
        <f>IF(ISERROR(VLOOKUP(CONCATENATE($X$20,HM3,HM5),$B$10:$E$559,4,FALSE)),"",VLOOKUP(CONCATENATE($X$20,HM3,HM5),$B$10:$E$559,4,FALSE))</f>
        <v/>
      </c>
      <c r="HN20" s="158" t="str">
        <f>IF(ISERROR(VLOOKUP(CONCATENATE($X$20,HM3,HM5),$B$10:$F$559,5,FALSE)),"",VLOOKUP(CONCATENATE($X$20,HM3,HM5),$B$10:$F$559,5,FALSE))</f>
        <v/>
      </c>
      <c r="HO20" s="159" t="str">
        <f>IF(ISERROR(VLOOKUP(CONCATENATE(HM3,$X$20,HM7),[1]Mont!$B$11:$F$500,5,FALSE)),"",VLOOKUP(CONCATENATE(HM3,$X$20,HM7),[1]Mont!$B$11:$F$500,5,FALSE))</f>
        <v/>
      </c>
      <c r="HP20" s="160" t="str">
        <f>IF(ISERROR(VLOOKUP(CONCATENATE(HM3,$X$20,HM7),[1]Mont!$B$11:$H$500,7,FALSE)),"",VLOOKUP(CONCATENATE(HM3,$X$20,HM7),[1]Mont!$B$11:$H$500,7,FALSE))</f>
        <v/>
      </c>
      <c r="HQ20" s="157" t="str">
        <f>IF(ISERROR(VLOOKUP(CONCATENATE($X$20,HQ3,HQ5),$B$10:$E$559,4,FALSE)),"",VLOOKUP(CONCATENATE($X$20,HQ3,HQ5),$B$10:$E$559,4,FALSE))</f>
        <v/>
      </c>
      <c r="HR20" s="158" t="str">
        <f>IF(ISERROR(VLOOKUP(CONCATENATE($X$20,HQ3,HQ5),$B$10:$F$559,5,FALSE)),"",VLOOKUP(CONCATENATE($X$20,HQ3,HQ5),$B$10:$F$559,5,FALSE))</f>
        <v/>
      </c>
      <c r="HS20" s="159" t="str">
        <f>IF(ISERROR(VLOOKUP(CONCATENATE(HQ3,$X$20,HQ7),[1]Mont!$B$11:$F$500,5,FALSE)),"",VLOOKUP(CONCATENATE(HQ3,$X$20,HQ7),[1]Mont!$B$11:$F$500,5,FALSE))</f>
        <v/>
      </c>
      <c r="HT20" s="160" t="str">
        <f>IF(ISERROR(VLOOKUP(CONCATENATE(HQ3,$X$20,HQ7),[1]Mont!$B$11:$H$500,7,FALSE)),"",VLOOKUP(CONCATENATE(HQ3,$X$20,HQ7),[1]Mont!$B$11:$H$500,7,FALSE))</f>
        <v/>
      </c>
      <c r="HU20" s="157" t="str">
        <f>IF(ISERROR(VLOOKUP(CONCATENATE($X$20,HU3,HU5),$B$10:$E$559,4,FALSE)),"",VLOOKUP(CONCATENATE($X$20,HU3,HU5),$B$10:$E$559,4,FALSE))</f>
        <v/>
      </c>
      <c r="HV20" s="158" t="str">
        <f>IF(ISERROR(VLOOKUP(CONCATENATE($X$20,HU3,HU5),$B$10:$F$559,5,FALSE)),"",VLOOKUP(CONCATENATE($X$20,HU3,HU5),$B$10:$F$559,5,FALSE))</f>
        <v/>
      </c>
      <c r="HW20" s="159" t="str">
        <f>IF(ISERROR(VLOOKUP(CONCATENATE(HU3,$X$20,HU7),[1]Mont!$B$11:$F$500,5,FALSE)),"",VLOOKUP(CONCATENATE(HU3,$X$20,HU7),[1]Mont!$B$11:$F$500,5,FALSE))</f>
        <v/>
      </c>
      <c r="HX20" s="160" t="str">
        <f>IF(ISERROR(VLOOKUP(CONCATENATE(HU3,$X$20,HU7),[1]Mont!$B$11:$H$500,7,FALSE)),"",VLOOKUP(CONCATENATE(HU3,$X$20,HU7),[1]Mont!$B$11:$H$500,7,FALSE))</f>
        <v/>
      </c>
      <c r="HY20" s="157" t="str">
        <f>IF(ISERROR(VLOOKUP(CONCATENATE($X$20,HY3,HY5),$B$10:$E$559,4,FALSE)),"",VLOOKUP(CONCATENATE($X$20,HY3,HY5),$B$10:$E$559,4,FALSE))</f>
        <v/>
      </c>
      <c r="HZ20" s="158" t="str">
        <f>IF(ISERROR(VLOOKUP(CONCATENATE($X$20,HY3,HY5),$B$10:$F$559,5,FALSE)),"",VLOOKUP(CONCATENATE($X$20,HY3,HY5),$B$10:$F$559,5,FALSE))</f>
        <v/>
      </c>
      <c r="IA20" s="159" t="str">
        <f>IF(ISERROR(VLOOKUP(CONCATENATE(HY3,$X$20,HY7),[1]Mont!$B$11:$F$500,5,FALSE)),"",VLOOKUP(CONCATENATE(HY3,$X$20,HY7),[1]Mont!$B$11:$F$500,5,FALSE))</f>
        <v/>
      </c>
      <c r="IB20" s="160" t="str">
        <f>IF(ISERROR(VLOOKUP(CONCATENATE(HY3,$X$20,HY7),[1]Mont!$B$11:$H$500,7,FALSE)),"",VLOOKUP(CONCATENATE(HY3,$X$20,HY7),[1]Mont!$B$11:$H$500,7,FALSE))</f>
        <v/>
      </c>
      <c r="IC20" s="157" t="str">
        <f>IF(ISERROR(VLOOKUP(CONCATENATE($X$20,IC3,IC5),$B$10:$E$559,4,FALSE)),"",VLOOKUP(CONCATENATE($X$20,IC3,IC5),$B$10:$E$559,4,FALSE))</f>
        <v/>
      </c>
      <c r="ID20" s="158" t="str">
        <f>IF(ISERROR(VLOOKUP(CONCATENATE($X$20,IC3,IC5),$B$10:$F$559,5,FALSE)),"",VLOOKUP(CONCATENATE($X$20,IC3,IC5),$B$10:$F$559,5,FALSE))</f>
        <v/>
      </c>
      <c r="IE20" s="159" t="str">
        <f>IF(ISERROR(VLOOKUP(CONCATENATE(IC3,$X$20,IC7),[1]Mont!$B$11:$F$500,5,FALSE)),"",VLOOKUP(CONCATENATE(IC3,$X$20,IC7),[1]Mont!$B$11:$F$500,5,FALSE))</f>
        <v/>
      </c>
      <c r="IF20" s="160" t="str">
        <f>IF(ISERROR(VLOOKUP(CONCATENATE(IC3,$X$20,IC7),[1]Mont!$B$11:$H$500,7,FALSE)),"",VLOOKUP(CONCATENATE(IC3,$X$20,IC7),[1]Mont!$B$11:$H$500,7,FALSE))</f>
        <v/>
      </c>
      <c r="IG20" s="157" t="str">
        <f>IF(ISERROR(VLOOKUP(CONCATENATE($X$20,IG3,IG5),$B$10:$E$559,4,FALSE)),"",VLOOKUP(CONCATENATE($X$20,IG3,IG5),$B$10:$E$559,4,FALSE))</f>
        <v/>
      </c>
      <c r="IH20" s="158" t="str">
        <f>IF(ISERROR(VLOOKUP(CONCATENATE($X$20,IG3,IG5),$B$10:$F$559,5,FALSE)),"",VLOOKUP(CONCATENATE($X$20,IG3,IG5),$B$10:$F$559,5,FALSE))</f>
        <v/>
      </c>
      <c r="II20" s="159" t="str">
        <f>IF(ISERROR(VLOOKUP(CONCATENATE(IG3,$X$20,IG7),[1]Mont!$B$11:$F$500,5,FALSE)),"",VLOOKUP(CONCATENATE(IG3,$X$20,IG7),[1]Mont!$B$11:$F$500,5,FALSE))</f>
        <v/>
      </c>
      <c r="IJ20" s="160" t="str">
        <f>IF(ISERROR(VLOOKUP(CONCATENATE(IG3,$X$20,IG7),[1]Mont!$B$11:$H$500,7,FALSE)),"",VLOOKUP(CONCATENATE(IG3,$X$20,IG7),[1]Mont!$B$11:$H$500,7,FALSE))</f>
        <v/>
      </c>
      <c r="IK20" s="157" t="str">
        <f>IF(ISERROR(VLOOKUP(CONCATENATE($X$20,IK3,IK5),$B$10:$E$559,4,FALSE)),"",VLOOKUP(CONCATENATE($X$20,IK3,IK5),$B$10:$E$559,4,FALSE))</f>
        <v/>
      </c>
      <c r="IL20" s="158" t="str">
        <f>IF(ISERROR(VLOOKUP(CONCATENATE($X$20,IK3,IK5),$B$10:$F$559,5,FALSE)),"",VLOOKUP(CONCATENATE($X$20,IK3,IK5),$B$10:$F$559,5,FALSE))</f>
        <v/>
      </c>
      <c r="IM20" s="159" t="str">
        <f>IF(ISERROR(VLOOKUP(CONCATENATE(IK3,$X$20,IK7),[1]Mont!$B$11:$F$500,5,FALSE)),"",VLOOKUP(CONCATENATE(IK3,$X$20,IK7),[1]Mont!$B$11:$F$500,5,FALSE))</f>
        <v/>
      </c>
      <c r="IN20" s="160" t="str">
        <f>IF(ISERROR(VLOOKUP(CONCATENATE(IK3,$X$20,IK7),[1]Mont!$B$11:$H$500,7,FALSE)),"",VLOOKUP(CONCATENATE(IK3,$X$20,IK7),[1]Mont!$B$11:$H$500,7,FALSE))</f>
        <v/>
      </c>
      <c r="IO20" s="157" t="str">
        <f>IF(ISERROR(VLOOKUP(CONCATENATE($X$20,IO3,IO5),$B$10:$E$559,4,FALSE)),"",VLOOKUP(CONCATENATE($X$20,IO3,IO5),$B$10:$E$559,4,FALSE))</f>
        <v/>
      </c>
      <c r="IP20" s="158" t="str">
        <f>IF(ISERROR(VLOOKUP(CONCATENATE($X$20,IO3,IO5),$B$10:$F$559,5,FALSE)),"",VLOOKUP(CONCATENATE($X$20,IO3,IO5),$B$10:$F$559,5,FALSE))</f>
        <v/>
      </c>
      <c r="IQ20" s="159" t="str">
        <f>IF(ISERROR(VLOOKUP(CONCATENATE(IO3,$X$20,IO7),[1]Mont!$B$11:$F$500,5,FALSE)),"",VLOOKUP(CONCATENATE(IO3,$X$20,IO7),[1]Mont!$B$11:$F$500,5,FALSE))</f>
        <v/>
      </c>
      <c r="IR20" s="160" t="str">
        <f>IF(ISERROR(VLOOKUP(CONCATENATE(IO3,$X$20,IO7),[1]Mont!$B$11:$H$500,7,FALSE)),"",VLOOKUP(CONCATENATE(IO3,$X$20,IO7),[1]Mont!$B$11:$H$500,7,FALSE))</f>
        <v/>
      </c>
      <c r="IS20" s="157" t="str">
        <f>IF(ISERROR(VLOOKUP(CONCATENATE($X$20,IS3,IS5),$B$10:$E$559,4,FALSE)),"",VLOOKUP(CONCATENATE($X$20,IS3,IS5),$B$10:$E$559,4,FALSE))</f>
        <v/>
      </c>
      <c r="IT20" s="158" t="str">
        <f>IF(ISERROR(VLOOKUP(CONCATENATE($X$20,IS3,IS5),$B$10:$F$559,5,FALSE)),"",VLOOKUP(CONCATENATE($X$20,IS3,IS5),$B$10:$F$559,5,FALSE))</f>
        <v/>
      </c>
      <c r="IU20" s="159" t="str">
        <f>IF(ISERROR(VLOOKUP(CONCATENATE(IS3,$X$20,IS7),[1]Mont!$B$11:$F$500,5,FALSE)),"",VLOOKUP(CONCATENATE(IS3,$X$20,IS7),[1]Mont!$B$11:$F$500,5,FALSE))</f>
        <v/>
      </c>
      <c r="IV20" s="160" t="str">
        <f>IF(ISERROR(VLOOKUP(CONCATENATE(IS3,$X$20,IS7),[1]Mont!$B$11:$H$500,7,FALSE)),"",VLOOKUP(CONCATENATE(IS3,$X$20,IS7),[1]Mont!$B$11:$H$500,7,FALSE))</f>
        <v/>
      </c>
    </row>
    <row r="21" spans="1:256">
      <c r="A21" s="124">
        <f t="shared" si="2"/>
        <v>0</v>
      </c>
      <c r="B21" s="125">
        <f t="shared" si="3"/>
        <v>0</v>
      </c>
      <c r="C21" s="126">
        <f>IF(R21=0,0,SUMIF($R$10:R21,R21,$R$10:R21)/R21)</f>
        <v>0</v>
      </c>
      <c r="D21" s="127">
        <v>12</v>
      </c>
      <c r="E21" s="146"/>
      <c r="F21" s="147"/>
      <c r="G21" s="130">
        <f t="shared" si="0"/>
        <v>0</v>
      </c>
      <c r="H21" s="130">
        <f>IF(E21=0,0,VLOOKUP(E21,[1]Ob!$D$10:$AW$600,46,FALSE))</f>
        <v>0</v>
      </c>
      <c r="I21" s="130">
        <f>IF(E21=0,0,VLOOKUP(E21,[1]Ob!$D$10:$BA$600,50,FALSE))</f>
        <v>0</v>
      </c>
      <c r="J21" s="130">
        <f>IF(E21=0,0,VLOOKUP(E21,[1]Ob!$D$10:$O$600,12,FALSE))</f>
        <v>0</v>
      </c>
      <c r="K21" s="131">
        <f>IF(E21=0,0,VLOOKUP(E21,[1]Ob!$D$10:$BA$600,15,FALSE))*F21</f>
        <v>0</v>
      </c>
      <c r="L21" s="132">
        <f t="shared" si="4"/>
        <v>0</v>
      </c>
      <c r="M21" s="133"/>
      <c r="N21" s="134"/>
      <c r="O21" s="147"/>
      <c r="P21" s="135">
        <v>0</v>
      </c>
      <c r="Q21" s="135">
        <v>0</v>
      </c>
      <c r="R21" s="129"/>
      <c r="S21" s="136">
        <f t="shared" si="1"/>
        <v>0</v>
      </c>
      <c r="T21" s="148"/>
      <c r="U21" s="149"/>
      <c r="V21" s="150"/>
      <c r="X21" s="156">
        <v>10</v>
      </c>
      <c r="Y21" s="157" t="str">
        <f>IF(ISERROR(VLOOKUP(CONCATENATE($X$21,Y3,Y5),$B$10:$E$559,4,FALSE)),"",VLOOKUP(CONCATENATE($X$21,Y3,Y5),$B$10:$E$559,4,FALSE))</f>
        <v/>
      </c>
      <c r="Z21" s="158" t="str">
        <f>IF(ISERROR(VLOOKUP(CONCATENATE($X$21,Y3,Y5),$B$10:$F$559,5,FALSE)),"",VLOOKUP(CONCATENATE($X$21,Y3,Y5),$B$10:$F$559,5,FALSE))</f>
        <v/>
      </c>
      <c r="AA21" s="159" t="str">
        <f>IF(ISERROR(VLOOKUP(CONCATENATE(Y3,$X$21,Y7),[1]Mont!$B$11:$F$500,5,FALSE)),"",VLOOKUP(CONCATENATE(Y3,$X$21,Y7),[1]Mont!$B$11:$F$500,5,FALSE))</f>
        <v/>
      </c>
      <c r="AB21" s="160" t="str">
        <f>IF(ISERROR(VLOOKUP(CONCATENATE(Y3,$X$21,Y7),[1]Mont!$B$11:$H$500,7,FALSE)),"",VLOOKUP(CONCATENATE(Y3,$X$21,Y7),[1]Mont!$B$11:$H$500,7,FALSE))</f>
        <v/>
      </c>
      <c r="AC21" s="157" t="str">
        <f>IF(ISERROR(VLOOKUP(CONCATENATE($X$21,AC3,AC5),$B$10:$E$559,4,FALSE)),"",VLOOKUP(CONCATENATE($X$21,AC3,AC5),$B$10:$E$559,4,FALSE))</f>
        <v/>
      </c>
      <c r="AD21" s="158" t="str">
        <f>IF(ISERROR(VLOOKUP(CONCATENATE($X$21,AC3,AC5),$B$10:$F$559,5,FALSE)),"",VLOOKUP(CONCATENATE($X$21,AC3,AC5),$B$10:$F$559,5,FALSE))</f>
        <v/>
      </c>
      <c r="AE21" s="159" t="str">
        <f>IF(ISERROR(VLOOKUP(CONCATENATE(AC3,$X$21,AC7),[1]Mont!$B$11:$F$500,5,FALSE)),"",VLOOKUP(CONCATENATE(AC3,$X$21,AC7),[1]Mont!$B$11:$F$500,5,FALSE))</f>
        <v/>
      </c>
      <c r="AF21" s="160" t="str">
        <f>IF(ISERROR(VLOOKUP(CONCATENATE(AC3,$X$21,AC7),[1]Mont!$B$11:$H$500,7,FALSE)),"",VLOOKUP(CONCATENATE(AC3,$X$21,AC7),[1]Mont!$B$11:$H$500,7,FALSE))</f>
        <v/>
      </c>
      <c r="AG21" s="157" t="str">
        <f>IF(ISERROR(VLOOKUP(CONCATENATE($X$21,AG3,AG5),$B$10:$E$559,4,FALSE)),"",VLOOKUP(CONCATENATE($X$21,AG3,AG5),$B$10:$E$559,4,FALSE))</f>
        <v/>
      </c>
      <c r="AH21" s="158" t="str">
        <f>IF(ISERROR(VLOOKUP(CONCATENATE($X$21,AG3,AG5),$B$10:$F$559,5,FALSE)),"",VLOOKUP(CONCATENATE($X$21,AG3,AG5),$B$10:$F$559,5,FALSE))</f>
        <v/>
      </c>
      <c r="AI21" s="159" t="str">
        <f>IF(ISERROR(VLOOKUP(CONCATENATE(AG3,$X$21,AG7),[1]Mont!$B$11:$F$500,5,FALSE)),"",VLOOKUP(CONCATENATE(AG3,$X$21,AG7),[1]Mont!$B$11:$F$500,5,FALSE))</f>
        <v/>
      </c>
      <c r="AJ21" s="160" t="str">
        <f>IF(ISERROR(VLOOKUP(CONCATENATE(AG3,$X$21,AG7),[1]Mont!$B$11:$H$500,7,FALSE)),"",VLOOKUP(CONCATENATE(AG3,$X$21,AG7),[1]Mont!$B$11:$H$500,7,FALSE))</f>
        <v/>
      </c>
      <c r="AK21" s="157" t="str">
        <f>IF(ISERROR(VLOOKUP(CONCATENATE($X$21,AK3,AK5),$B$10:$E$559,4,FALSE)),"",VLOOKUP(CONCATENATE($X$21,AK3,AK5),$B$10:$E$559,4,FALSE))</f>
        <v/>
      </c>
      <c r="AL21" s="158" t="str">
        <f>IF(ISERROR(VLOOKUP(CONCATENATE($X$21,AK3,AK5),$B$10:$F$559,5,FALSE)),"",VLOOKUP(CONCATENATE($X$21,AK3,AK5),$B$10:$F$559,5,FALSE))</f>
        <v/>
      </c>
      <c r="AM21" s="159" t="str">
        <f>IF(ISERROR(VLOOKUP(CONCATENATE(AK3,$X$21,AK7),[1]Mont!$B$11:$F$500,5,FALSE)),"",VLOOKUP(CONCATENATE(AK3,$X$21,AK7),[1]Mont!$B$11:$F$500,5,FALSE))</f>
        <v/>
      </c>
      <c r="AN21" s="160" t="str">
        <f>IF(ISERROR(VLOOKUP(CONCATENATE(AK3,$X$21,AK7),[1]Mont!$B$11:$H$500,7,FALSE)),"",VLOOKUP(CONCATENATE(AK3,$X$21,AK7),[1]Mont!$B$11:$H$500,7,FALSE))</f>
        <v/>
      </c>
      <c r="AO21" s="157" t="str">
        <f>IF(ISERROR(VLOOKUP(CONCATENATE($X$21,AO3,AO5),$B$10:$E$559,4,FALSE)),"",VLOOKUP(CONCATENATE($X$21,AO3,AO5),$B$10:$E$559,4,FALSE))</f>
        <v/>
      </c>
      <c r="AP21" s="158" t="str">
        <f>IF(ISERROR(VLOOKUP(CONCATENATE($X$21,AO3,AO5),$B$10:$F$559,5,FALSE)),"",VLOOKUP(CONCATENATE($X$21,AO3,AO5),$B$10:$F$559,5,FALSE))</f>
        <v/>
      </c>
      <c r="AQ21" s="159" t="str">
        <f>IF(ISERROR(VLOOKUP(CONCATENATE(AO3,$X$21,AO7),[1]Mont!$B$11:$F$500,5,FALSE)),"",VLOOKUP(CONCATENATE(AO3,$X$21,AO7),[1]Mont!$B$11:$F$500,5,FALSE))</f>
        <v/>
      </c>
      <c r="AR21" s="160" t="str">
        <f>IF(ISERROR(VLOOKUP(CONCATENATE(AO3,$X$21,AO7),[1]Mont!$B$11:$H$500,7,FALSE)),"",VLOOKUP(CONCATENATE(AO3,$X$21,AO7),[1]Mont!$B$11:$H$500,7,FALSE))</f>
        <v/>
      </c>
      <c r="AS21" s="157" t="str">
        <f>IF(ISERROR(VLOOKUP(CONCATENATE($X$21,AS3,AS5),$B$10:$E$559,4,FALSE)),"",VLOOKUP(CONCATENATE($X$21,AS3,AS5),$B$10:$E$559,4,FALSE))</f>
        <v/>
      </c>
      <c r="AT21" s="158" t="str">
        <f>IF(ISERROR(VLOOKUP(CONCATENATE($X$21,AS3,AS5),$B$10:$F$559,5,FALSE)),"",VLOOKUP(CONCATENATE($X$21,AS3,AS5),$B$10:$F$559,5,FALSE))</f>
        <v/>
      </c>
      <c r="AU21" s="159" t="str">
        <f>IF(ISERROR(VLOOKUP(CONCATENATE(AS3,$X$21,AS7),[1]Mont!$B$11:$F$500,5,FALSE)),"",VLOOKUP(CONCATENATE(AS3,$X$21,AS7),[1]Mont!$B$11:$F$500,5,FALSE))</f>
        <v/>
      </c>
      <c r="AV21" s="160" t="str">
        <f>IF(ISERROR(VLOOKUP(CONCATENATE(AS3,$X$21,AS7),[1]Mont!$B$11:$H$500,7,FALSE)),"",VLOOKUP(CONCATENATE(AS3,$X$21,AS7),[1]Mont!$B$11:$H$500,7,FALSE))</f>
        <v/>
      </c>
      <c r="AW21" s="157" t="str">
        <f>IF(ISERROR(VLOOKUP(CONCATENATE($X$21,AW3,AW5),$B$10:$E$559,4,FALSE)),"",VLOOKUP(CONCATENATE($X$21,AW3,AW5),$B$10:$E$559,4,FALSE))</f>
        <v/>
      </c>
      <c r="AX21" s="158" t="str">
        <f>IF(ISERROR(VLOOKUP(CONCATENATE($X$21,AW3,AW5),$B$10:$F$559,5,FALSE)),"",VLOOKUP(CONCATENATE($X$21,AW3,AW5),$B$10:$F$559,5,FALSE))</f>
        <v/>
      </c>
      <c r="AY21" s="159" t="str">
        <f>IF(ISERROR(VLOOKUP(CONCATENATE(AW3,$X$21,AW7),[1]Mont!$B$11:$F$500,5,FALSE)),"",VLOOKUP(CONCATENATE(AW3,$X$21,AW7),[1]Mont!$B$11:$F$500,5,FALSE))</f>
        <v/>
      </c>
      <c r="AZ21" s="160" t="str">
        <f>IF(ISERROR(VLOOKUP(CONCATENATE(AW3,$X$21,AW7),[1]Mont!$B$11:$H$500,7,FALSE)),"",VLOOKUP(CONCATENATE(AW3,$X$21,AW7),[1]Mont!$B$11:$H$500,7,FALSE))</f>
        <v/>
      </c>
      <c r="BA21" s="157" t="str">
        <f>IF(ISERROR(VLOOKUP(CONCATENATE($X$21,BA3,BA5),$B$10:$E$559,4,FALSE)),"",VLOOKUP(CONCATENATE($X$21,BA3,BA5),$B$10:$E$559,4,FALSE))</f>
        <v/>
      </c>
      <c r="BB21" s="158" t="str">
        <f>IF(ISERROR(VLOOKUP(CONCATENATE($X$21,BA3,BA5),$B$10:$F$559,5,FALSE)),"",VLOOKUP(CONCATENATE($X$21,BA3,BA5),$B$10:$F$559,5,FALSE))</f>
        <v/>
      </c>
      <c r="BC21" s="159" t="str">
        <f>IF(ISERROR(VLOOKUP(CONCATENATE(BA3,$X$21,BA7),[1]Mont!$B$11:$F$500,5,FALSE)),"",VLOOKUP(CONCATENATE(BA3,$X$21,BA7),[1]Mont!$B$11:$F$500,5,FALSE))</f>
        <v/>
      </c>
      <c r="BD21" s="160" t="str">
        <f>IF(ISERROR(VLOOKUP(CONCATENATE(BA3,$X$21,BA7),[1]Mont!$B$11:$H$500,7,FALSE)),"",VLOOKUP(CONCATENATE(BA3,$X$21,BA7),[1]Mont!$B$11:$H$500,7,FALSE))</f>
        <v/>
      </c>
      <c r="BE21" s="157" t="str">
        <f>IF(ISERROR(VLOOKUP(CONCATENATE($X$21,BE3,BE5),$B$10:$E$559,4,FALSE)),"",VLOOKUP(CONCATENATE($X$21,BE3,BE5),$B$10:$E$559,4,FALSE))</f>
        <v/>
      </c>
      <c r="BF21" s="158" t="str">
        <f>IF(ISERROR(VLOOKUP(CONCATENATE($X$21,BE3,BE5),$B$10:$F$559,5,FALSE)),"",VLOOKUP(CONCATENATE($X$21,BE3,BE5),$B$10:$F$559,5,FALSE))</f>
        <v/>
      </c>
      <c r="BG21" s="159" t="str">
        <f>IF(ISERROR(VLOOKUP(CONCATENATE(BE3,$X$21,BE7),[1]Mont!$B$11:$F$500,5,FALSE)),"",VLOOKUP(CONCATENATE(BE3,$X$21,BE7),[1]Mont!$B$11:$F$500,5,FALSE))</f>
        <v/>
      </c>
      <c r="BH21" s="160" t="str">
        <f>IF(ISERROR(VLOOKUP(CONCATENATE(BE3,$X$21,BE7),[1]Mont!$B$11:$H$500,7,FALSE)),"",VLOOKUP(CONCATENATE(BE3,$X$21,BE7),[1]Mont!$B$11:$H$500,7,FALSE))</f>
        <v/>
      </c>
      <c r="BI21" s="157" t="str">
        <f>IF(ISERROR(VLOOKUP(CONCATENATE($X$21,BI3,BI5),$B$10:$E$559,4,FALSE)),"",VLOOKUP(CONCATENATE($X$21,BI3,BI5),$B$10:$E$559,4,FALSE))</f>
        <v/>
      </c>
      <c r="BJ21" s="158" t="str">
        <f>IF(ISERROR(VLOOKUP(CONCATENATE($X$21,BI3,BI5),$B$10:$F$559,5,FALSE)),"",VLOOKUP(CONCATENATE($X$21,BI3,BI5),$B$10:$F$559,5,FALSE))</f>
        <v/>
      </c>
      <c r="BK21" s="159" t="str">
        <f>IF(ISERROR(VLOOKUP(CONCATENATE(BI3,$X$21,BI7),[1]Mont!$B$11:$F$500,5,FALSE)),"",VLOOKUP(CONCATENATE(BI3,$X$21,BI7),[1]Mont!$B$11:$F$500,5,FALSE))</f>
        <v/>
      </c>
      <c r="BL21" s="160" t="str">
        <f>IF(ISERROR(VLOOKUP(CONCATENATE(BI3,$X$21,BI7),[1]Mont!$B$11:$H$500,7,FALSE)),"",VLOOKUP(CONCATENATE(BI3,$X$21,BI7),[1]Mont!$B$11:$H$500,7,FALSE))</f>
        <v/>
      </c>
      <c r="BM21" s="157" t="str">
        <f>IF(ISERROR(VLOOKUP(CONCATENATE($X$21,BM3,BM5),$B$10:$E$559,4,FALSE)),"",VLOOKUP(CONCATENATE($X$21,BM3,BM5),$B$10:$E$559,4,FALSE))</f>
        <v/>
      </c>
      <c r="BN21" s="158" t="str">
        <f>IF(ISERROR(VLOOKUP(CONCATENATE($X$21,BM3,BM5),$B$10:$F$559,5,FALSE)),"",VLOOKUP(CONCATENATE($X$21,BM3,BM5),$B$10:$F$559,5,FALSE))</f>
        <v/>
      </c>
      <c r="BO21" s="159" t="str">
        <f>IF(ISERROR(VLOOKUP(CONCATENATE(BM3,$X$21,BM7),[1]Mont!$B$11:$F$500,5,FALSE)),"",VLOOKUP(CONCATENATE(BM3,$X$21,BM7),[1]Mont!$B$11:$F$500,5,FALSE))</f>
        <v/>
      </c>
      <c r="BP21" s="160" t="str">
        <f>IF(ISERROR(VLOOKUP(CONCATENATE(BM3,$X$21,BM7),[1]Mont!$B$11:$H$500,7,FALSE)),"",VLOOKUP(CONCATENATE(BM3,$X$21,BM7),[1]Mont!$B$11:$H$500,7,FALSE))</f>
        <v/>
      </c>
      <c r="BQ21" s="157" t="str">
        <f>IF(ISERROR(VLOOKUP(CONCATENATE($X$21,BQ3,BQ5),$B$10:$E$559,4,FALSE)),"",VLOOKUP(CONCATENATE($X$21,BQ3,BQ5),$B$10:$E$559,4,FALSE))</f>
        <v/>
      </c>
      <c r="BR21" s="158" t="str">
        <f>IF(ISERROR(VLOOKUP(CONCATENATE($X$21,BQ3,BQ5),$B$10:$F$559,5,FALSE)),"",VLOOKUP(CONCATENATE($X$21,BQ3,BQ5),$B$10:$F$559,5,FALSE))</f>
        <v/>
      </c>
      <c r="BS21" s="159" t="str">
        <f>IF(ISERROR(VLOOKUP(CONCATENATE(BQ3,$X$21,BQ7),[1]Mont!$B$11:$F$500,5,FALSE)),"",VLOOKUP(CONCATENATE(BQ3,$X$21,BQ7),[1]Mont!$B$11:$F$500,5,FALSE))</f>
        <v/>
      </c>
      <c r="BT21" s="160" t="str">
        <f>IF(ISERROR(VLOOKUP(CONCATENATE(BQ3,$X$21,BQ7),[1]Mont!$B$11:$H$500,7,FALSE)),"",VLOOKUP(CONCATENATE(BQ3,$X$21,BQ7),[1]Mont!$B$11:$H$500,7,FALSE))</f>
        <v/>
      </c>
      <c r="BU21" s="157" t="str">
        <f>IF(ISERROR(VLOOKUP(CONCATENATE($X$21,BU3,BU5),$B$10:$E$559,4,FALSE)),"",VLOOKUP(CONCATENATE($X$21,BU3,BU5),$B$10:$E$559,4,FALSE))</f>
        <v/>
      </c>
      <c r="BV21" s="158" t="str">
        <f>IF(ISERROR(VLOOKUP(CONCATENATE($X$21,BU3,BU5),$B$10:$F$559,5,FALSE)),"",VLOOKUP(CONCATENATE($X$21,BU3,BU5),$B$10:$F$559,5,FALSE))</f>
        <v/>
      </c>
      <c r="BW21" s="159" t="str">
        <f>IF(ISERROR(VLOOKUP(CONCATENATE(BU3,$X$21,BU7),[1]Mont!$B$11:$F$500,5,FALSE)),"",VLOOKUP(CONCATENATE(BU3,$X$21,BU7),[1]Mont!$B$11:$F$500,5,FALSE))</f>
        <v/>
      </c>
      <c r="BX21" s="160" t="str">
        <f>IF(ISERROR(VLOOKUP(CONCATENATE(BU3,$X$21,BU7),[1]Mont!$B$11:$H$500,7,FALSE)),"",VLOOKUP(CONCATENATE(BU3,$X$21,BU7),[1]Mont!$B$11:$H$500,7,FALSE))</f>
        <v/>
      </c>
      <c r="BY21" s="157" t="str">
        <f>IF(ISERROR(VLOOKUP(CONCATENATE($X$21,BY3,BY5),$B$10:$E$559,4,FALSE)),"",VLOOKUP(CONCATENATE($X$21,BY3,BY5),$B$10:$E$559,4,FALSE))</f>
        <v/>
      </c>
      <c r="BZ21" s="158" t="str">
        <f>IF(ISERROR(VLOOKUP(CONCATENATE($X$21,BY3,BY5),$B$10:$F$559,5,FALSE)),"",VLOOKUP(CONCATENATE($X$21,BY3,BY5),$B$10:$F$559,5,FALSE))</f>
        <v/>
      </c>
      <c r="CA21" s="159" t="str">
        <f>IF(ISERROR(VLOOKUP(CONCATENATE(BY3,$X$21,BY7),[1]Mont!$B$11:$F$500,5,FALSE)),"",VLOOKUP(CONCATENATE(BY3,$X$21,BY7),[1]Mont!$B$11:$F$500,5,FALSE))</f>
        <v/>
      </c>
      <c r="CB21" s="160" t="str">
        <f>IF(ISERROR(VLOOKUP(CONCATENATE(BY3,$X$21,BY7),[1]Mont!$B$11:$H$500,7,FALSE)),"",VLOOKUP(CONCATENATE(BY3,$X$21,BY7),[1]Mont!$B$11:$H$500,7,FALSE))</f>
        <v/>
      </c>
      <c r="CC21" s="157" t="str">
        <f>IF(ISERROR(VLOOKUP(CONCATENATE($X$21,CC3,CC5),$B$10:$E$559,4,FALSE)),"",VLOOKUP(CONCATENATE($X$21,CC3,CC5),$B$10:$E$559,4,FALSE))</f>
        <v/>
      </c>
      <c r="CD21" s="158" t="str">
        <f>IF(ISERROR(VLOOKUP(CONCATENATE($X$21,CC3,CC5),$B$10:$F$559,5,FALSE)),"",VLOOKUP(CONCATENATE($X$21,CC3,CC5),$B$10:$F$559,5,FALSE))</f>
        <v/>
      </c>
      <c r="CE21" s="159" t="str">
        <f>IF(ISERROR(VLOOKUP(CONCATENATE(CC3,$X$21,CC7),[1]Mont!$B$11:$F$500,5,FALSE)),"",VLOOKUP(CONCATENATE(CC3,$X$21,CC7),[1]Mont!$B$11:$F$500,5,FALSE))</f>
        <v/>
      </c>
      <c r="CF21" s="160" t="str">
        <f>IF(ISERROR(VLOOKUP(CONCATENATE(CC3,$X$21,CC7),[1]Mont!$B$11:$H$500,7,FALSE)),"",VLOOKUP(CONCATENATE(CC3,$X$21,CC7),[1]Mont!$B$11:$H$500,7,FALSE))</f>
        <v/>
      </c>
      <c r="CG21" s="157" t="str">
        <f>IF(ISERROR(VLOOKUP(CONCATENATE($X$21,CG3,CG5),$B$10:$E$559,4,FALSE)),"",VLOOKUP(CONCATENATE($X$21,CG3,CG5),$B$10:$E$559,4,FALSE))</f>
        <v/>
      </c>
      <c r="CH21" s="158" t="str">
        <f>IF(ISERROR(VLOOKUP(CONCATENATE($X$21,CG3,CG5),$B$10:$F$559,5,FALSE)),"",VLOOKUP(CONCATENATE($X$21,CG3,CG5),$B$10:$F$559,5,FALSE))</f>
        <v/>
      </c>
      <c r="CI21" s="159" t="str">
        <f>IF(ISERROR(VLOOKUP(CONCATENATE(CG3,$X$21,CG7),[1]Mont!$B$11:$F$500,5,FALSE)),"",VLOOKUP(CONCATENATE(CG3,$X$21,CG7),[1]Mont!$B$11:$F$500,5,FALSE))</f>
        <v/>
      </c>
      <c r="CJ21" s="160" t="str">
        <f>IF(ISERROR(VLOOKUP(CONCATENATE(CG3,$X$21,CG7),[1]Mont!$B$11:$H$500,7,FALSE)),"",VLOOKUP(CONCATENATE(CG3,$X$21,CG7),[1]Mont!$B$11:$H$500,7,FALSE))</f>
        <v/>
      </c>
      <c r="CK21" s="157" t="str">
        <f>IF(ISERROR(VLOOKUP(CONCATENATE($X$21,CK3,CK5),$B$10:$E$559,4,FALSE)),"",VLOOKUP(CONCATENATE($X$21,CK3,CK5),$B$10:$E$559,4,FALSE))</f>
        <v/>
      </c>
      <c r="CL21" s="158" t="str">
        <f>IF(ISERROR(VLOOKUP(CONCATENATE($X$21,CK3,CK5),$B$10:$F$559,5,FALSE)),"",VLOOKUP(CONCATENATE($X$21,CK3,CK5),$B$10:$F$559,5,FALSE))</f>
        <v/>
      </c>
      <c r="CM21" s="159" t="str">
        <f>IF(ISERROR(VLOOKUP(CONCATENATE(CK3,$X$21,CK7),[1]Mont!$B$11:$F$500,5,FALSE)),"",VLOOKUP(CONCATENATE(CK3,$X$21,CK7),[1]Mont!$B$11:$F$500,5,FALSE))</f>
        <v/>
      </c>
      <c r="CN21" s="160" t="str">
        <f>IF(ISERROR(VLOOKUP(CONCATENATE(CK3,$X$21,CK7),[1]Mont!$B$11:$H$500,7,FALSE)),"",VLOOKUP(CONCATENATE(CK3,$X$21,CK7),[1]Mont!$B$11:$H$500,7,FALSE))</f>
        <v/>
      </c>
      <c r="CO21" s="157" t="str">
        <f>IF(ISERROR(VLOOKUP(CONCATENATE($X$21,CO3,CO5),$B$10:$E$559,4,FALSE)),"",VLOOKUP(CONCATENATE($X$21,CO3,CO5),$B$10:$E$559,4,FALSE))</f>
        <v/>
      </c>
      <c r="CP21" s="158" t="str">
        <f>IF(ISERROR(VLOOKUP(CONCATENATE($X$21,CO3,CO5),$B$10:$F$559,5,FALSE)),"",VLOOKUP(CONCATENATE($X$21,CO3,CO5),$B$10:$F$559,5,FALSE))</f>
        <v/>
      </c>
      <c r="CQ21" s="159" t="str">
        <f>IF(ISERROR(VLOOKUP(CONCATENATE(CO3,$X$21,CO7),[1]Mont!$B$11:$F$500,5,FALSE)),"",VLOOKUP(CONCATENATE(CO3,$X$21,CO7),[1]Mont!$B$11:$F$500,5,FALSE))</f>
        <v/>
      </c>
      <c r="CR21" s="160" t="str">
        <f>IF(ISERROR(VLOOKUP(CONCATENATE(CO3,$X$21,CO7),[1]Mont!$B$11:$H$500,7,FALSE)),"",VLOOKUP(CONCATENATE(CO3,$X$21,CO7),[1]Mont!$B$11:$H$500,7,FALSE))</f>
        <v/>
      </c>
      <c r="CS21" s="157" t="str">
        <f>IF(ISERROR(VLOOKUP(CONCATENATE($X$21,CS3,CS5),$B$10:$E$559,4,FALSE)),"",VLOOKUP(CONCATENATE($X$21,CS3,CS5),$B$10:$E$559,4,FALSE))</f>
        <v/>
      </c>
      <c r="CT21" s="158" t="str">
        <f>IF(ISERROR(VLOOKUP(CONCATENATE($X$21,CS3,CS5),$B$10:$F$559,5,FALSE)),"",VLOOKUP(CONCATENATE($X$21,CS3,CS5),$B$10:$F$559,5,FALSE))</f>
        <v/>
      </c>
      <c r="CU21" s="159" t="str">
        <f>IF(ISERROR(VLOOKUP(CONCATENATE(CS3,$X$21,CS7),[1]Mont!$B$11:$F$500,5,FALSE)),"",VLOOKUP(CONCATENATE(CS3,$X$21,CS7),[1]Mont!$B$11:$F$500,5,FALSE))</f>
        <v/>
      </c>
      <c r="CV21" s="160" t="str">
        <f>IF(ISERROR(VLOOKUP(CONCATENATE(CS3,$X$21,CS7),[1]Mont!$B$11:$H$500,7,FALSE)),"",VLOOKUP(CONCATENATE(CS3,$X$21,CS7),[1]Mont!$B$11:$H$500,7,FALSE))</f>
        <v/>
      </c>
      <c r="CW21" s="157" t="str">
        <f>IF(ISERROR(VLOOKUP(CONCATENATE($X$21,CW3,CW5),$B$10:$E$559,4,FALSE)),"",VLOOKUP(CONCATENATE($X$21,CW3,CW5),$B$10:$E$559,4,FALSE))</f>
        <v/>
      </c>
      <c r="CX21" s="158" t="str">
        <f>IF(ISERROR(VLOOKUP(CONCATENATE($X$21,CW3,CW5),$B$10:$F$559,5,FALSE)),"",VLOOKUP(CONCATENATE($X$21,CW3,CW5),$B$10:$F$559,5,FALSE))</f>
        <v/>
      </c>
      <c r="CY21" s="159" t="str">
        <f>IF(ISERROR(VLOOKUP(CONCATENATE(CW3,$X$21,CW7),[1]Mont!$B$11:$F$500,5,FALSE)),"",VLOOKUP(CONCATENATE(CW3,$X$21,CW7),[1]Mont!$B$11:$F$500,5,FALSE))</f>
        <v/>
      </c>
      <c r="CZ21" s="160" t="str">
        <f>IF(ISERROR(VLOOKUP(CONCATENATE(CW3,$X$21,CW7),[1]Mont!$B$11:$H$500,7,FALSE)),"",VLOOKUP(CONCATENATE(CW3,$X$21,CW7),[1]Mont!$B$11:$H$500,7,FALSE))</f>
        <v/>
      </c>
      <c r="DA21" s="157" t="str">
        <f>IF(ISERROR(VLOOKUP(CONCATENATE($X$21,DA3,DA5),$B$10:$E$559,4,FALSE)),"",VLOOKUP(CONCATENATE($X$21,DA3,DA5),$B$10:$E$559,4,FALSE))</f>
        <v/>
      </c>
      <c r="DB21" s="158" t="str">
        <f>IF(ISERROR(VLOOKUP(CONCATENATE($X$21,DA3,DA5),$B$10:$F$559,5,FALSE)),"",VLOOKUP(CONCATENATE($X$21,DA3,DA5),$B$10:$F$559,5,FALSE))</f>
        <v/>
      </c>
      <c r="DC21" s="159" t="str">
        <f>IF(ISERROR(VLOOKUP(CONCATENATE(DA3,$X$21,DA7),[1]Mont!$B$11:$F$500,5,FALSE)),"",VLOOKUP(CONCATENATE(DA3,$X$21,DA7),[1]Mont!$B$11:$F$500,5,FALSE))</f>
        <v/>
      </c>
      <c r="DD21" s="160" t="str">
        <f>IF(ISERROR(VLOOKUP(CONCATENATE(DA3,$X$21,DA7),[1]Mont!$B$11:$H$500,7,FALSE)),"",VLOOKUP(CONCATENATE(DA3,$X$21,DA7),[1]Mont!$B$11:$H$500,7,FALSE))</f>
        <v/>
      </c>
      <c r="DE21" s="157" t="str">
        <f>IF(ISERROR(VLOOKUP(CONCATENATE($X$21,DE3,DE5),$B$10:$E$559,4,FALSE)),"",VLOOKUP(CONCATENATE($X$21,DE3,DE5),$B$10:$E$559,4,FALSE))</f>
        <v/>
      </c>
      <c r="DF21" s="158" t="str">
        <f>IF(ISERROR(VLOOKUP(CONCATENATE($X$21,DE3,DE5),$B$10:$F$559,5,FALSE)),"",VLOOKUP(CONCATENATE($X$21,DE3,DE5),$B$10:$F$559,5,FALSE))</f>
        <v/>
      </c>
      <c r="DG21" s="159" t="str">
        <f>IF(ISERROR(VLOOKUP(CONCATENATE(DE3,$X$21,DE7),[1]Mont!$B$11:$F$500,5,FALSE)),"",VLOOKUP(CONCATENATE(DE3,$X$21,DE7),[1]Mont!$B$11:$F$500,5,FALSE))</f>
        <v/>
      </c>
      <c r="DH21" s="160" t="str">
        <f>IF(ISERROR(VLOOKUP(CONCATENATE(DE3,$X$21,DE7),[1]Mont!$B$11:$H$500,7,FALSE)),"",VLOOKUP(CONCATENATE(DE3,$X$21,DE7),[1]Mont!$B$11:$H$500,7,FALSE))</f>
        <v/>
      </c>
      <c r="DI21" s="157" t="str">
        <f>IF(ISERROR(VLOOKUP(CONCATENATE($X$21,DI3,DI5),$B$10:$E$559,4,FALSE)),"",VLOOKUP(CONCATENATE($X$21,DI3,DI5),$B$10:$E$559,4,FALSE))</f>
        <v/>
      </c>
      <c r="DJ21" s="158" t="str">
        <f>IF(ISERROR(VLOOKUP(CONCATENATE($X$21,DI3,DI5),$B$10:$F$559,5,FALSE)),"",VLOOKUP(CONCATENATE($X$21,DI3,DI5),$B$10:$F$559,5,FALSE))</f>
        <v/>
      </c>
      <c r="DK21" s="159" t="str">
        <f>IF(ISERROR(VLOOKUP(CONCATENATE(DI3,$X$21,DI7),[1]Mont!$B$11:$F$500,5,FALSE)),"",VLOOKUP(CONCATENATE(DI3,$X$21,DI7),[1]Mont!$B$11:$F$500,5,FALSE))</f>
        <v/>
      </c>
      <c r="DL21" s="160" t="str">
        <f>IF(ISERROR(VLOOKUP(CONCATENATE(DI3,$X$21,DI7),[1]Mont!$B$11:$H$500,7,FALSE)),"",VLOOKUP(CONCATENATE(DI3,$X$21,DI7),[1]Mont!$B$11:$H$500,7,FALSE))</f>
        <v/>
      </c>
      <c r="DM21" s="157" t="str">
        <f>IF(ISERROR(VLOOKUP(CONCATENATE($X$21,DM3,DM5),$B$10:$E$559,4,FALSE)),"",VLOOKUP(CONCATENATE($X$21,DM3,DM5),$B$10:$E$559,4,FALSE))</f>
        <v/>
      </c>
      <c r="DN21" s="158" t="str">
        <f>IF(ISERROR(VLOOKUP(CONCATENATE($X$21,DM3,DM5),$B$10:$F$559,5,FALSE)),"",VLOOKUP(CONCATENATE($X$21,DM3,DM5),$B$10:$F$559,5,FALSE))</f>
        <v/>
      </c>
      <c r="DO21" s="159" t="str">
        <f>IF(ISERROR(VLOOKUP(CONCATENATE(DM3,$X$21,DM7),[1]Mont!$B$11:$F$500,5,FALSE)),"",VLOOKUP(CONCATENATE(DM3,$X$21,DM7),[1]Mont!$B$11:$F$500,5,FALSE))</f>
        <v/>
      </c>
      <c r="DP21" s="160" t="str">
        <f>IF(ISERROR(VLOOKUP(CONCATENATE(DM3,$X$21,DM7),[1]Mont!$B$11:$H$500,7,FALSE)),"",VLOOKUP(CONCATENATE(DM3,$X$21,DM7),[1]Mont!$B$11:$H$500,7,FALSE))</f>
        <v/>
      </c>
      <c r="DQ21" s="157" t="str">
        <f>IF(ISERROR(VLOOKUP(CONCATENATE($X$21,DQ3,DQ5),$B$10:$E$559,4,FALSE)),"",VLOOKUP(CONCATENATE($X$21,DQ3,DQ5),$B$10:$E$559,4,FALSE))</f>
        <v/>
      </c>
      <c r="DR21" s="158" t="str">
        <f>IF(ISERROR(VLOOKUP(CONCATENATE($X$21,DQ3,DQ5),$B$10:$F$559,5,FALSE)),"",VLOOKUP(CONCATENATE($X$21,DQ3,DQ5),$B$10:$F$559,5,FALSE))</f>
        <v/>
      </c>
      <c r="DS21" s="159" t="str">
        <f>IF(ISERROR(VLOOKUP(CONCATENATE(DQ3,$X$21,DQ7),[1]Mont!$B$11:$F$500,5,FALSE)),"",VLOOKUP(CONCATENATE(DQ3,$X$21,DQ7),[1]Mont!$B$11:$F$500,5,FALSE))</f>
        <v/>
      </c>
      <c r="DT21" s="160" t="str">
        <f>IF(ISERROR(VLOOKUP(CONCATENATE(DQ3,$X$21,DQ7),[1]Mont!$B$11:$H$500,7,FALSE)),"",VLOOKUP(CONCATENATE(DQ3,$X$21,DQ7),[1]Mont!$B$11:$H$500,7,FALSE))</f>
        <v/>
      </c>
      <c r="DU21" s="157" t="str">
        <f>IF(ISERROR(VLOOKUP(CONCATENATE($X$21,DU3,DU5),$B$10:$E$559,4,FALSE)),"",VLOOKUP(CONCATENATE($X$21,DU3,DU5),$B$10:$E$559,4,FALSE))</f>
        <v/>
      </c>
      <c r="DV21" s="158" t="str">
        <f>IF(ISERROR(VLOOKUP(CONCATENATE($X$21,DU3,DU5),$B$10:$F$559,5,FALSE)),"",VLOOKUP(CONCATENATE($X$21,DU3,DU5),$B$10:$F$559,5,FALSE))</f>
        <v/>
      </c>
      <c r="DW21" s="159" t="str">
        <f>IF(ISERROR(VLOOKUP(CONCATENATE(DU3,$X$21,DU7),[1]Mont!$B$11:$F$500,5,FALSE)),"",VLOOKUP(CONCATENATE(DU3,$X$21,DU7),[1]Mont!$B$11:$F$500,5,FALSE))</f>
        <v/>
      </c>
      <c r="DX21" s="160" t="str">
        <f>IF(ISERROR(VLOOKUP(CONCATENATE(DU3,$X$21,DU7),[1]Mont!$B$11:$H$500,7,FALSE)),"",VLOOKUP(CONCATENATE(DU3,$X$21,DU7),[1]Mont!$B$11:$H$500,7,FALSE))</f>
        <v/>
      </c>
      <c r="DY21" s="157" t="str">
        <f>IF(ISERROR(VLOOKUP(CONCATENATE($X$21,DY3,DY5),$B$10:$E$559,4,FALSE)),"",VLOOKUP(CONCATENATE($X$21,DY3,DY5),$B$10:$E$559,4,FALSE))</f>
        <v/>
      </c>
      <c r="DZ21" s="158" t="str">
        <f>IF(ISERROR(VLOOKUP(CONCATENATE($X$21,DY3,DY5),$B$10:$F$559,5,FALSE)),"",VLOOKUP(CONCATENATE($X$21,DY3,DY5),$B$10:$F$559,5,FALSE))</f>
        <v/>
      </c>
      <c r="EA21" s="159" t="str">
        <f>IF(ISERROR(VLOOKUP(CONCATENATE(DY3,$X$21,DY7),[1]Mont!$B$11:$F$500,5,FALSE)),"",VLOOKUP(CONCATENATE(DY3,$X$21,DY7),[1]Mont!$B$11:$F$500,5,FALSE))</f>
        <v/>
      </c>
      <c r="EB21" s="160" t="str">
        <f>IF(ISERROR(VLOOKUP(CONCATENATE(DY3,$X$21,DY7),[1]Mont!$B$11:$H$500,7,FALSE)),"",VLOOKUP(CONCATENATE(DY3,$X$21,DY7),[1]Mont!$B$11:$H$500,7,FALSE))</f>
        <v/>
      </c>
      <c r="EC21" s="157" t="str">
        <f>IF(ISERROR(VLOOKUP(CONCATENATE($X$21,EC3,EC5),$B$10:$E$559,4,FALSE)),"",VLOOKUP(CONCATENATE($X$21,EC3,EC5),$B$10:$E$559,4,FALSE))</f>
        <v/>
      </c>
      <c r="ED21" s="158" t="str">
        <f>IF(ISERROR(VLOOKUP(CONCATENATE($X$21,EC3,EC5),$B$10:$F$559,5,FALSE)),"",VLOOKUP(CONCATENATE($X$21,EC3,EC5),$B$10:$F$559,5,FALSE))</f>
        <v/>
      </c>
      <c r="EE21" s="159" t="str">
        <f>IF(ISERROR(VLOOKUP(CONCATENATE(EC3,$X$21,EC7),[1]Mont!$B$11:$F$500,5,FALSE)),"",VLOOKUP(CONCATENATE(EC3,$X$21,EC7),[1]Mont!$B$11:$F$500,5,FALSE))</f>
        <v/>
      </c>
      <c r="EF21" s="160" t="str">
        <f>IF(ISERROR(VLOOKUP(CONCATENATE(EC3,$X$21,EC7),[1]Mont!$B$11:$H$500,7,FALSE)),"",VLOOKUP(CONCATENATE(EC3,$X$21,EC7),[1]Mont!$B$11:$H$500,7,FALSE))</f>
        <v/>
      </c>
      <c r="EG21" s="157" t="str">
        <f>IF(ISERROR(VLOOKUP(CONCATENATE($X$21,EG3,EG5),$B$10:$E$559,4,FALSE)),"",VLOOKUP(CONCATENATE($X$21,EG3,EG5),$B$10:$E$559,4,FALSE))</f>
        <v/>
      </c>
      <c r="EH21" s="158" t="str">
        <f>IF(ISERROR(VLOOKUP(CONCATENATE($X$21,EG3,EG5),$B$10:$F$559,5,FALSE)),"",VLOOKUP(CONCATENATE($X$21,EG3,EG5),$B$10:$F$559,5,FALSE))</f>
        <v/>
      </c>
      <c r="EI21" s="159" t="str">
        <f>IF(ISERROR(VLOOKUP(CONCATENATE(EG3,$X$21,EG7),[1]Mont!$B$11:$F$500,5,FALSE)),"",VLOOKUP(CONCATENATE(EG3,$X$21,EG7),[1]Mont!$B$11:$F$500,5,FALSE))</f>
        <v/>
      </c>
      <c r="EJ21" s="160" t="str">
        <f>IF(ISERROR(VLOOKUP(CONCATENATE(EG3,$X$21,EG7),[1]Mont!$B$11:$H$500,7,FALSE)),"",VLOOKUP(CONCATENATE(EG3,$X$21,EG7),[1]Mont!$B$11:$H$500,7,FALSE))</f>
        <v/>
      </c>
      <c r="EK21" s="157" t="str">
        <f>IF(ISERROR(VLOOKUP(CONCATENATE($X$21,EK3,EK5),$B$10:$E$559,4,FALSE)),"",VLOOKUP(CONCATENATE($X$21,EK3,EK5),$B$10:$E$559,4,FALSE))</f>
        <v/>
      </c>
      <c r="EL21" s="158" t="str">
        <f>IF(ISERROR(VLOOKUP(CONCATENATE($X$21,EK3,EK5),$B$10:$F$559,5,FALSE)),"",VLOOKUP(CONCATENATE($X$21,EK3,EK5),$B$10:$F$559,5,FALSE))</f>
        <v/>
      </c>
      <c r="EM21" s="159" t="str">
        <f>IF(ISERROR(VLOOKUP(CONCATENATE(EK3,$X$21,EK7),[1]Mont!$B$11:$F$500,5,FALSE)),"",VLOOKUP(CONCATENATE(EK3,$X$21,EK7),[1]Mont!$B$11:$F$500,5,FALSE))</f>
        <v/>
      </c>
      <c r="EN21" s="160" t="str">
        <f>IF(ISERROR(VLOOKUP(CONCATENATE(EK3,$X$21,EK7),[1]Mont!$B$11:$H$500,7,FALSE)),"",VLOOKUP(CONCATENATE(EK3,$X$21,EK7),[1]Mont!$B$11:$H$500,7,FALSE))</f>
        <v/>
      </c>
      <c r="EO21" s="157" t="str">
        <f>IF(ISERROR(VLOOKUP(CONCATENATE($X$21,EO3,EO5),$B$10:$E$559,4,FALSE)),"",VLOOKUP(CONCATENATE($X$21,EO3,EO5),$B$10:$E$559,4,FALSE))</f>
        <v/>
      </c>
      <c r="EP21" s="158" t="str">
        <f>IF(ISERROR(VLOOKUP(CONCATENATE($X$21,EO3,EO5),$B$10:$F$559,5,FALSE)),"",VLOOKUP(CONCATENATE($X$21,EO3,EO5),$B$10:$F$559,5,FALSE))</f>
        <v/>
      </c>
      <c r="EQ21" s="159" t="str">
        <f>IF(ISERROR(VLOOKUP(CONCATENATE(EO3,$X$21,EO7),[1]Mont!$B$11:$F$500,5,FALSE)),"",VLOOKUP(CONCATENATE(EO3,$X$21,EO7),[1]Mont!$B$11:$F$500,5,FALSE))</f>
        <v/>
      </c>
      <c r="ER21" s="160" t="str">
        <f>IF(ISERROR(VLOOKUP(CONCATENATE(EO3,$X$21,EO7),[1]Mont!$B$11:$H$500,7,FALSE)),"",VLOOKUP(CONCATENATE(EO3,$X$21,EO7),[1]Mont!$B$11:$H$500,7,FALSE))</f>
        <v/>
      </c>
      <c r="ES21" s="157" t="str">
        <f>IF(ISERROR(VLOOKUP(CONCATENATE($X$21,ES3,ES5),$B$10:$E$559,4,FALSE)),"",VLOOKUP(CONCATENATE($X$21,ES3,ES5),$B$10:$E$559,4,FALSE))</f>
        <v/>
      </c>
      <c r="ET21" s="158" t="str">
        <f>IF(ISERROR(VLOOKUP(CONCATENATE($X$21,ES3,ES5),$B$10:$F$559,5,FALSE)),"",VLOOKUP(CONCATENATE($X$21,ES3,ES5),$B$10:$F$559,5,FALSE))</f>
        <v/>
      </c>
      <c r="EU21" s="159" t="str">
        <f>IF(ISERROR(VLOOKUP(CONCATENATE(ES3,$X$21,ES7),[1]Mont!$B$11:$F$500,5,FALSE)),"",VLOOKUP(CONCATENATE(ES3,$X$21,ES7),[1]Mont!$B$11:$F$500,5,FALSE))</f>
        <v/>
      </c>
      <c r="EV21" s="160" t="str">
        <f>IF(ISERROR(VLOOKUP(CONCATENATE(ES3,$X$21,ES7),[1]Mont!$B$11:$H$500,7,FALSE)),"",VLOOKUP(CONCATENATE(ES3,$X$21,ES7),[1]Mont!$B$11:$H$500,7,FALSE))</f>
        <v/>
      </c>
      <c r="EW21" s="157" t="str">
        <f>IF(ISERROR(VLOOKUP(CONCATENATE($X$21,EW3,EW5),$B$10:$E$559,4,FALSE)),"",VLOOKUP(CONCATENATE($X$21,EW3,EW5),$B$10:$E$559,4,FALSE))</f>
        <v/>
      </c>
      <c r="EX21" s="158" t="str">
        <f>IF(ISERROR(VLOOKUP(CONCATENATE($X$21,EW3,EW5),$B$10:$F$559,5,FALSE)),"",VLOOKUP(CONCATENATE($X$21,EW3,EW5),$B$10:$F$559,5,FALSE))</f>
        <v/>
      </c>
      <c r="EY21" s="159" t="str">
        <f>IF(ISERROR(VLOOKUP(CONCATENATE(EW3,$X$21,EW7),[1]Mont!$B$11:$F$500,5,FALSE)),"",VLOOKUP(CONCATENATE(EW3,$X$21,EW7),[1]Mont!$B$11:$F$500,5,FALSE))</f>
        <v/>
      </c>
      <c r="EZ21" s="160" t="str">
        <f>IF(ISERROR(VLOOKUP(CONCATENATE(EW3,$X$21,EW7),[1]Mont!$B$11:$H$500,7,FALSE)),"",VLOOKUP(CONCATENATE(EW3,$X$21,EW7),[1]Mont!$B$11:$H$500,7,FALSE))</f>
        <v/>
      </c>
      <c r="FA21" s="157" t="str">
        <f>IF(ISERROR(VLOOKUP(CONCATENATE($X$21,FA3,FA5),$B$10:$E$559,4,FALSE)),"",VLOOKUP(CONCATENATE($X$21,FA3,FA5),$B$10:$E$559,4,FALSE))</f>
        <v/>
      </c>
      <c r="FB21" s="158" t="str">
        <f>IF(ISERROR(VLOOKUP(CONCATENATE($X$21,FA3,FA5),$B$10:$F$559,5,FALSE)),"",VLOOKUP(CONCATENATE($X$21,FA3,FA5),$B$10:$F$559,5,FALSE))</f>
        <v/>
      </c>
      <c r="FC21" s="159" t="str">
        <f>IF(ISERROR(VLOOKUP(CONCATENATE(FA3,$X$21,FA7),[1]Mont!$B$11:$F$500,5,FALSE)),"",VLOOKUP(CONCATENATE(FA3,$X$21,FA7),[1]Mont!$B$11:$F$500,5,FALSE))</f>
        <v/>
      </c>
      <c r="FD21" s="160" t="str">
        <f>IF(ISERROR(VLOOKUP(CONCATENATE(FA3,$X$21,FA7),[1]Mont!$B$11:$H$500,7,FALSE)),"",VLOOKUP(CONCATENATE(FA3,$X$21,FA7),[1]Mont!$B$11:$H$500,7,FALSE))</f>
        <v/>
      </c>
      <c r="FE21" s="157" t="str">
        <f>IF(ISERROR(VLOOKUP(CONCATENATE($X$21,FE3,FE5),$B$10:$E$559,4,FALSE)),"",VLOOKUP(CONCATENATE($X$21,FE3,FE5),$B$10:$E$559,4,FALSE))</f>
        <v/>
      </c>
      <c r="FF21" s="158" t="str">
        <f>IF(ISERROR(VLOOKUP(CONCATENATE($X$21,FE3,FE5),$B$10:$F$559,5,FALSE)),"",VLOOKUP(CONCATENATE($X$21,FE3,FE5),$B$10:$F$559,5,FALSE))</f>
        <v/>
      </c>
      <c r="FG21" s="159" t="str">
        <f>IF(ISERROR(VLOOKUP(CONCATENATE(FE3,$X$21,FE7),[1]Mont!$B$11:$F$500,5,FALSE)),"",VLOOKUP(CONCATENATE(FE3,$X$21,FE7),[1]Mont!$B$11:$F$500,5,FALSE))</f>
        <v/>
      </c>
      <c r="FH21" s="160" t="str">
        <f>IF(ISERROR(VLOOKUP(CONCATENATE(FE3,$X$21,FE7),[1]Mont!$B$11:$H$500,7,FALSE)),"",VLOOKUP(CONCATENATE(FE3,$X$21,FE7),[1]Mont!$B$11:$H$500,7,FALSE))</f>
        <v/>
      </c>
      <c r="FI21" s="157" t="str">
        <f>IF(ISERROR(VLOOKUP(CONCATENATE($X$21,FI3,FI5),$B$10:$E$559,4,FALSE)),"",VLOOKUP(CONCATENATE($X$21,FI3,FI5),$B$10:$E$559,4,FALSE))</f>
        <v/>
      </c>
      <c r="FJ21" s="158" t="str">
        <f>IF(ISERROR(VLOOKUP(CONCATENATE($X$21,FI3,FI5),$B$10:$F$559,5,FALSE)),"",VLOOKUP(CONCATENATE($X$21,FI3,FI5),$B$10:$F$559,5,FALSE))</f>
        <v/>
      </c>
      <c r="FK21" s="159" t="str">
        <f>IF(ISERROR(VLOOKUP(CONCATENATE(FI3,$X$21,FI7),[1]Mont!$B$11:$F$500,5,FALSE)),"",VLOOKUP(CONCATENATE(FI3,$X$21,FI7),[1]Mont!$B$11:$F$500,5,FALSE))</f>
        <v/>
      </c>
      <c r="FL21" s="160" t="str">
        <f>IF(ISERROR(VLOOKUP(CONCATENATE(FI3,$X$21,FI7),[1]Mont!$B$11:$H$500,7,FALSE)),"",VLOOKUP(CONCATENATE(FI3,$X$21,FI7),[1]Mont!$B$11:$H$500,7,FALSE))</f>
        <v/>
      </c>
      <c r="FM21" s="157" t="str">
        <f>IF(ISERROR(VLOOKUP(CONCATENATE($X$21,FM3,FM5),$B$10:$E$559,4,FALSE)),"",VLOOKUP(CONCATENATE($X$21,FM3,FM5),$B$10:$E$559,4,FALSE))</f>
        <v/>
      </c>
      <c r="FN21" s="158" t="str">
        <f>IF(ISERROR(VLOOKUP(CONCATENATE($X$21,FM3,FM5),$B$10:$F$559,5,FALSE)),"",VLOOKUP(CONCATENATE($X$21,FM3,FM5),$B$10:$F$559,5,FALSE))</f>
        <v/>
      </c>
      <c r="FO21" s="159" t="str">
        <f>IF(ISERROR(VLOOKUP(CONCATENATE(FM3,$X$21,FM7),[1]Mont!$B$11:$F$500,5,FALSE)),"",VLOOKUP(CONCATENATE(FM3,$X$21,FM7),[1]Mont!$B$11:$F$500,5,FALSE))</f>
        <v/>
      </c>
      <c r="FP21" s="160" t="str">
        <f>IF(ISERROR(VLOOKUP(CONCATENATE(FM3,$X$21,FM7),[1]Mont!$B$11:$H$500,7,FALSE)),"",VLOOKUP(CONCATENATE(FM3,$X$21,FM7),[1]Mont!$B$11:$H$500,7,FALSE))</f>
        <v/>
      </c>
      <c r="FQ21" s="157" t="str">
        <f>IF(ISERROR(VLOOKUP(CONCATENATE($X$21,FQ3,FQ5),$B$10:$E$559,4,FALSE)),"",VLOOKUP(CONCATENATE($X$21,FQ3,FQ5),$B$10:$E$559,4,FALSE))</f>
        <v/>
      </c>
      <c r="FR21" s="158" t="str">
        <f>IF(ISERROR(VLOOKUP(CONCATENATE($X$21,FQ3,FQ5),$B$10:$F$559,5,FALSE)),"",VLOOKUP(CONCATENATE($X$21,FQ3,FQ5),$B$10:$F$559,5,FALSE))</f>
        <v/>
      </c>
      <c r="FS21" s="159" t="str">
        <f>IF(ISERROR(VLOOKUP(CONCATENATE(FQ3,$X$21,FQ7),[1]Mont!$B$11:$F$500,5,FALSE)),"",VLOOKUP(CONCATENATE(FQ3,$X$21,FQ7),[1]Mont!$B$11:$F$500,5,FALSE))</f>
        <v/>
      </c>
      <c r="FT21" s="160" t="str">
        <f>IF(ISERROR(VLOOKUP(CONCATENATE(FQ3,$X$21,FQ7),[1]Mont!$B$11:$H$500,7,FALSE)),"",VLOOKUP(CONCATENATE(FQ3,$X$21,FQ7),[1]Mont!$B$11:$H$500,7,FALSE))</f>
        <v/>
      </c>
      <c r="FU21" s="157" t="str">
        <f>IF(ISERROR(VLOOKUP(CONCATENATE($X$21,FU3,FU5),$B$10:$E$559,4,FALSE)),"",VLOOKUP(CONCATENATE($X$21,FU3,FU5),$B$10:$E$559,4,FALSE))</f>
        <v/>
      </c>
      <c r="FV21" s="158" t="str">
        <f>IF(ISERROR(VLOOKUP(CONCATENATE($X$21,FU3,FU5),$B$10:$F$559,5,FALSE)),"",VLOOKUP(CONCATENATE($X$21,FU3,FU5),$B$10:$F$559,5,FALSE))</f>
        <v/>
      </c>
      <c r="FW21" s="159" t="str">
        <f>IF(ISERROR(VLOOKUP(CONCATENATE(FU3,$X$21,FU7),[1]Mont!$B$11:$F$500,5,FALSE)),"",VLOOKUP(CONCATENATE(FU3,$X$21,FU7),[1]Mont!$B$11:$F$500,5,FALSE))</f>
        <v/>
      </c>
      <c r="FX21" s="160" t="str">
        <f>IF(ISERROR(VLOOKUP(CONCATENATE(FU3,$X$21,FU7),[1]Mont!$B$11:$H$500,7,FALSE)),"",VLOOKUP(CONCATENATE(FU3,$X$21,FU7),[1]Mont!$B$11:$H$500,7,FALSE))</f>
        <v/>
      </c>
      <c r="FY21" s="157" t="str">
        <f>IF(ISERROR(VLOOKUP(CONCATENATE($X$21,FY3,FY5),$B$10:$E$559,4,FALSE)),"",VLOOKUP(CONCATENATE($X$21,FY3,FY5),$B$10:$E$559,4,FALSE))</f>
        <v/>
      </c>
      <c r="FZ21" s="158" t="str">
        <f>IF(ISERROR(VLOOKUP(CONCATENATE($X$21,FY3,FY5),$B$10:$F$559,5,FALSE)),"",VLOOKUP(CONCATENATE($X$21,FY3,FY5),$B$10:$F$559,5,FALSE))</f>
        <v/>
      </c>
      <c r="GA21" s="159" t="str">
        <f>IF(ISERROR(VLOOKUP(CONCATENATE(FY3,$X$21,FY7),[1]Mont!$B$11:$F$500,5,FALSE)),"",VLOOKUP(CONCATENATE(FY3,$X$21,FY7),[1]Mont!$B$11:$F$500,5,FALSE))</f>
        <v/>
      </c>
      <c r="GB21" s="160" t="str">
        <f>IF(ISERROR(VLOOKUP(CONCATENATE(FY3,$X$21,FY7),[1]Mont!$B$11:$H$500,7,FALSE)),"",VLOOKUP(CONCATENATE(FY3,$X$21,FY7),[1]Mont!$B$11:$H$500,7,FALSE))</f>
        <v/>
      </c>
      <c r="GC21" s="157" t="str">
        <f>IF(ISERROR(VLOOKUP(CONCATENATE($X$21,GC3,GC5),$B$10:$E$559,4,FALSE)),"",VLOOKUP(CONCATENATE($X$21,GC3,GC5),$B$10:$E$559,4,FALSE))</f>
        <v/>
      </c>
      <c r="GD21" s="158" t="str">
        <f>IF(ISERROR(VLOOKUP(CONCATENATE($X$21,GC3,GC5),$B$10:$F$559,5,FALSE)),"",VLOOKUP(CONCATENATE($X$21,GC3,GC5),$B$10:$F$559,5,FALSE))</f>
        <v/>
      </c>
      <c r="GE21" s="159" t="str">
        <f>IF(ISERROR(VLOOKUP(CONCATENATE(GC3,$X$21,GC7),[1]Mont!$B$11:$F$500,5,FALSE)),"",VLOOKUP(CONCATENATE(GC3,$X$21,GC7),[1]Mont!$B$11:$F$500,5,FALSE))</f>
        <v/>
      </c>
      <c r="GF21" s="160" t="str">
        <f>IF(ISERROR(VLOOKUP(CONCATENATE(GC3,$X$21,GC7),[1]Mont!$B$11:$H$500,7,FALSE)),"",VLOOKUP(CONCATENATE(GC3,$X$21,GC7),[1]Mont!$B$11:$H$500,7,FALSE))</f>
        <v/>
      </c>
      <c r="GG21" s="157" t="str">
        <f>IF(ISERROR(VLOOKUP(CONCATENATE($X$21,GG3,GG5),$B$10:$E$559,4,FALSE)),"",VLOOKUP(CONCATENATE($X$21,GG3,GG5),$B$10:$E$559,4,FALSE))</f>
        <v/>
      </c>
      <c r="GH21" s="158" t="str">
        <f>IF(ISERROR(VLOOKUP(CONCATENATE($X$21,GG3,GG5),$B$10:$F$559,5,FALSE)),"",VLOOKUP(CONCATENATE($X$21,GG3,GG5),$B$10:$F$559,5,FALSE))</f>
        <v/>
      </c>
      <c r="GI21" s="159" t="str">
        <f>IF(ISERROR(VLOOKUP(CONCATENATE(GG3,$X$21,GG7),[1]Mont!$B$11:$F$500,5,FALSE)),"",VLOOKUP(CONCATENATE(GG3,$X$21,GG7),[1]Mont!$B$11:$F$500,5,FALSE))</f>
        <v/>
      </c>
      <c r="GJ21" s="160" t="str">
        <f>IF(ISERROR(VLOOKUP(CONCATENATE(GG3,$X$21,GG7),[1]Mont!$B$11:$H$500,7,FALSE)),"",VLOOKUP(CONCATENATE(GG3,$X$21,GG7),[1]Mont!$B$11:$H$500,7,FALSE))</f>
        <v/>
      </c>
      <c r="GK21" s="157" t="str">
        <f>IF(ISERROR(VLOOKUP(CONCATENATE($X$21,GK3,GK5),$B$10:$E$559,4,FALSE)),"",VLOOKUP(CONCATENATE($X$21,GK3,GK5),$B$10:$E$559,4,FALSE))</f>
        <v/>
      </c>
      <c r="GL21" s="158" t="str">
        <f>IF(ISERROR(VLOOKUP(CONCATENATE($X$21,GK3,GK5),$B$10:$F$559,5,FALSE)),"",VLOOKUP(CONCATENATE($X$21,GK3,GK5),$B$10:$F$559,5,FALSE))</f>
        <v/>
      </c>
      <c r="GM21" s="159" t="str">
        <f>IF(ISERROR(VLOOKUP(CONCATENATE(GK3,$X$21,GK7),[1]Mont!$B$11:$F$500,5,FALSE)),"",VLOOKUP(CONCATENATE(GK3,$X$21,GK7),[1]Mont!$B$11:$F$500,5,FALSE))</f>
        <v/>
      </c>
      <c r="GN21" s="160" t="str">
        <f>IF(ISERROR(VLOOKUP(CONCATENATE(GK3,$X$21,GK7),[1]Mont!$B$11:$H$500,7,FALSE)),"",VLOOKUP(CONCATENATE(GK3,$X$21,GK7),[1]Mont!$B$11:$H$500,7,FALSE))</f>
        <v/>
      </c>
      <c r="GO21" s="157" t="str">
        <f>IF(ISERROR(VLOOKUP(CONCATENATE($X$21,GO3,GO5),$B$10:$E$559,4,FALSE)),"",VLOOKUP(CONCATENATE($X$21,GO3,GO5),$B$10:$E$559,4,FALSE))</f>
        <v/>
      </c>
      <c r="GP21" s="158" t="str">
        <f>IF(ISERROR(VLOOKUP(CONCATENATE($X$21,GO3,GO5),$B$10:$F$559,5,FALSE)),"",VLOOKUP(CONCATENATE($X$21,GO3,GO5),$B$10:$F$559,5,FALSE))</f>
        <v/>
      </c>
      <c r="GQ21" s="159" t="str">
        <f>IF(ISERROR(VLOOKUP(CONCATENATE(GO3,$X$21,GO7),[1]Mont!$B$11:$F$500,5,FALSE)),"",VLOOKUP(CONCATENATE(GO3,$X$21,GO7),[1]Mont!$B$11:$F$500,5,FALSE))</f>
        <v/>
      </c>
      <c r="GR21" s="160" t="str">
        <f>IF(ISERROR(VLOOKUP(CONCATENATE(GO3,$X$21,GO7),[1]Mont!$B$11:$H$500,7,FALSE)),"",VLOOKUP(CONCATENATE(GO3,$X$21,GO7),[1]Mont!$B$11:$H$500,7,FALSE))</f>
        <v/>
      </c>
      <c r="GS21" s="157" t="str">
        <f>IF(ISERROR(VLOOKUP(CONCATENATE($X$21,GS3,GS5),$B$10:$E$559,4,FALSE)),"",VLOOKUP(CONCATENATE($X$21,GS3,GS5),$B$10:$E$559,4,FALSE))</f>
        <v/>
      </c>
      <c r="GT21" s="158" t="str">
        <f>IF(ISERROR(VLOOKUP(CONCATENATE($X$21,GS3,GS5),$B$10:$F$559,5,FALSE)),"",VLOOKUP(CONCATENATE($X$21,GS3,GS5),$B$10:$F$559,5,FALSE))</f>
        <v/>
      </c>
      <c r="GU21" s="159" t="str">
        <f>IF(ISERROR(VLOOKUP(CONCATENATE(GS3,$X$21,GS7),[1]Mont!$B$11:$F$500,5,FALSE)),"",VLOOKUP(CONCATENATE(GS3,$X$21,GS7),[1]Mont!$B$11:$F$500,5,FALSE))</f>
        <v/>
      </c>
      <c r="GV21" s="160" t="str">
        <f>IF(ISERROR(VLOOKUP(CONCATENATE(GS3,$X$21,GS7),[1]Mont!$B$11:$H$500,7,FALSE)),"",VLOOKUP(CONCATENATE(GS3,$X$21,GS7),[1]Mont!$B$11:$H$500,7,FALSE))</f>
        <v/>
      </c>
      <c r="GW21" s="157" t="str">
        <f>IF(ISERROR(VLOOKUP(CONCATENATE($X$21,GW3,GW5),$B$10:$E$559,4,FALSE)),"",VLOOKUP(CONCATENATE($X$21,GW3,GW5),$B$10:$E$559,4,FALSE))</f>
        <v/>
      </c>
      <c r="GX21" s="158" t="str">
        <f>IF(ISERROR(VLOOKUP(CONCATENATE($X$21,GW3,GW5),$B$10:$F$559,5,FALSE)),"",VLOOKUP(CONCATENATE($X$21,GW3,GW5),$B$10:$F$559,5,FALSE))</f>
        <v/>
      </c>
      <c r="GY21" s="159" t="str">
        <f>IF(ISERROR(VLOOKUP(CONCATENATE(GW3,$X$21,GW7),[1]Mont!$B$11:$F$500,5,FALSE)),"",VLOOKUP(CONCATENATE(GW3,$X$21,GW7),[1]Mont!$B$11:$F$500,5,FALSE))</f>
        <v/>
      </c>
      <c r="GZ21" s="160" t="str">
        <f>IF(ISERROR(VLOOKUP(CONCATENATE(GW3,$X$21,GW7),[1]Mont!$B$11:$H$500,7,FALSE)),"",VLOOKUP(CONCATENATE(GW3,$X$21,GW7),[1]Mont!$B$11:$H$500,7,FALSE))</f>
        <v/>
      </c>
      <c r="HA21" s="157" t="str">
        <f>IF(ISERROR(VLOOKUP(CONCATENATE($X$21,HA3,HA5),$B$10:$E$559,4,FALSE)),"",VLOOKUP(CONCATENATE($X$21,HA3,HA5),$B$10:$E$559,4,FALSE))</f>
        <v/>
      </c>
      <c r="HB21" s="158" t="str">
        <f>IF(ISERROR(VLOOKUP(CONCATENATE($X$21,HA3,HA5),$B$10:$F$559,5,FALSE)),"",VLOOKUP(CONCATENATE($X$21,HA3,HA5),$B$10:$F$559,5,FALSE))</f>
        <v/>
      </c>
      <c r="HC21" s="159" t="str">
        <f>IF(ISERROR(VLOOKUP(CONCATENATE(HA3,$X$21,HA7),[1]Mont!$B$11:$F$500,5,FALSE)),"",VLOOKUP(CONCATENATE(HA3,$X$21,HA7),[1]Mont!$B$11:$F$500,5,FALSE))</f>
        <v/>
      </c>
      <c r="HD21" s="160" t="str">
        <f>IF(ISERROR(VLOOKUP(CONCATENATE(HA3,$X$21,HA7),[1]Mont!$B$11:$H$500,7,FALSE)),"",VLOOKUP(CONCATENATE(HA3,$X$21,HA7),[1]Mont!$B$11:$H$500,7,FALSE))</f>
        <v/>
      </c>
      <c r="HE21" s="157" t="str">
        <f>IF(ISERROR(VLOOKUP(CONCATENATE($X$21,HE3,HE5),$B$10:$E$559,4,FALSE)),"",VLOOKUP(CONCATENATE($X$21,HE3,HE5),$B$10:$E$559,4,FALSE))</f>
        <v/>
      </c>
      <c r="HF21" s="158" t="str">
        <f>IF(ISERROR(VLOOKUP(CONCATENATE($X$21,HE3,HE5),$B$10:$F$559,5,FALSE)),"",VLOOKUP(CONCATENATE($X$21,HE3,HE5),$B$10:$F$559,5,FALSE))</f>
        <v/>
      </c>
      <c r="HG21" s="159" t="str">
        <f>IF(ISERROR(VLOOKUP(CONCATENATE(HE3,$X$21,HE7),[1]Mont!$B$11:$F$500,5,FALSE)),"",VLOOKUP(CONCATENATE(HE3,$X$21,HE7),[1]Mont!$B$11:$F$500,5,FALSE))</f>
        <v/>
      </c>
      <c r="HH21" s="160" t="str">
        <f>IF(ISERROR(VLOOKUP(CONCATENATE(HE3,$X$21,HE7),[1]Mont!$B$11:$H$500,7,FALSE)),"",VLOOKUP(CONCATENATE(HE3,$X$21,HE7),[1]Mont!$B$11:$H$500,7,FALSE))</f>
        <v/>
      </c>
      <c r="HI21" s="157" t="str">
        <f>IF(ISERROR(VLOOKUP(CONCATENATE($X$21,HI3,HI5),$B$10:$E$559,4,FALSE)),"",VLOOKUP(CONCATENATE($X$21,HI3,HI5),$B$10:$E$559,4,FALSE))</f>
        <v/>
      </c>
      <c r="HJ21" s="158" t="str">
        <f>IF(ISERROR(VLOOKUP(CONCATENATE($X$21,HI3,HI5),$B$10:$F$559,5,FALSE)),"",VLOOKUP(CONCATENATE($X$21,HI3,HI5),$B$10:$F$559,5,FALSE))</f>
        <v/>
      </c>
      <c r="HK21" s="159" t="str">
        <f>IF(ISERROR(VLOOKUP(CONCATENATE(HI3,$X$21,HI7),[1]Mont!$B$11:$F$500,5,FALSE)),"",VLOOKUP(CONCATENATE(HI3,$X$21,HI7),[1]Mont!$B$11:$F$500,5,FALSE))</f>
        <v/>
      </c>
      <c r="HL21" s="160" t="str">
        <f>IF(ISERROR(VLOOKUP(CONCATENATE(HI3,$X$21,HI7),[1]Mont!$B$11:$H$500,7,FALSE)),"",VLOOKUP(CONCATENATE(HI3,$X$21,HI7),[1]Mont!$B$11:$H$500,7,FALSE))</f>
        <v/>
      </c>
      <c r="HM21" s="157" t="str">
        <f>IF(ISERROR(VLOOKUP(CONCATENATE($X$21,HM3,HM5),$B$10:$E$559,4,FALSE)),"",VLOOKUP(CONCATENATE($X$21,HM3,HM5),$B$10:$E$559,4,FALSE))</f>
        <v/>
      </c>
      <c r="HN21" s="158" t="str">
        <f>IF(ISERROR(VLOOKUP(CONCATENATE($X$21,HM3,HM5),$B$10:$F$559,5,FALSE)),"",VLOOKUP(CONCATENATE($X$21,HM3,HM5),$B$10:$F$559,5,FALSE))</f>
        <v/>
      </c>
      <c r="HO21" s="159" t="str">
        <f>IF(ISERROR(VLOOKUP(CONCATENATE(HM3,$X$21,HM7),[1]Mont!$B$11:$F$500,5,FALSE)),"",VLOOKUP(CONCATENATE(HM3,$X$21,HM7),[1]Mont!$B$11:$F$500,5,FALSE))</f>
        <v/>
      </c>
      <c r="HP21" s="160" t="str">
        <f>IF(ISERROR(VLOOKUP(CONCATENATE(HM3,$X$21,HM7),[1]Mont!$B$11:$H$500,7,FALSE)),"",VLOOKUP(CONCATENATE(HM3,$X$21,HM7),[1]Mont!$B$11:$H$500,7,FALSE))</f>
        <v/>
      </c>
      <c r="HQ21" s="157" t="str">
        <f>IF(ISERROR(VLOOKUP(CONCATENATE($X$21,HQ3,HQ5),$B$10:$E$559,4,FALSE)),"",VLOOKUP(CONCATENATE($X$21,HQ3,HQ5),$B$10:$E$559,4,FALSE))</f>
        <v/>
      </c>
      <c r="HR21" s="158" t="str">
        <f>IF(ISERROR(VLOOKUP(CONCATENATE($X$21,HQ3,HQ5),$B$10:$F$559,5,FALSE)),"",VLOOKUP(CONCATENATE($X$21,HQ3,HQ5),$B$10:$F$559,5,FALSE))</f>
        <v/>
      </c>
      <c r="HS21" s="159" t="str">
        <f>IF(ISERROR(VLOOKUP(CONCATENATE(HQ3,$X$21,HQ7),[1]Mont!$B$11:$F$500,5,FALSE)),"",VLOOKUP(CONCATENATE(HQ3,$X$21,HQ7),[1]Mont!$B$11:$F$500,5,FALSE))</f>
        <v/>
      </c>
      <c r="HT21" s="160" t="str">
        <f>IF(ISERROR(VLOOKUP(CONCATENATE(HQ3,$X$21,HQ7),[1]Mont!$B$11:$H$500,7,FALSE)),"",VLOOKUP(CONCATENATE(HQ3,$X$21,HQ7),[1]Mont!$B$11:$H$500,7,FALSE))</f>
        <v/>
      </c>
      <c r="HU21" s="157" t="str">
        <f>IF(ISERROR(VLOOKUP(CONCATENATE($X$21,HU3,HU5),$B$10:$E$559,4,FALSE)),"",VLOOKUP(CONCATENATE($X$21,HU3,HU5),$B$10:$E$559,4,FALSE))</f>
        <v/>
      </c>
      <c r="HV21" s="158" t="str">
        <f>IF(ISERROR(VLOOKUP(CONCATENATE($X$21,HU3,HU5),$B$10:$F$559,5,FALSE)),"",VLOOKUP(CONCATENATE($X$21,HU3,HU5),$B$10:$F$559,5,FALSE))</f>
        <v/>
      </c>
      <c r="HW21" s="159" t="str">
        <f>IF(ISERROR(VLOOKUP(CONCATENATE(HU3,$X$21,HU7),[1]Mont!$B$11:$F$500,5,FALSE)),"",VLOOKUP(CONCATENATE(HU3,$X$21,HU7),[1]Mont!$B$11:$F$500,5,FALSE))</f>
        <v/>
      </c>
      <c r="HX21" s="160" t="str">
        <f>IF(ISERROR(VLOOKUP(CONCATENATE(HU3,$X$21,HU7),[1]Mont!$B$11:$H$500,7,FALSE)),"",VLOOKUP(CONCATENATE(HU3,$X$21,HU7),[1]Mont!$B$11:$H$500,7,FALSE))</f>
        <v/>
      </c>
      <c r="HY21" s="157" t="str">
        <f>IF(ISERROR(VLOOKUP(CONCATENATE($X$21,HY3,HY5),$B$10:$E$559,4,FALSE)),"",VLOOKUP(CONCATENATE($X$21,HY3,HY5),$B$10:$E$559,4,FALSE))</f>
        <v/>
      </c>
      <c r="HZ21" s="158" t="str">
        <f>IF(ISERROR(VLOOKUP(CONCATENATE($X$21,HY3,HY5),$B$10:$F$559,5,FALSE)),"",VLOOKUP(CONCATENATE($X$21,HY3,HY5),$B$10:$F$559,5,FALSE))</f>
        <v/>
      </c>
      <c r="IA21" s="159" t="str">
        <f>IF(ISERROR(VLOOKUP(CONCATENATE(HY3,$X$21,HY7),[1]Mont!$B$11:$F$500,5,FALSE)),"",VLOOKUP(CONCATENATE(HY3,$X$21,HY7),[1]Mont!$B$11:$F$500,5,FALSE))</f>
        <v/>
      </c>
      <c r="IB21" s="160" t="str">
        <f>IF(ISERROR(VLOOKUP(CONCATENATE(HY3,$X$21,HY7),[1]Mont!$B$11:$H$500,7,FALSE)),"",VLOOKUP(CONCATENATE(HY3,$X$21,HY7),[1]Mont!$B$11:$H$500,7,FALSE))</f>
        <v/>
      </c>
      <c r="IC21" s="157" t="str">
        <f>IF(ISERROR(VLOOKUP(CONCATENATE($X$21,IC3,IC5),$B$10:$E$559,4,FALSE)),"",VLOOKUP(CONCATENATE($X$21,IC3,IC5),$B$10:$E$559,4,FALSE))</f>
        <v/>
      </c>
      <c r="ID21" s="158" t="str">
        <f>IF(ISERROR(VLOOKUP(CONCATENATE($X$21,IC3,IC5),$B$10:$F$559,5,FALSE)),"",VLOOKUP(CONCATENATE($X$21,IC3,IC5),$B$10:$F$559,5,FALSE))</f>
        <v/>
      </c>
      <c r="IE21" s="159" t="str">
        <f>IF(ISERROR(VLOOKUP(CONCATENATE(IC3,$X$21,IC7),[1]Mont!$B$11:$F$500,5,FALSE)),"",VLOOKUP(CONCATENATE(IC3,$X$21,IC7),[1]Mont!$B$11:$F$500,5,FALSE))</f>
        <v/>
      </c>
      <c r="IF21" s="160" t="str">
        <f>IF(ISERROR(VLOOKUP(CONCATENATE(IC3,$X$21,IC7),[1]Mont!$B$11:$H$500,7,FALSE)),"",VLOOKUP(CONCATENATE(IC3,$X$21,IC7),[1]Mont!$B$11:$H$500,7,FALSE))</f>
        <v/>
      </c>
      <c r="IG21" s="157" t="str">
        <f>IF(ISERROR(VLOOKUP(CONCATENATE($X$21,IG3,IG5),$B$10:$E$559,4,FALSE)),"",VLOOKUP(CONCATENATE($X$21,IG3,IG5),$B$10:$E$559,4,FALSE))</f>
        <v/>
      </c>
      <c r="IH21" s="158" t="str">
        <f>IF(ISERROR(VLOOKUP(CONCATENATE($X$21,IG3,IG5),$B$10:$F$559,5,FALSE)),"",VLOOKUP(CONCATENATE($X$21,IG3,IG5),$B$10:$F$559,5,FALSE))</f>
        <v/>
      </c>
      <c r="II21" s="159" t="str">
        <f>IF(ISERROR(VLOOKUP(CONCATENATE(IG3,$X$21,IG7),[1]Mont!$B$11:$F$500,5,FALSE)),"",VLOOKUP(CONCATENATE(IG3,$X$21,IG7),[1]Mont!$B$11:$F$500,5,FALSE))</f>
        <v/>
      </c>
      <c r="IJ21" s="160" t="str">
        <f>IF(ISERROR(VLOOKUP(CONCATENATE(IG3,$X$21,IG7),[1]Mont!$B$11:$H$500,7,FALSE)),"",VLOOKUP(CONCATENATE(IG3,$X$21,IG7),[1]Mont!$B$11:$H$500,7,FALSE))</f>
        <v/>
      </c>
      <c r="IK21" s="157" t="str">
        <f>IF(ISERROR(VLOOKUP(CONCATENATE($X$21,IK3,IK5),$B$10:$E$559,4,FALSE)),"",VLOOKUP(CONCATENATE($X$21,IK3,IK5),$B$10:$E$559,4,FALSE))</f>
        <v/>
      </c>
      <c r="IL21" s="158" t="str">
        <f>IF(ISERROR(VLOOKUP(CONCATENATE($X$21,IK3,IK5),$B$10:$F$559,5,FALSE)),"",VLOOKUP(CONCATENATE($X$21,IK3,IK5),$B$10:$F$559,5,FALSE))</f>
        <v/>
      </c>
      <c r="IM21" s="159" t="str">
        <f>IF(ISERROR(VLOOKUP(CONCATENATE(IK3,$X$21,IK7),[1]Mont!$B$11:$F$500,5,FALSE)),"",VLOOKUP(CONCATENATE(IK3,$X$21,IK7),[1]Mont!$B$11:$F$500,5,FALSE))</f>
        <v/>
      </c>
      <c r="IN21" s="160" t="str">
        <f>IF(ISERROR(VLOOKUP(CONCATENATE(IK3,$X$21,IK7),[1]Mont!$B$11:$H$500,7,FALSE)),"",VLOOKUP(CONCATENATE(IK3,$X$21,IK7),[1]Mont!$B$11:$H$500,7,FALSE))</f>
        <v/>
      </c>
      <c r="IO21" s="157" t="str">
        <f>IF(ISERROR(VLOOKUP(CONCATENATE($X$21,IO3,IO5),$B$10:$E$559,4,FALSE)),"",VLOOKUP(CONCATENATE($X$21,IO3,IO5),$B$10:$E$559,4,FALSE))</f>
        <v/>
      </c>
      <c r="IP21" s="158" t="str">
        <f>IF(ISERROR(VLOOKUP(CONCATENATE($X$21,IO3,IO5),$B$10:$F$559,5,FALSE)),"",VLOOKUP(CONCATENATE($X$21,IO3,IO5),$B$10:$F$559,5,FALSE))</f>
        <v/>
      </c>
      <c r="IQ21" s="159" t="str">
        <f>IF(ISERROR(VLOOKUP(CONCATENATE(IO3,$X$21,IO7),[1]Mont!$B$11:$F$500,5,FALSE)),"",VLOOKUP(CONCATENATE(IO3,$X$21,IO7),[1]Mont!$B$11:$F$500,5,FALSE))</f>
        <v/>
      </c>
      <c r="IR21" s="160" t="str">
        <f>IF(ISERROR(VLOOKUP(CONCATENATE(IO3,$X$21,IO7),[1]Mont!$B$11:$H$500,7,FALSE)),"",VLOOKUP(CONCATENATE(IO3,$X$21,IO7),[1]Mont!$B$11:$H$500,7,FALSE))</f>
        <v/>
      </c>
      <c r="IS21" s="157" t="str">
        <f>IF(ISERROR(VLOOKUP(CONCATENATE($X$21,IS3,IS5),$B$10:$E$559,4,FALSE)),"",VLOOKUP(CONCATENATE($X$21,IS3,IS5),$B$10:$E$559,4,FALSE))</f>
        <v/>
      </c>
      <c r="IT21" s="158" t="str">
        <f>IF(ISERROR(VLOOKUP(CONCATENATE($X$21,IS3,IS5),$B$10:$F$559,5,FALSE)),"",VLOOKUP(CONCATENATE($X$21,IS3,IS5),$B$10:$F$559,5,FALSE))</f>
        <v/>
      </c>
      <c r="IU21" s="159" t="str">
        <f>IF(ISERROR(VLOOKUP(CONCATENATE(IS3,$X$21,IS7),[1]Mont!$B$11:$F$500,5,FALSE)),"",VLOOKUP(CONCATENATE(IS3,$X$21,IS7),[1]Mont!$B$11:$F$500,5,FALSE))</f>
        <v/>
      </c>
      <c r="IV21" s="160" t="str">
        <f>IF(ISERROR(VLOOKUP(CONCATENATE(IS3,$X$21,IS7),[1]Mont!$B$11:$H$500,7,FALSE)),"",VLOOKUP(CONCATENATE(IS3,$X$21,IS7),[1]Mont!$B$11:$H$500,7,FALSE))</f>
        <v/>
      </c>
    </row>
    <row r="22" spans="1:256">
      <c r="A22" s="124">
        <f t="shared" si="2"/>
        <v>0</v>
      </c>
      <c r="B22" s="125">
        <f t="shared" si="3"/>
        <v>0</v>
      </c>
      <c r="C22" s="126">
        <f>IF(R22=0,0,SUMIF($R$10:R22,R22,$R$10:R22)/R22)</f>
        <v>0</v>
      </c>
      <c r="D22" s="127">
        <v>13</v>
      </c>
      <c r="E22" s="146"/>
      <c r="F22" s="147"/>
      <c r="G22" s="130">
        <f t="shared" si="0"/>
        <v>0</v>
      </c>
      <c r="H22" s="130">
        <f>IF(E22=0,0,VLOOKUP(E22,[1]Ob!$D$10:$AW$600,46,FALSE))</f>
        <v>0</v>
      </c>
      <c r="I22" s="130">
        <f>IF(E22=0,0,VLOOKUP(E22,[1]Ob!$D$10:$BA$600,50,FALSE))</f>
        <v>0</v>
      </c>
      <c r="J22" s="130">
        <f>IF(E22=0,0,VLOOKUP(E22,[1]Ob!$D$10:$O$600,12,FALSE))</f>
        <v>0</v>
      </c>
      <c r="K22" s="131">
        <f>IF(E22=0,0,VLOOKUP(E22,[1]Ob!$D$10:$BA$600,15,FALSE))*F22</f>
        <v>0</v>
      </c>
      <c r="L22" s="132">
        <f t="shared" si="4"/>
        <v>0</v>
      </c>
      <c r="M22" s="133"/>
      <c r="N22" s="134"/>
      <c r="O22" s="147"/>
      <c r="P22" s="135">
        <v>0</v>
      </c>
      <c r="Q22" s="135">
        <v>0</v>
      </c>
      <c r="R22" s="129"/>
      <c r="S22" s="136">
        <f t="shared" si="1"/>
        <v>0</v>
      </c>
      <c r="T22" s="148"/>
      <c r="U22" s="149"/>
      <c r="V22" s="150"/>
      <c r="X22" s="156">
        <v>11</v>
      </c>
      <c r="Y22" s="157" t="str">
        <f>IF(ISERROR(VLOOKUP(CONCATENATE($X$22,Y3,Y5),$B$10:$E$559,4,FALSE)),"",VLOOKUP(CONCATENATE($X$22,Y3,Y5),$B$10:$E$559,4,FALSE))</f>
        <v/>
      </c>
      <c r="Z22" s="158" t="str">
        <f>IF(ISERROR(VLOOKUP(CONCATENATE($X$22,Y3,Y5),$B$10:$F$559,5,FALSE)),"",VLOOKUP(CONCATENATE($X$22,Y3,Y5),$B$10:$F$559,5,FALSE))</f>
        <v/>
      </c>
      <c r="AA22" s="159" t="str">
        <f>IF(ISERROR(VLOOKUP(CONCATENATE(Y3,$X$22,Y7),[1]Mont!$B$11:$F$500,5,FALSE)),"",VLOOKUP(CONCATENATE(Y3,$X$22,Y7),[1]Mont!$B$11:$F$500,5,FALSE))</f>
        <v/>
      </c>
      <c r="AB22" s="160" t="str">
        <f>IF(ISERROR(VLOOKUP(CONCATENATE(Y3,$X$22,Y7),[1]Mont!$B$11:$H$500,7,FALSE)),"",VLOOKUP(CONCATENATE(Y3,$X$22,Y7),[1]Mont!$B$11:$H$500,7,FALSE))</f>
        <v/>
      </c>
      <c r="AC22" s="157" t="str">
        <f>IF(ISERROR(VLOOKUP(CONCATENATE($X$22,AC3,AC5),$B$10:$E$559,4,FALSE)),"",VLOOKUP(CONCATENATE($X$22,AC3,AC5),$B$10:$E$559,4,FALSE))</f>
        <v/>
      </c>
      <c r="AD22" s="158" t="str">
        <f>IF(ISERROR(VLOOKUP(CONCATENATE($X$22,AC3,AC5),$B$10:$F$559,5,FALSE)),"",VLOOKUP(CONCATENATE($X$22,AC3,AC5),$B$10:$F$559,5,FALSE))</f>
        <v/>
      </c>
      <c r="AE22" s="159" t="str">
        <f>IF(ISERROR(VLOOKUP(CONCATENATE(AC3,$X$22,AC7),[1]Mont!$B$11:$F$500,5,FALSE)),"",VLOOKUP(CONCATENATE(AC3,$X$22,AC7),[1]Mont!$B$11:$F$500,5,FALSE))</f>
        <v/>
      </c>
      <c r="AF22" s="160" t="str">
        <f>IF(ISERROR(VLOOKUP(CONCATENATE(AC3,$X$22,AC7),[1]Mont!$B$11:$H$500,7,FALSE)),"",VLOOKUP(CONCATENATE(AC3,$X$22,AC7),[1]Mont!$B$11:$H$500,7,FALSE))</f>
        <v/>
      </c>
      <c r="AG22" s="157" t="str">
        <f>IF(ISERROR(VLOOKUP(CONCATENATE($X$22,AG3,AG5),$B$10:$E$559,4,FALSE)),"",VLOOKUP(CONCATENATE($X$22,AG3,AG5),$B$10:$E$559,4,FALSE))</f>
        <v/>
      </c>
      <c r="AH22" s="158" t="str">
        <f>IF(ISERROR(VLOOKUP(CONCATENATE($X$22,AG3,AG5),$B$10:$F$559,5,FALSE)),"",VLOOKUP(CONCATENATE($X$22,AG3,AG5),$B$10:$F$559,5,FALSE))</f>
        <v/>
      </c>
      <c r="AI22" s="159" t="str">
        <f>IF(ISERROR(VLOOKUP(CONCATENATE(AG3,$X$22,AG7),[1]Mont!$B$11:$F$500,5,FALSE)),"",VLOOKUP(CONCATENATE(AG3,$X$22,AG7),[1]Mont!$B$11:$F$500,5,FALSE))</f>
        <v/>
      </c>
      <c r="AJ22" s="160" t="str">
        <f>IF(ISERROR(VLOOKUP(CONCATENATE(AG3,$X$22,AG7),[1]Mont!$B$11:$H$500,7,FALSE)),"",VLOOKUP(CONCATENATE(AG3,$X$22,AG7),[1]Mont!$B$11:$H$500,7,FALSE))</f>
        <v/>
      </c>
      <c r="AK22" s="157" t="str">
        <f>IF(ISERROR(VLOOKUP(CONCATENATE($X$22,AK3,AK5),$B$10:$E$559,4,FALSE)),"",VLOOKUP(CONCATENATE($X$22,AK3,AK5),$B$10:$E$559,4,FALSE))</f>
        <v/>
      </c>
      <c r="AL22" s="158" t="str">
        <f>IF(ISERROR(VLOOKUP(CONCATENATE($X$22,AK3,AK5),$B$10:$F$559,5,FALSE)),"",VLOOKUP(CONCATENATE($X$22,AK3,AK5),$B$10:$F$559,5,FALSE))</f>
        <v/>
      </c>
      <c r="AM22" s="159" t="str">
        <f>IF(ISERROR(VLOOKUP(CONCATENATE(AK3,$X$22,AK7),[1]Mont!$B$11:$F$500,5,FALSE)),"",VLOOKUP(CONCATENATE(AK3,$X$22,AK7),[1]Mont!$B$11:$F$500,5,FALSE))</f>
        <v/>
      </c>
      <c r="AN22" s="160" t="str">
        <f>IF(ISERROR(VLOOKUP(CONCATENATE(AK3,$X$22,AK7),[1]Mont!$B$11:$H$500,7,FALSE)),"",VLOOKUP(CONCATENATE(AK3,$X$22,AK7),[1]Mont!$B$11:$H$500,7,FALSE))</f>
        <v/>
      </c>
      <c r="AO22" s="157" t="str">
        <f>IF(ISERROR(VLOOKUP(CONCATENATE($X$22,AO3,AO5),$B$10:$E$559,4,FALSE)),"",VLOOKUP(CONCATENATE($X$22,AO3,AO5),$B$10:$E$559,4,FALSE))</f>
        <v/>
      </c>
      <c r="AP22" s="158" t="str">
        <f>IF(ISERROR(VLOOKUP(CONCATENATE($X$22,AO3,AO5),$B$10:$F$559,5,FALSE)),"",VLOOKUP(CONCATENATE($X$22,AO3,AO5),$B$10:$F$559,5,FALSE))</f>
        <v/>
      </c>
      <c r="AQ22" s="159" t="str">
        <f>IF(ISERROR(VLOOKUP(CONCATENATE(AO3,$X$22,AO7),[1]Mont!$B$11:$F$500,5,FALSE)),"",VLOOKUP(CONCATENATE(AO3,$X$22,AO7),[1]Mont!$B$11:$F$500,5,FALSE))</f>
        <v/>
      </c>
      <c r="AR22" s="160" t="str">
        <f>IF(ISERROR(VLOOKUP(CONCATENATE(AO3,$X$22,AO7),[1]Mont!$B$11:$H$500,7,FALSE)),"",VLOOKUP(CONCATENATE(AO3,$X$22,AO7),[1]Mont!$B$11:$H$500,7,FALSE))</f>
        <v/>
      </c>
      <c r="AS22" s="157" t="str">
        <f>IF(ISERROR(VLOOKUP(CONCATENATE($X$22,AS3,AS5),$B$10:$E$559,4,FALSE)),"",VLOOKUP(CONCATENATE($X$22,AS3,AS5),$B$10:$E$559,4,FALSE))</f>
        <v/>
      </c>
      <c r="AT22" s="158" t="str">
        <f>IF(ISERROR(VLOOKUP(CONCATENATE($X$22,AS3,AS5),$B$10:$F$559,5,FALSE)),"",VLOOKUP(CONCATENATE($X$22,AS3,AS5),$B$10:$F$559,5,FALSE))</f>
        <v/>
      </c>
      <c r="AU22" s="159" t="str">
        <f>IF(ISERROR(VLOOKUP(CONCATENATE(AS3,$X$22,AS7),[1]Mont!$B$11:$F$500,5,FALSE)),"",VLOOKUP(CONCATENATE(AS3,$X$22,AS7),[1]Mont!$B$11:$F$500,5,FALSE))</f>
        <v/>
      </c>
      <c r="AV22" s="160" t="str">
        <f>IF(ISERROR(VLOOKUP(CONCATENATE(AS3,$X$22,AS7),[1]Mont!$B$11:$H$500,7,FALSE)),"",VLOOKUP(CONCATENATE(AS3,$X$22,AS7),[1]Mont!$B$11:$H$500,7,FALSE))</f>
        <v/>
      </c>
      <c r="AW22" s="157" t="str">
        <f>IF(ISERROR(VLOOKUP(CONCATENATE($X$22,AW3,AW5),$B$10:$E$559,4,FALSE)),"",VLOOKUP(CONCATENATE($X$22,AW3,AW5),$B$10:$E$559,4,FALSE))</f>
        <v/>
      </c>
      <c r="AX22" s="158" t="str">
        <f>IF(ISERROR(VLOOKUP(CONCATENATE($X$22,AW3,AW5),$B$10:$F$559,5,FALSE)),"",VLOOKUP(CONCATENATE($X$22,AW3,AW5),$B$10:$F$559,5,FALSE))</f>
        <v/>
      </c>
      <c r="AY22" s="159" t="str">
        <f>IF(ISERROR(VLOOKUP(CONCATENATE(AW3,$X$22,AW7),[1]Mont!$B$11:$F$500,5,FALSE)),"",VLOOKUP(CONCATENATE(AW3,$X$22,AW7),[1]Mont!$B$11:$F$500,5,FALSE))</f>
        <v/>
      </c>
      <c r="AZ22" s="160" t="str">
        <f>IF(ISERROR(VLOOKUP(CONCATENATE(AW3,$X$22,AW7),[1]Mont!$B$11:$H$500,7,FALSE)),"",VLOOKUP(CONCATENATE(AW3,$X$22,AW7),[1]Mont!$B$11:$H$500,7,FALSE))</f>
        <v/>
      </c>
      <c r="BA22" s="157" t="str">
        <f>IF(ISERROR(VLOOKUP(CONCATENATE($X$22,BA3,BA5),$B$10:$E$559,4,FALSE)),"",VLOOKUP(CONCATENATE($X$22,BA3,BA5),$B$10:$E$559,4,FALSE))</f>
        <v/>
      </c>
      <c r="BB22" s="158" t="str">
        <f>IF(ISERROR(VLOOKUP(CONCATENATE($X$22,BA3,BA5),$B$10:$F$559,5,FALSE)),"",VLOOKUP(CONCATENATE($X$22,BA3,BA5),$B$10:$F$559,5,FALSE))</f>
        <v/>
      </c>
      <c r="BC22" s="159" t="str">
        <f>IF(ISERROR(VLOOKUP(CONCATENATE(BA3,$X$22,BA7),[1]Mont!$B$11:$F$500,5,FALSE)),"",VLOOKUP(CONCATENATE(BA3,$X$22,BA7),[1]Mont!$B$11:$F$500,5,FALSE))</f>
        <v/>
      </c>
      <c r="BD22" s="160" t="str">
        <f>IF(ISERROR(VLOOKUP(CONCATENATE(BA3,$X$22,BA7),[1]Mont!$B$11:$H$500,7,FALSE)),"",VLOOKUP(CONCATENATE(BA3,$X$22,BA7),[1]Mont!$B$11:$H$500,7,FALSE))</f>
        <v/>
      </c>
      <c r="BE22" s="157" t="str">
        <f>IF(ISERROR(VLOOKUP(CONCATENATE($X$22,BE3,BE5),$B$10:$E$559,4,FALSE)),"",VLOOKUP(CONCATENATE($X$22,BE3,BE5),$B$10:$E$559,4,FALSE))</f>
        <v/>
      </c>
      <c r="BF22" s="158" t="str">
        <f>IF(ISERROR(VLOOKUP(CONCATENATE($X$22,BE3,BE5),$B$10:$F$559,5,FALSE)),"",VLOOKUP(CONCATENATE($X$22,BE3,BE5),$B$10:$F$559,5,FALSE))</f>
        <v/>
      </c>
      <c r="BG22" s="159" t="str">
        <f>IF(ISERROR(VLOOKUP(CONCATENATE(BE3,$X$22,BE7),[1]Mont!$B$11:$F$500,5,FALSE)),"",VLOOKUP(CONCATENATE(BE3,$X$22,BE7),[1]Mont!$B$11:$F$500,5,FALSE))</f>
        <v/>
      </c>
      <c r="BH22" s="160" t="str">
        <f>IF(ISERROR(VLOOKUP(CONCATENATE(BE3,$X$22,BE7),[1]Mont!$B$11:$H$500,7,FALSE)),"",VLOOKUP(CONCATENATE(BE3,$X$22,BE7),[1]Mont!$B$11:$H$500,7,FALSE))</f>
        <v/>
      </c>
      <c r="BI22" s="157" t="str">
        <f>IF(ISERROR(VLOOKUP(CONCATENATE($X$22,BI3,BI5),$B$10:$E$559,4,FALSE)),"",VLOOKUP(CONCATENATE($X$22,BI3,BI5),$B$10:$E$559,4,FALSE))</f>
        <v/>
      </c>
      <c r="BJ22" s="158" t="str">
        <f>IF(ISERROR(VLOOKUP(CONCATENATE($X$22,BI3,BI5),$B$10:$F$559,5,FALSE)),"",VLOOKUP(CONCATENATE($X$22,BI3,BI5),$B$10:$F$559,5,FALSE))</f>
        <v/>
      </c>
      <c r="BK22" s="159" t="str">
        <f>IF(ISERROR(VLOOKUP(CONCATENATE(BI3,$X$22,BI7),[1]Mont!$B$11:$F$500,5,FALSE)),"",VLOOKUP(CONCATENATE(BI3,$X$22,BI7),[1]Mont!$B$11:$F$500,5,FALSE))</f>
        <v/>
      </c>
      <c r="BL22" s="160" t="str">
        <f>IF(ISERROR(VLOOKUP(CONCATENATE(BI3,$X$22,BI7),[1]Mont!$B$11:$H$500,7,FALSE)),"",VLOOKUP(CONCATENATE(BI3,$X$22,BI7),[1]Mont!$B$11:$H$500,7,FALSE))</f>
        <v/>
      </c>
      <c r="BM22" s="157" t="str">
        <f>IF(ISERROR(VLOOKUP(CONCATENATE($X$22,BM3,BM5),$B$10:$E$559,4,FALSE)),"",VLOOKUP(CONCATENATE($X$22,BM3,BM5),$B$10:$E$559,4,FALSE))</f>
        <v/>
      </c>
      <c r="BN22" s="158" t="str">
        <f>IF(ISERROR(VLOOKUP(CONCATENATE($X$22,BM3,BM5),$B$10:$F$559,5,FALSE)),"",VLOOKUP(CONCATENATE($X$22,BM3,BM5),$B$10:$F$559,5,FALSE))</f>
        <v/>
      </c>
      <c r="BO22" s="159" t="str">
        <f>IF(ISERROR(VLOOKUP(CONCATENATE(BM3,$X$22,BM7),[1]Mont!$B$11:$F$500,5,FALSE)),"",VLOOKUP(CONCATENATE(BM3,$X$22,BM7),[1]Mont!$B$11:$F$500,5,FALSE))</f>
        <v/>
      </c>
      <c r="BP22" s="160" t="str">
        <f>IF(ISERROR(VLOOKUP(CONCATENATE(BM3,$X$22,BM7),[1]Mont!$B$11:$H$500,7,FALSE)),"",VLOOKUP(CONCATENATE(BM3,$X$22,BM7),[1]Mont!$B$11:$H$500,7,FALSE))</f>
        <v/>
      </c>
      <c r="BQ22" s="157" t="str">
        <f>IF(ISERROR(VLOOKUP(CONCATENATE($X$22,BQ3,BQ5),$B$10:$E$559,4,FALSE)),"",VLOOKUP(CONCATENATE($X$22,BQ3,BQ5),$B$10:$E$559,4,FALSE))</f>
        <v/>
      </c>
      <c r="BR22" s="158" t="str">
        <f>IF(ISERROR(VLOOKUP(CONCATENATE($X$22,BQ3,BQ5),$B$10:$F$559,5,FALSE)),"",VLOOKUP(CONCATENATE($X$22,BQ3,BQ5),$B$10:$F$559,5,FALSE))</f>
        <v/>
      </c>
      <c r="BS22" s="159" t="str">
        <f>IF(ISERROR(VLOOKUP(CONCATENATE(BQ3,$X$22,BQ7),[1]Mont!$B$11:$F$500,5,FALSE)),"",VLOOKUP(CONCATENATE(BQ3,$X$22,BQ7),[1]Mont!$B$11:$F$500,5,FALSE))</f>
        <v/>
      </c>
      <c r="BT22" s="160" t="str">
        <f>IF(ISERROR(VLOOKUP(CONCATENATE(BQ3,$X$22,BQ7),[1]Mont!$B$11:$H$500,7,FALSE)),"",VLOOKUP(CONCATENATE(BQ3,$X$22,BQ7),[1]Mont!$B$11:$H$500,7,FALSE))</f>
        <v/>
      </c>
      <c r="BU22" s="157" t="str">
        <f>IF(ISERROR(VLOOKUP(CONCATENATE($X$22,BU3,BU5),$B$10:$E$559,4,FALSE)),"",VLOOKUP(CONCATENATE($X$22,BU3,BU5),$B$10:$E$559,4,FALSE))</f>
        <v/>
      </c>
      <c r="BV22" s="158" t="str">
        <f>IF(ISERROR(VLOOKUP(CONCATENATE($X$22,BU3,BU5),$B$10:$F$559,5,FALSE)),"",VLOOKUP(CONCATENATE($X$22,BU3,BU5),$B$10:$F$559,5,FALSE))</f>
        <v/>
      </c>
      <c r="BW22" s="159" t="str">
        <f>IF(ISERROR(VLOOKUP(CONCATENATE(BU3,$X$22,BU7),[1]Mont!$B$11:$F$500,5,FALSE)),"",VLOOKUP(CONCATENATE(BU3,$X$22,BU7),[1]Mont!$B$11:$F$500,5,FALSE))</f>
        <v/>
      </c>
      <c r="BX22" s="160" t="str">
        <f>IF(ISERROR(VLOOKUP(CONCATENATE(BU3,$X$22,BU7),[1]Mont!$B$11:$H$500,7,FALSE)),"",VLOOKUP(CONCATENATE(BU3,$X$22,BU7),[1]Mont!$B$11:$H$500,7,FALSE))</f>
        <v/>
      </c>
      <c r="BY22" s="157" t="str">
        <f>IF(ISERROR(VLOOKUP(CONCATENATE($X$22,BY3,BY5),$B$10:$E$559,4,FALSE)),"",VLOOKUP(CONCATENATE($X$22,BY3,BY5),$B$10:$E$559,4,FALSE))</f>
        <v/>
      </c>
      <c r="BZ22" s="158" t="str">
        <f>IF(ISERROR(VLOOKUP(CONCATENATE($X$22,BY3,BY5),$B$10:$F$559,5,FALSE)),"",VLOOKUP(CONCATENATE($X$22,BY3,BY5),$B$10:$F$559,5,FALSE))</f>
        <v/>
      </c>
      <c r="CA22" s="159" t="str">
        <f>IF(ISERROR(VLOOKUP(CONCATENATE(BY3,$X$22,BY7),[1]Mont!$B$11:$F$500,5,FALSE)),"",VLOOKUP(CONCATENATE(BY3,$X$22,BY7),[1]Mont!$B$11:$F$500,5,FALSE))</f>
        <v/>
      </c>
      <c r="CB22" s="160" t="str">
        <f>IF(ISERROR(VLOOKUP(CONCATENATE(BY3,$X$22,BY7),[1]Mont!$B$11:$H$500,7,FALSE)),"",VLOOKUP(CONCATENATE(BY3,$X$22,BY7),[1]Mont!$B$11:$H$500,7,FALSE))</f>
        <v/>
      </c>
      <c r="CC22" s="157" t="str">
        <f>IF(ISERROR(VLOOKUP(CONCATENATE($X$22,CC3,CC5),$B$10:$E$559,4,FALSE)),"",VLOOKUP(CONCATENATE($X$22,CC3,CC5),$B$10:$E$559,4,FALSE))</f>
        <v/>
      </c>
      <c r="CD22" s="158" t="str">
        <f>IF(ISERROR(VLOOKUP(CONCATENATE($X$22,CC3,CC5),$B$10:$F$559,5,FALSE)),"",VLOOKUP(CONCATENATE($X$22,CC3,CC5),$B$10:$F$559,5,FALSE))</f>
        <v/>
      </c>
      <c r="CE22" s="159" t="str">
        <f>IF(ISERROR(VLOOKUP(CONCATENATE(CC3,$X$22,CC7),[1]Mont!$B$11:$F$500,5,FALSE)),"",VLOOKUP(CONCATENATE(CC3,$X$22,CC7),[1]Mont!$B$11:$F$500,5,FALSE))</f>
        <v/>
      </c>
      <c r="CF22" s="160" t="str">
        <f>IF(ISERROR(VLOOKUP(CONCATENATE(CC3,$X$22,CC7),[1]Mont!$B$11:$H$500,7,FALSE)),"",VLOOKUP(CONCATENATE(CC3,$X$22,CC7),[1]Mont!$B$11:$H$500,7,FALSE))</f>
        <v/>
      </c>
      <c r="CG22" s="157" t="str">
        <f>IF(ISERROR(VLOOKUP(CONCATENATE($X$22,CG3,CG5),$B$10:$E$559,4,FALSE)),"",VLOOKUP(CONCATENATE($X$22,CG3,CG5),$B$10:$E$559,4,FALSE))</f>
        <v/>
      </c>
      <c r="CH22" s="158" t="str">
        <f>IF(ISERROR(VLOOKUP(CONCATENATE($X$22,CG3,CG5),$B$10:$F$559,5,FALSE)),"",VLOOKUP(CONCATENATE($X$22,CG3,CG5),$B$10:$F$559,5,FALSE))</f>
        <v/>
      </c>
      <c r="CI22" s="159" t="str">
        <f>IF(ISERROR(VLOOKUP(CONCATENATE(CG3,$X$22,CG7),[1]Mont!$B$11:$F$500,5,FALSE)),"",VLOOKUP(CONCATENATE(CG3,$X$22,CG7),[1]Mont!$B$11:$F$500,5,FALSE))</f>
        <v/>
      </c>
      <c r="CJ22" s="160" t="str">
        <f>IF(ISERROR(VLOOKUP(CONCATENATE(CG3,$X$22,CG7),[1]Mont!$B$11:$H$500,7,FALSE)),"",VLOOKUP(CONCATENATE(CG3,$X$22,CG7),[1]Mont!$B$11:$H$500,7,FALSE))</f>
        <v/>
      </c>
      <c r="CK22" s="157" t="str">
        <f>IF(ISERROR(VLOOKUP(CONCATENATE($X$22,CK3,CK5),$B$10:$E$559,4,FALSE)),"",VLOOKUP(CONCATENATE($X$22,CK3,CK5),$B$10:$E$559,4,FALSE))</f>
        <v/>
      </c>
      <c r="CL22" s="158" t="str">
        <f>IF(ISERROR(VLOOKUP(CONCATENATE($X$22,CK3,CK5),$B$10:$F$559,5,FALSE)),"",VLOOKUP(CONCATENATE($X$22,CK3,CK5),$B$10:$F$559,5,FALSE))</f>
        <v/>
      </c>
      <c r="CM22" s="159" t="str">
        <f>IF(ISERROR(VLOOKUP(CONCATENATE(CK3,$X$22,CK7),[1]Mont!$B$11:$F$500,5,FALSE)),"",VLOOKUP(CONCATENATE(CK3,$X$22,CK7),[1]Mont!$B$11:$F$500,5,FALSE))</f>
        <v/>
      </c>
      <c r="CN22" s="160" t="str">
        <f>IF(ISERROR(VLOOKUP(CONCATENATE(CK3,$X$22,CK7),[1]Mont!$B$11:$H$500,7,FALSE)),"",VLOOKUP(CONCATENATE(CK3,$X$22,CK7),[1]Mont!$B$11:$H$500,7,FALSE))</f>
        <v/>
      </c>
      <c r="CO22" s="157" t="str">
        <f>IF(ISERROR(VLOOKUP(CONCATENATE($X$22,CO3,CO5),$B$10:$E$559,4,FALSE)),"",VLOOKUP(CONCATENATE($X$22,CO3,CO5),$B$10:$E$559,4,FALSE))</f>
        <v/>
      </c>
      <c r="CP22" s="158" t="str">
        <f>IF(ISERROR(VLOOKUP(CONCATENATE($X$22,CO3,CO5),$B$10:$F$559,5,FALSE)),"",VLOOKUP(CONCATENATE($X$22,CO3,CO5),$B$10:$F$559,5,FALSE))</f>
        <v/>
      </c>
      <c r="CQ22" s="159" t="str">
        <f>IF(ISERROR(VLOOKUP(CONCATENATE(CO3,$X$22,CO7),[1]Mont!$B$11:$F$500,5,FALSE)),"",VLOOKUP(CONCATENATE(CO3,$X$22,CO7),[1]Mont!$B$11:$F$500,5,FALSE))</f>
        <v/>
      </c>
      <c r="CR22" s="160" t="str">
        <f>IF(ISERROR(VLOOKUP(CONCATENATE(CO3,$X$22,CO7),[1]Mont!$B$11:$H$500,7,FALSE)),"",VLOOKUP(CONCATENATE(CO3,$X$22,CO7),[1]Mont!$B$11:$H$500,7,FALSE))</f>
        <v/>
      </c>
      <c r="CS22" s="157" t="str">
        <f>IF(ISERROR(VLOOKUP(CONCATENATE($X$22,CS3,CS5),$B$10:$E$559,4,FALSE)),"",VLOOKUP(CONCATENATE($X$22,CS3,CS5),$B$10:$E$559,4,FALSE))</f>
        <v/>
      </c>
      <c r="CT22" s="158" t="str">
        <f>IF(ISERROR(VLOOKUP(CONCATENATE($X$22,CS3,CS5),$B$10:$F$559,5,FALSE)),"",VLOOKUP(CONCATENATE($X$22,CS3,CS5),$B$10:$F$559,5,FALSE))</f>
        <v/>
      </c>
      <c r="CU22" s="159" t="str">
        <f>IF(ISERROR(VLOOKUP(CONCATENATE(CS3,$X$22,CS7),[1]Mont!$B$11:$F$500,5,FALSE)),"",VLOOKUP(CONCATENATE(CS3,$X$22,CS7),[1]Mont!$B$11:$F$500,5,FALSE))</f>
        <v/>
      </c>
      <c r="CV22" s="160" t="str">
        <f>IF(ISERROR(VLOOKUP(CONCATENATE(CS3,$X$22,CS7),[1]Mont!$B$11:$H$500,7,FALSE)),"",VLOOKUP(CONCATENATE(CS3,$X$22,CS7),[1]Mont!$B$11:$H$500,7,FALSE))</f>
        <v/>
      </c>
      <c r="CW22" s="157" t="str">
        <f>IF(ISERROR(VLOOKUP(CONCATENATE($X$22,CW3,CW5),$B$10:$E$559,4,FALSE)),"",VLOOKUP(CONCATENATE($X$22,CW3,CW5),$B$10:$E$559,4,FALSE))</f>
        <v/>
      </c>
      <c r="CX22" s="158" t="str">
        <f>IF(ISERROR(VLOOKUP(CONCATENATE($X$22,CW3,CW5),$B$10:$F$559,5,FALSE)),"",VLOOKUP(CONCATENATE($X$22,CW3,CW5),$B$10:$F$559,5,FALSE))</f>
        <v/>
      </c>
      <c r="CY22" s="159" t="str">
        <f>IF(ISERROR(VLOOKUP(CONCATENATE(CW3,$X$22,CW7),[1]Mont!$B$11:$F$500,5,FALSE)),"",VLOOKUP(CONCATENATE(CW3,$X$22,CW7),[1]Mont!$B$11:$F$500,5,FALSE))</f>
        <v/>
      </c>
      <c r="CZ22" s="160" t="str">
        <f>IF(ISERROR(VLOOKUP(CONCATENATE(CW3,$X$22,CW7),[1]Mont!$B$11:$H$500,7,FALSE)),"",VLOOKUP(CONCATENATE(CW3,$X$22,CW7),[1]Mont!$B$11:$H$500,7,FALSE))</f>
        <v/>
      </c>
      <c r="DA22" s="157" t="str">
        <f>IF(ISERROR(VLOOKUP(CONCATENATE($X$22,DA3,DA5),$B$10:$E$559,4,FALSE)),"",VLOOKUP(CONCATENATE($X$22,DA3,DA5),$B$10:$E$559,4,FALSE))</f>
        <v/>
      </c>
      <c r="DB22" s="158" t="str">
        <f>IF(ISERROR(VLOOKUP(CONCATENATE($X$22,DA3,DA5),$B$10:$F$559,5,FALSE)),"",VLOOKUP(CONCATENATE($X$22,DA3,DA5),$B$10:$F$559,5,FALSE))</f>
        <v/>
      </c>
      <c r="DC22" s="159" t="str">
        <f>IF(ISERROR(VLOOKUP(CONCATENATE(DA3,$X$22,DA7),[1]Mont!$B$11:$F$500,5,FALSE)),"",VLOOKUP(CONCATENATE(DA3,$X$22,DA7),[1]Mont!$B$11:$F$500,5,FALSE))</f>
        <v/>
      </c>
      <c r="DD22" s="160" t="str">
        <f>IF(ISERROR(VLOOKUP(CONCATENATE(DA3,$X$22,DA7),[1]Mont!$B$11:$H$500,7,FALSE)),"",VLOOKUP(CONCATENATE(DA3,$X$22,DA7),[1]Mont!$B$11:$H$500,7,FALSE))</f>
        <v/>
      </c>
      <c r="DE22" s="157" t="str">
        <f>IF(ISERROR(VLOOKUP(CONCATENATE($X$22,DE3,DE5),$B$10:$E$559,4,FALSE)),"",VLOOKUP(CONCATENATE($X$22,DE3,DE5),$B$10:$E$559,4,FALSE))</f>
        <v/>
      </c>
      <c r="DF22" s="158" t="str">
        <f>IF(ISERROR(VLOOKUP(CONCATENATE($X$22,DE3,DE5),$B$10:$F$559,5,FALSE)),"",VLOOKUP(CONCATENATE($X$22,DE3,DE5),$B$10:$F$559,5,FALSE))</f>
        <v/>
      </c>
      <c r="DG22" s="159" t="str">
        <f>IF(ISERROR(VLOOKUP(CONCATENATE(DE3,$X$22,DE7),[1]Mont!$B$11:$F$500,5,FALSE)),"",VLOOKUP(CONCATENATE(DE3,$X$22,DE7),[1]Mont!$B$11:$F$500,5,FALSE))</f>
        <v/>
      </c>
      <c r="DH22" s="160" t="str">
        <f>IF(ISERROR(VLOOKUP(CONCATENATE(DE3,$X$22,DE7),[1]Mont!$B$11:$H$500,7,FALSE)),"",VLOOKUP(CONCATENATE(DE3,$X$22,DE7),[1]Mont!$B$11:$H$500,7,FALSE))</f>
        <v/>
      </c>
      <c r="DI22" s="157" t="str">
        <f>IF(ISERROR(VLOOKUP(CONCATENATE($X$22,DI3,DI5),$B$10:$E$559,4,FALSE)),"",VLOOKUP(CONCATENATE($X$22,DI3,DI5),$B$10:$E$559,4,FALSE))</f>
        <v/>
      </c>
      <c r="DJ22" s="158" t="str">
        <f>IF(ISERROR(VLOOKUP(CONCATENATE($X$22,DI3,DI5),$B$10:$F$559,5,FALSE)),"",VLOOKUP(CONCATENATE($X$22,DI3,DI5),$B$10:$F$559,5,FALSE))</f>
        <v/>
      </c>
      <c r="DK22" s="159" t="str">
        <f>IF(ISERROR(VLOOKUP(CONCATENATE(DI3,$X$22,DI7),[1]Mont!$B$11:$F$500,5,FALSE)),"",VLOOKUP(CONCATENATE(DI3,$X$22,DI7),[1]Mont!$B$11:$F$500,5,FALSE))</f>
        <v/>
      </c>
      <c r="DL22" s="160" t="str">
        <f>IF(ISERROR(VLOOKUP(CONCATENATE(DI3,$X$22,DI7),[1]Mont!$B$11:$H$500,7,FALSE)),"",VLOOKUP(CONCATENATE(DI3,$X$22,DI7),[1]Mont!$B$11:$H$500,7,FALSE))</f>
        <v/>
      </c>
      <c r="DM22" s="157" t="str">
        <f>IF(ISERROR(VLOOKUP(CONCATENATE($X$22,DM3,DM5),$B$10:$E$559,4,FALSE)),"",VLOOKUP(CONCATENATE($X$22,DM3,DM5),$B$10:$E$559,4,FALSE))</f>
        <v/>
      </c>
      <c r="DN22" s="158" t="str">
        <f>IF(ISERROR(VLOOKUP(CONCATENATE($X$22,DM3,DM5),$B$10:$F$559,5,FALSE)),"",VLOOKUP(CONCATENATE($X$22,DM3,DM5),$B$10:$F$559,5,FALSE))</f>
        <v/>
      </c>
      <c r="DO22" s="159" t="str">
        <f>IF(ISERROR(VLOOKUP(CONCATENATE(DM3,$X$22,DM7),[1]Mont!$B$11:$F$500,5,FALSE)),"",VLOOKUP(CONCATENATE(DM3,$X$22,DM7),[1]Mont!$B$11:$F$500,5,FALSE))</f>
        <v/>
      </c>
      <c r="DP22" s="160" t="str">
        <f>IF(ISERROR(VLOOKUP(CONCATENATE(DM3,$X$22,DM7),[1]Mont!$B$11:$H$500,7,FALSE)),"",VLOOKUP(CONCATENATE(DM3,$X$22,DM7),[1]Mont!$B$11:$H$500,7,FALSE))</f>
        <v/>
      </c>
      <c r="DQ22" s="157" t="str">
        <f>IF(ISERROR(VLOOKUP(CONCATENATE($X$22,DQ3,DQ5),$B$10:$E$559,4,FALSE)),"",VLOOKUP(CONCATENATE($X$22,DQ3,DQ5),$B$10:$E$559,4,FALSE))</f>
        <v/>
      </c>
      <c r="DR22" s="158" t="str">
        <f>IF(ISERROR(VLOOKUP(CONCATENATE($X$22,DQ3,DQ5),$B$10:$F$559,5,FALSE)),"",VLOOKUP(CONCATENATE($X$22,DQ3,DQ5),$B$10:$F$559,5,FALSE))</f>
        <v/>
      </c>
      <c r="DS22" s="159" t="str">
        <f>IF(ISERROR(VLOOKUP(CONCATENATE(DQ3,$X$22,DQ7),[1]Mont!$B$11:$F$500,5,FALSE)),"",VLOOKUP(CONCATENATE(DQ3,$X$22,DQ7),[1]Mont!$B$11:$F$500,5,FALSE))</f>
        <v/>
      </c>
      <c r="DT22" s="160" t="str">
        <f>IF(ISERROR(VLOOKUP(CONCATENATE(DQ3,$X$22,DQ7),[1]Mont!$B$11:$H$500,7,FALSE)),"",VLOOKUP(CONCATENATE(DQ3,$X$22,DQ7),[1]Mont!$B$11:$H$500,7,FALSE))</f>
        <v/>
      </c>
      <c r="DU22" s="157" t="str">
        <f>IF(ISERROR(VLOOKUP(CONCATENATE($X$22,DU3,DU5),$B$10:$E$559,4,FALSE)),"",VLOOKUP(CONCATENATE($X$22,DU3,DU5),$B$10:$E$559,4,FALSE))</f>
        <v/>
      </c>
      <c r="DV22" s="158" t="str">
        <f>IF(ISERROR(VLOOKUP(CONCATENATE($X$22,DU3,DU5),$B$10:$F$559,5,FALSE)),"",VLOOKUP(CONCATENATE($X$22,DU3,DU5),$B$10:$F$559,5,FALSE))</f>
        <v/>
      </c>
      <c r="DW22" s="159" t="str">
        <f>IF(ISERROR(VLOOKUP(CONCATENATE(DU3,$X$22,DU7),[1]Mont!$B$11:$F$500,5,FALSE)),"",VLOOKUP(CONCATENATE(DU3,$X$22,DU7),[1]Mont!$B$11:$F$500,5,FALSE))</f>
        <v/>
      </c>
      <c r="DX22" s="160" t="str">
        <f>IF(ISERROR(VLOOKUP(CONCATENATE(DU3,$X$22,DU7),[1]Mont!$B$11:$H$500,7,FALSE)),"",VLOOKUP(CONCATENATE(DU3,$X$22,DU7),[1]Mont!$B$11:$H$500,7,FALSE))</f>
        <v/>
      </c>
      <c r="DY22" s="157" t="str">
        <f>IF(ISERROR(VLOOKUP(CONCATENATE($X$22,DY3,DY5),$B$10:$E$559,4,FALSE)),"",VLOOKUP(CONCATENATE($X$22,DY3,DY5),$B$10:$E$559,4,FALSE))</f>
        <v/>
      </c>
      <c r="DZ22" s="158" t="str">
        <f>IF(ISERROR(VLOOKUP(CONCATENATE($X$22,DY3,DY5),$B$10:$F$559,5,FALSE)),"",VLOOKUP(CONCATENATE($X$22,DY3,DY5),$B$10:$F$559,5,FALSE))</f>
        <v/>
      </c>
      <c r="EA22" s="159" t="str">
        <f>IF(ISERROR(VLOOKUP(CONCATENATE(DY3,$X$22,DY7),[1]Mont!$B$11:$F$500,5,FALSE)),"",VLOOKUP(CONCATENATE(DY3,$X$22,DY7),[1]Mont!$B$11:$F$500,5,FALSE))</f>
        <v/>
      </c>
      <c r="EB22" s="160" t="str">
        <f>IF(ISERROR(VLOOKUP(CONCATENATE(DY3,$X$22,DY7),[1]Mont!$B$11:$H$500,7,FALSE)),"",VLOOKUP(CONCATENATE(DY3,$X$22,DY7),[1]Mont!$B$11:$H$500,7,FALSE))</f>
        <v/>
      </c>
      <c r="EC22" s="157" t="str">
        <f>IF(ISERROR(VLOOKUP(CONCATENATE($X$22,EC3,EC5),$B$10:$E$559,4,FALSE)),"",VLOOKUP(CONCATENATE($X$22,EC3,EC5),$B$10:$E$559,4,FALSE))</f>
        <v/>
      </c>
      <c r="ED22" s="158" t="str">
        <f>IF(ISERROR(VLOOKUP(CONCATENATE($X$22,EC3,EC5),$B$10:$F$559,5,FALSE)),"",VLOOKUP(CONCATENATE($X$22,EC3,EC5),$B$10:$F$559,5,FALSE))</f>
        <v/>
      </c>
      <c r="EE22" s="159" t="str">
        <f>IF(ISERROR(VLOOKUP(CONCATENATE(EC3,$X$22,EC7),[1]Mont!$B$11:$F$500,5,FALSE)),"",VLOOKUP(CONCATENATE(EC3,$X$22,EC7),[1]Mont!$B$11:$F$500,5,FALSE))</f>
        <v/>
      </c>
      <c r="EF22" s="160" t="str">
        <f>IF(ISERROR(VLOOKUP(CONCATENATE(EC3,$X$22,EC7),[1]Mont!$B$11:$H$500,7,FALSE)),"",VLOOKUP(CONCATENATE(EC3,$X$22,EC7),[1]Mont!$B$11:$H$500,7,FALSE))</f>
        <v/>
      </c>
      <c r="EG22" s="157" t="str">
        <f>IF(ISERROR(VLOOKUP(CONCATENATE($X$22,EG3,EG5),$B$10:$E$559,4,FALSE)),"",VLOOKUP(CONCATENATE($X$22,EG3,EG5),$B$10:$E$559,4,FALSE))</f>
        <v/>
      </c>
      <c r="EH22" s="158" t="str">
        <f>IF(ISERROR(VLOOKUP(CONCATENATE($X$22,EG3,EG5),$B$10:$F$559,5,FALSE)),"",VLOOKUP(CONCATENATE($X$22,EG3,EG5),$B$10:$F$559,5,FALSE))</f>
        <v/>
      </c>
      <c r="EI22" s="159" t="str">
        <f>IF(ISERROR(VLOOKUP(CONCATENATE(EG3,$X$22,EG7),[1]Mont!$B$11:$F$500,5,FALSE)),"",VLOOKUP(CONCATENATE(EG3,$X$22,EG7),[1]Mont!$B$11:$F$500,5,FALSE))</f>
        <v/>
      </c>
      <c r="EJ22" s="160" t="str">
        <f>IF(ISERROR(VLOOKUP(CONCATENATE(EG3,$X$22,EG7),[1]Mont!$B$11:$H$500,7,FALSE)),"",VLOOKUP(CONCATENATE(EG3,$X$22,EG7),[1]Mont!$B$11:$H$500,7,FALSE))</f>
        <v/>
      </c>
      <c r="EK22" s="157" t="str">
        <f>IF(ISERROR(VLOOKUP(CONCATENATE($X$22,EK3,EK5),$B$10:$E$559,4,FALSE)),"",VLOOKUP(CONCATENATE($X$22,EK3,EK5),$B$10:$E$559,4,FALSE))</f>
        <v/>
      </c>
      <c r="EL22" s="158" t="str">
        <f>IF(ISERROR(VLOOKUP(CONCATENATE($X$22,EK3,EK5),$B$10:$F$559,5,FALSE)),"",VLOOKUP(CONCATENATE($X$22,EK3,EK5),$B$10:$F$559,5,FALSE))</f>
        <v/>
      </c>
      <c r="EM22" s="159" t="str">
        <f>IF(ISERROR(VLOOKUP(CONCATENATE(EK3,$X$22,EK7),[1]Mont!$B$11:$F$500,5,FALSE)),"",VLOOKUP(CONCATENATE(EK3,$X$22,EK7),[1]Mont!$B$11:$F$500,5,FALSE))</f>
        <v/>
      </c>
      <c r="EN22" s="160" t="str">
        <f>IF(ISERROR(VLOOKUP(CONCATENATE(EK3,$X$22,EK7),[1]Mont!$B$11:$H$500,7,FALSE)),"",VLOOKUP(CONCATENATE(EK3,$X$22,EK7),[1]Mont!$B$11:$H$500,7,FALSE))</f>
        <v/>
      </c>
      <c r="EO22" s="157" t="str">
        <f>IF(ISERROR(VLOOKUP(CONCATENATE($X$22,EO3,EO5),$B$10:$E$559,4,FALSE)),"",VLOOKUP(CONCATENATE($X$22,EO3,EO5),$B$10:$E$559,4,FALSE))</f>
        <v/>
      </c>
      <c r="EP22" s="158" t="str">
        <f>IF(ISERROR(VLOOKUP(CONCATENATE($X$22,EO3,EO5),$B$10:$F$559,5,FALSE)),"",VLOOKUP(CONCATENATE($X$22,EO3,EO5),$B$10:$F$559,5,FALSE))</f>
        <v/>
      </c>
      <c r="EQ22" s="159" t="str">
        <f>IF(ISERROR(VLOOKUP(CONCATENATE(EO3,$X$22,EO7),[1]Mont!$B$11:$F$500,5,FALSE)),"",VLOOKUP(CONCATENATE(EO3,$X$22,EO7),[1]Mont!$B$11:$F$500,5,FALSE))</f>
        <v/>
      </c>
      <c r="ER22" s="160" t="str">
        <f>IF(ISERROR(VLOOKUP(CONCATENATE(EO3,$X$22,EO7),[1]Mont!$B$11:$H$500,7,FALSE)),"",VLOOKUP(CONCATENATE(EO3,$X$22,EO7),[1]Mont!$B$11:$H$500,7,FALSE))</f>
        <v/>
      </c>
      <c r="ES22" s="157" t="str">
        <f>IF(ISERROR(VLOOKUP(CONCATENATE($X$22,ES3,ES5),$B$10:$E$559,4,FALSE)),"",VLOOKUP(CONCATENATE($X$22,ES3,ES5),$B$10:$E$559,4,FALSE))</f>
        <v/>
      </c>
      <c r="ET22" s="158" t="str">
        <f>IF(ISERROR(VLOOKUP(CONCATENATE($X$22,ES3,ES5),$B$10:$F$559,5,FALSE)),"",VLOOKUP(CONCATENATE($X$22,ES3,ES5),$B$10:$F$559,5,FALSE))</f>
        <v/>
      </c>
      <c r="EU22" s="159" t="str">
        <f>IF(ISERROR(VLOOKUP(CONCATENATE(ES3,$X$22,ES7),[1]Mont!$B$11:$F$500,5,FALSE)),"",VLOOKUP(CONCATENATE(ES3,$X$22,ES7),[1]Mont!$B$11:$F$500,5,FALSE))</f>
        <v/>
      </c>
      <c r="EV22" s="160" t="str">
        <f>IF(ISERROR(VLOOKUP(CONCATENATE(ES3,$X$22,ES7),[1]Mont!$B$11:$H$500,7,FALSE)),"",VLOOKUP(CONCATENATE(ES3,$X$22,ES7),[1]Mont!$B$11:$H$500,7,FALSE))</f>
        <v/>
      </c>
      <c r="EW22" s="157" t="str">
        <f>IF(ISERROR(VLOOKUP(CONCATENATE($X$22,EW3,EW5),$B$10:$E$559,4,FALSE)),"",VLOOKUP(CONCATENATE($X$22,EW3,EW5),$B$10:$E$559,4,FALSE))</f>
        <v/>
      </c>
      <c r="EX22" s="158" t="str">
        <f>IF(ISERROR(VLOOKUP(CONCATENATE($X$22,EW3,EW5),$B$10:$F$559,5,FALSE)),"",VLOOKUP(CONCATENATE($X$22,EW3,EW5),$B$10:$F$559,5,FALSE))</f>
        <v/>
      </c>
      <c r="EY22" s="159" t="str">
        <f>IF(ISERROR(VLOOKUP(CONCATENATE(EW3,$X$22,EW7),[1]Mont!$B$11:$F$500,5,FALSE)),"",VLOOKUP(CONCATENATE(EW3,$X$22,EW7),[1]Mont!$B$11:$F$500,5,FALSE))</f>
        <v/>
      </c>
      <c r="EZ22" s="160" t="str">
        <f>IF(ISERROR(VLOOKUP(CONCATENATE(EW3,$X$22,EW7),[1]Mont!$B$11:$H$500,7,FALSE)),"",VLOOKUP(CONCATENATE(EW3,$X$22,EW7),[1]Mont!$B$11:$H$500,7,FALSE))</f>
        <v/>
      </c>
      <c r="FA22" s="157" t="str">
        <f>IF(ISERROR(VLOOKUP(CONCATENATE($X$22,FA3,FA5),$B$10:$E$559,4,FALSE)),"",VLOOKUP(CONCATENATE($X$22,FA3,FA5),$B$10:$E$559,4,FALSE))</f>
        <v/>
      </c>
      <c r="FB22" s="158" t="str">
        <f>IF(ISERROR(VLOOKUP(CONCATENATE($X$22,FA3,FA5),$B$10:$F$559,5,FALSE)),"",VLOOKUP(CONCATENATE($X$22,FA3,FA5),$B$10:$F$559,5,FALSE))</f>
        <v/>
      </c>
      <c r="FC22" s="159" t="str">
        <f>IF(ISERROR(VLOOKUP(CONCATENATE(FA3,$X$22,FA7),[1]Mont!$B$11:$F$500,5,FALSE)),"",VLOOKUP(CONCATENATE(FA3,$X$22,FA7),[1]Mont!$B$11:$F$500,5,FALSE))</f>
        <v/>
      </c>
      <c r="FD22" s="160" t="str">
        <f>IF(ISERROR(VLOOKUP(CONCATENATE(FA3,$X$22,FA7),[1]Mont!$B$11:$H$500,7,FALSE)),"",VLOOKUP(CONCATENATE(FA3,$X$22,FA7),[1]Mont!$B$11:$H$500,7,FALSE))</f>
        <v/>
      </c>
      <c r="FE22" s="157" t="str">
        <f>IF(ISERROR(VLOOKUP(CONCATENATE($X$22,FE3,FE5),$B$10:$E$559,4,FALSE)),"",VLOOKUP(CONCATENATE($X$22,FE3,FE5),$B$10:$E$559,4,FALSE))</f>
        <v/>
      </c>
      <c r="FF22" s="158" t="str">
        <f>IF(ISERROR(VLOOKUP(CONCATENATE($X$22,FE3,FE5),$B$10:$F$559,5,FALSE)),"",VLOOKUP(CONCATENATE($X$22,FE3,FE5),$B$10:$F$559,5,FALSE))</f>
        <v/>
      </c>
      <c r="FG22" s="159" t="str">
        <f>IF(ISERROR(VLOOKUP(CONCATENATE(FE3,$X$22,FE7),[1]Mont!$B$11:$F$500,5,FALSE)),"",VLOOKUP(CONCATENATE(FE3,$X$22,FE7),[1]Mont!$B$11:$F$500,5,FALSE))</f>
        <v/>
      </c>
      <c r="FH22" s="160" t="str">
        <f>IF(ISERROR(VLOOKUP(CONCATENATE(FE3,$X$22,FE7),[1]Mont!$B$11:$H$500,7,FALSE)),"",VLOOKUP(CONCATENATE(FE3,$X$22,FE7),[1]Mont!$B$11:$H$500,7,FALSE))</f>
        <v/>
      </c>
      <c r="FI22" s="157" t="str">
        <f>IF(ISERROR(VLOOKUP(CONCATENATE($X$22,FI3,FI5),$B$10:$E$559,4,FALSE)),"",VLOOKUP(CONCATENATE($X$22,FI3,FI5),$B$10:$E$559,4,FALSE))</f>
        <v/>
      </c>
      <c r="FJ22" s="158" t="str">
        <f>IF(ISERROR(VLOOKUP(CONCATENATE($X$22,FI3,FI5),$B$10:$F$559,5,FALSE)),"",VLOOKUP(CONCATENATE($X$22,FI3,FI5),$B$10:$F$559,5,FALSE))</f>
        <v/>
      </c>
      <c r="FK22" s="159" t="str">
        <f>IF(ISERROR(VLOOKUP(CONCATENATE(FI3,$X$22,FI7),[1]Mont!$B$11:$F$500,5,FALSE)),"",VLOOKUP(CONCATENATE(FI3,$X$22,FI7),[1]Mont!$B$11:$F$500,5,FALSE))</f>
        <v/>
      </c>
      <c r="FL22" s="160" t="str">
        <f>IF(ISERROR(VLOOKUP(CONCATENATE(FI3,$X$22,FI7),[1]Mont!$B$11:$H$500,7,FALSE)),"",VLOOKUP(CONCATENATE(FI3,$X$22,FI7),[1]Mont!$B$11:$H$500,7,FALSE))</f>
        <v/>
      </c>
      <c r="FM22" s="157" t="str">
        <f>IF(ISERROR(VLOOKUP(CONCATENATE($X$22,FM3,FM5),$B$10:$E$559,4,FALSE)),"",VLOOKUP(CONCATENATE($X$22,FM3,FM5),$B$10:$E$559,4,FALSE))</f>
        <v/>
      </c>
      <c r="FN22" s="158" t="str">
        <f>IF(ISERROR(VLOOKUP(CONCATENATE($X$22,FM3,FM5),$B$10:$F$559,5,FALSE)),"",VLOOKUP(CONCATENATE($X$22,FM3,FM5),$B$10:$F$559,5,FALSE))</f>
        <v/>
      </c>
      <c r="FO22" s="159" t="str">
        <f>IF(ISERROR(VLOOKUP(CONCATENATE(FM3,$X$22,FM7),[1]Mont!$B$11:$F$500,5,FALSE)),"",VLOOKUP(CONCATENATE(FM3,$X$22,FM7),[1]Mont!$B$11:$F$500,5,FALSE))</f>
        <v/>
      </c>
      <c r="FP22" s="160" t="str">
        <f>IF(ISERROR(VLOOKUP(CONCATENATE(FM3,$X$22,FM7),[1]Mont!$B$11:$H$500,7,FALSE)),"",VLOOKUP(CONCATENATE(FM3,$X$22,FM7),[1]Mont!$B$11:$H$500,7,FALSE))</f>
        <v/>
      </c>
      <c r="FQ22" s="157" t="str">
        <f>IF(ISERROR(VLOOKUP(CONCATENATE($X$22,FQ3,FQ5),$B$10:$E$559,4,FALSE)),"",VLOOKUP(CONCATENATE($X$22,FQ3,FQ5),$B$10:$E$559,4,FALSE))</f>
        <v/>
      </c>
      <c r="FR22" s="158" t="str">
        <f>IF(ISERROR(VLOOKUP(CONCATENATE($X$22,FQ3,FQ5),$B$10:$F$559,5,FALSE)),"",VLOOKUP(CONCATENATE($X$22,FQ3,FQ5),$B$10:$F$559,5,FALSE))</f>
        <v/>
      </c>
      <c r="FS22" s="159" t="str">
        <f>IF(ISERROR(VLOOKUP(CONCATENATE(FQ3,$X$22,FQ7),[1]Mont!$B$11:$F$500,5,FALSE)),"",VLOOKUP(CONCATENATE(FQ3,$X$22,FQ7),[1]Mont!$B$11:$F$500,5,FALSE))</f>
        <v/>
      </c>
      <c r="FT22" s="160" t="str">
        <f>IF(ISERROR(VLOOKUP(CONCATENATE(FQ3,$X$22,FQ7),[1]Mont!$B$11:$H$500,7,FALSE)),"",VLOOKUP(CONCATENATE(FQ3,$X$22,FQ7),[1]Mont!$B$11:$H$500,7,FALSE))</f>
        <v/>
      </c>
      <c r="FU22" s="157" t="str">
        <f>IF(ISERROR(VLOOKUP(CONCATENATE($X$22,FU3,FU5),$B$10:$E$559,4,FALSE)),"",VLOOKUP(CONCATENATE($X$22,FU3,FU5),$B$10:$E$559,4,FALSE))</f>
        <v/>
      </c>
      <c r="FV22" s="158" t="str">
        <f>IF(ISERROR(VLOOKUP(CONCATENATE($X$22,FU3,FU5),$B$10:$F$559,5,FALSE)),"",VLOOKUP(CONCATENATE($X$22,FU3,FU5),$B$10:$F$559,5,FALSE))</f>
        <v/>
      </c>
      <c r="FW22" s="159" t="str">
        <f>IF(ISERROR(VLOOKUP(CONCATENATE(FU3,$X$22,FU7),[1]Mont!$B$11:$F$500,5,FALSE)),"",VLOOKUP(CONCATENATE(FU3,$X$22,FU7),[1]Mont!$B$11:$F$500,5,FALSE))</f>
        <v/>
      </c>
      <c r="FX22" s="160" t="str">
        <f>IF(ISERROR(VLOOKUP(CONCATENATE(FU3,$X$22,FU7),[1]Mont!$B$11:$H$500,7,FALSE)),"",VLOOKUP(CONCATENATE(FU3,$X$22,FU7),[1]Mont!$B$11:$H$500,7,FALSE))</f>
        <v/>
      </c>
      <c r="FY22" s="157" t="str">
        <f>IF(ISERROR(VLOOKUP(CONCATENATE($X$22,FY3,FY5),$B$10:$E$559,4,FALSE)),"",VLOOKUP(CONCATENATE($X$22,FY3,FY5),$B$10:$E$559,4,FALSE))</f>
        <v/>
      </c>
      <c r="FZ22" s="158" t="str">
        <f>IF(ISERROR(VLOOKUP(CONCATENATE($X$22,FY3,FY5),$B$10:$F$559,5,FALSE)),"",VLOOKUP(CONCATENATE($X$22,FY3,FY5),$B$10:$F$559,5,FALSE))</f>
        <v/>
      </c>
      <c r="GA22" s="159" t="str">
        <f>IF(ISERROR(VLOOKUP(CONCATENATE(FY3,$X$22,FY7),[1]Mont!$B$11:$F$500,5,FALSE)),"",VLOOKUP(CONCATENATE(FY3,$X$22,FY7),[1]Mont!$B$11:$F$500,5,FALSE))</f>
        <v/>
      </c>
      <c r="GB22" s="160" t="str">
        <f>IF(ISERROR(VLOOKUP(CONCATENATE(FY3,$X$22,FY7),[1]Mont!$B$11:$H$500,7,FALSE)),"",VLOOKUP(CONCATENATE(FY3,$X$22,FY7),[1]Mont!$B$11:$H$500,7,FALSE))</f>
        <v/>
      </c>
      <c r="GC22" s="157" t="str">
        <f>IF(ISERROR(VLOOKUP(CONCATENATE($X$22,GC3,GC5),$B$10:$E$559,4,FALSE)),"",VLOOKUP(CONCATENATE($X$22,GC3,GC5),$B$10:$E$559,4,FALSE))</f>
        <v/>
      </c>
      <c r="GD22" s="158" t="str">
        <f>IF(ISERROR(VLOOKUP(CONCATENATE($X$22,GC3,GC5),$B$10:$F$559,5,FALSE)),"",VLOOKUP(CONCATENATE($X$22,GC3,GC5),$B$10:$F$559,5,FALSE))</f>
        <v/>
      </c>
      <c r="GE22" s="159" t="str">
        <f>IF(ISERROR(VLOOKUP(CONCATENATE(GC3,$X$22,GC7),[1]Mont!$B$11:$F$500,5,FALSE)),"",VLOOKUP(CONCATENATE(GC3,$X$22,GC7),[1]Mont!$B$11:$F$500,5,FALSE))</f>
        <v/>
      </c>
      <c r="GF22" s="160" t="str">
        <f>IF(ISERROR(VLOOKUP(CONCATENATE(GC3,$X$22,GC7),[1]Mont!$B$11:$H$500,7,FALSE)),"",VLOOKUP(CONCATENATE(GC3,$X$22,GC7),[1]Mont!$B$11:$H$500,7,FALSE))</f>
        <v/>
      </c>
      <c r="GG22" s="157" t="str">
        <f>IF(ISERROR(VLOOKUP(CONCATENATE($X$22,GG3,GG5),$B$10:$E$559,4,FALSE)),"",VLOOKUP(CONCATENATE($X$22,GG3,GG5),$B$10:$E$559,4,FALSE))</f>
        <v/>
      </c>
      <c r="GH22" s="158" t="str">
        <f>IF(ISERROR(VLOOKUP(CONCATENATE($X$22,GG3,GG5),$B$10:$F$559,5,FALSE)),"",VLOOKUP(CONCATENATE($X$22,GG3,GG5),$B$10:$F$559,5,FALSE))</f>
        <v/>
      </c>
      <c r="GI22" s="159" t="str">
        <f>IF(ISERROR(VLOOKUP(CONCATENATE(GG3,$X$22,GG7),[1]Mont!$B$11:$F$500,5,FALSE)),"",VLOOKUP(CONCATENATE(GG3,$X$22,GG7),[1]Mont!$B$11:$F$500,5,FALSE))</f>
        <v/>
      </c>
      <c r="GJ22" s="160" t="str">
        <f>IF(ISERROR(VLOOKUP(CONCATENATE(GG3,$X$22,GG7),[1]Mont!$B$11:$H$500,7,FALSE)),"",VLOOKUP(CONCATENATE(GG3,$X$22,GG7),[1]Mont!$B$11:$H$500,7,FALSE))</f>
        <v/>
      </c>
      <c r="GK22" s="157" t="str">
        <f>IF(ISERROR(VLOOKUP(CONCATENATE($X$22,GK3,GK5),$B$10:$E$559,4,FALSE)),"",VLOOKUP(CONCATENATE($X$22,GK3,GK5),$B$10:$E$559,4,FALSE))</f>
        <v/>
      </c>
      <c r="GL22" s="158" t="str">
        <f>IF(ISERROR(VLOOKUP(CONCATENATE($X$22,GK3,GK5),$B$10:$F$559,5,FALSE)),"",VLOOKUP(CONCATENATE($X$22,GK3,GK5),$B$10:$F$559,5,FALSE))</f>
        <v/>
      </c>
      <c r="GM22" s="159" t="str">
        <f>IF(ISERROR(VLOOKUP(CONCATENATE(GK3,$X$22,GK7),[1]Mont!$B$11:$F$500,5,FALSE)),"",VLOOKUP(CONCATENATE(GK3,$X$22,GK7),[1]Mont!$B$11:$F$500,5,FALSE))</f>
        <v/>
      </c>
      <c r="GN22" s="160" t="str">
        <f>IF(ISERROR(VLOOKUP(CONCATENATE(GK3,$X$22,GK7),[1]Mont!$B$11:$H$500,7,FALSE)),"",VLOOKUP(CONCATENATE(GK3,$X$22,GK7),[1]Mont!$B$11:$H$500,7,FALSE))</f>
        <v/>
      </c>
      <c r="GO22" s="157" t="str">
        <f>IF(ISERROR(VLOOKUP(CONCATENATE($X$22,GO3,GO5),$B$10:$E$559,4,FALSE)),"",VLOOKUP(CONCATENATE($X$22,GO3,GO5),$B$10:$E$559,4,FALSE))</f>
        <v/>
      </c>
      <c r="GP22" s="158" t="str">
        <f>IF(ISERROR(VLOOKUP(CONCATENATE($X$22,GO3,GO5),$B$10:$F$559,5,FALSE)),"",VLOOKUP(CONCATENATE($X$22,GO3,GO5),$B$10:$F$559,5,FALSE))</f>
        <v/>
      </c>
      <c r="GQ22" s="159" t="str">
        <f>IF(ISERROR(VLOOKUP(CONCATENATE(GO3,$X$22,GO7),[1]Mont!$B$11:$F$500,5,FALSE)),"",VLOOKUP(CONCATENATE(GO3,$X$22,GO7),[1]Mont!$B$11:$F$500,5,FALSE))</f>
        <v/>
      </c>
      <c r="GR22" s="160" t="str">
        <f>IF(ISERROR(VLOOKUP(CONCATENATE(GO3,$X$22,GO7),[1]Mont!$B$11:$H$500,7,FALSE)),"",VLOOKUP(CONCATENATE(GO3,$X$22,GO7),[1]Mont!$B$11:$H$500,7,FALSE))</f>
        <v/>
      </c>
      <c r="GS22" s="157" t="str">
        <f>IF(ISERROR(VLOOKUP(CONCATENATE($X$22,GS3,GS5),$B$10:$E$559,4,FALSE)),"",VLOOKUP(CONCATENATE($X$22,GS3,GS5),$B$10:$E$559,4,FALSE))</f>
        <v/>
      </c>
      <c r="GT22" s="158" t="str">
        <f>IF(ISERROR(VLOOKUP(CONCATENATE($X$22,GS3,GS5),$B$10:$F$559,5,FALSE)),"",VLOOKUP(CONCATENATE($X$22,GS3,GS5),$B$10:$F$559,5,FALSE))</f>
        <v/>
      </c>
      <c r="GU22" s="159" t="str">
        <f>IF(ISERROR(VLOOKUP(CONCATENATE(GS3,$X$22,GS7),[1]Mont!$B$11:$F$500,5,FALSE)),"",VLOOKUP(CONCATENATE(GS3,$X$22,GS7),[1]Mont!$B$11:$F$500,5,FALSE))</f>
        <v/>
      </c>
      <c r="GV22" s="160" t="str">
        <f>IF(ISERROR(VLOOKUP(CONCATENATE(GS3,$X$22,GS7),[1]Mont!$B$11:$H$500,7,FALSE)),"",VLOOKUP(CONCATENATE(GS3,$X$22,GS7),[1]Mont!$B$11:$H$500,7,FALSE))</f>
        <v/>
      </c>
      <c r="GW22" s="157" t="str">
        <f>IF(ISERROR(VLOOKUP(CONCATENATE($X$22,GW3,GW5),$B$10:$E$559,4,FALSE)),"",VLOOKUP(CONCATENATE($X$22,GW3,GW5),$B$10:$E$559,4,FALSE))</f>
        <v/>
      </c>
      <c r="GX22" s="158" t="str">
        <f>IF(ISERROR(VLOOKUP(CONCATENATE($X$22,GW3,GW5),$B$10:$F$559,5,FALSE)),"",VLOOKUP(CONCATENATE($X$22,GW3,GW5),$B$10:$F$559,5,FALSE))</f>
        <v/>
      </c>
      <c r="GY22" s="159" t="str">
        <f>IF(ISERROR(VLOOKUP(CONCATENATE(GW3,$X$22,GW7),[1]Mont!$B$11:$F$500,5,FALSE)),"",VLOOKUP(CONCATENATE(GW3,$X$22,GW7),[1]Mont!$B$11:$F$500,5,FALSE))</f>
        <v/>
      </c>
      <c r="GZ22" s="160" t="str">
        <f>IF(ISERROR(VLOOKUP(CONCATENATE(GW3,$X$22,GW7),[1]Mont!$B$11:$H$500,7,FALSE)),"",VLOOKUP(CONCATENATE(GW3,$X$22,GW7),[1]Mont!$B$11:$H$500,7,FALSE))</f>
        <v/>
      </c>
      <c r="HA22" s="157" t="str">
        <f>IF(ISERROR(VLOOKUP(CONCATENATE($X$22,HA3,HA5),$B$10:$E$559,4,FALSE)),"",VLOOKUP(CONCATENATE($X$22,HA3,HA5),$B$10:$E$559,4,FALSE))</f>
        <v/>
      </c>
      <c r="HB22" s="158" t="str">
        <f>IF(ISERROR(VLOOKUP(CONCATENATE($X$22,HA3,HA5),$B$10:$F$559,5,FALSE)),"",VLOOKUP(CONCATENATE($X$22,HA3,HA5),$B$10:$F$559,5,FALSE))</f>
        <v/>
      </c>
      <c r="HC22" s="159" t="str">
        <f>IF(ISERROR(VLOOKUP(CONCATENATE(HA3,$X$22,HA7),[1]Mont!$B$11:$F$500,5,FALSE)),"",VLOOKUP(CONCATENATE(HA3,$X$22,HA7),[1]Mont!$B$11:$F$500,5,FALSE))</f>
        <v/>
      </c>
      <c r="HD22" s="160" t="str">
        <f>IF(ISERROR(VLOOKUP(CONCATENATE(HA3,$X$22,HA7),[1]Mont!$B$11:$H$500,7,FALSE)),"",VLOOKUP(CONCATENATE(HA3,$X$22,HA7),[1]Mont!$B$11:$H$500,7,FALSE))</f>
        <v/>
      </c>
      <c r="HE22" s="157" t="str">
        <f>IF(ISERROR(VLOOKUP(CONCATENATE($X$22,HE3,HE5),$B$10:$E$559,4,FALSE)),"",VLOOKUP(CONCATENATE($X$22,HE3,HE5),$B$10:$E$559,4,FALSE))</f>
        <v/>
      </c>
      <c r="HF22" s="158" t="str">
        <f>IF(ISERROR(VLOOKUP(CONCATENATE($X$22,HE3,HE5),$B$10:$F$559,5,FALSE)),"",VLOOKUP(CONCATENATE($X$22,HE3,HE5),$B$10:$F$559,5,FALSE))</f>
        <v/>
      </c>
      <c r="HG22" s="159" t="str">
        <f>IF(ISERROR(VLOOKUP(CONCATENATE(HE3,$X$22,HE7),[1]Mont!$B$11:$F$500,5,FALSE)),"",VLOOKUP(CONCATENATE(HE3,$X$22,HE7),[1]Mont!$B$11:$F$500,5,FALSE))</f>
        <v/>
      </c>
      <c r="HH22" s="160" t="str">
        <f>IF(ISERROR(VLOOKUP(CONCATENATE(HE3,$X$22,HE7),[1]Mont!$B$11:$H$500,7,FALSE)),"",VLOOKUP(CONCATENATE(HE3,$X$22,HE7),[1]Mont!$B$11:$H$500,7,FALSE))</f>
        <v/>
      </c>
      <c r="HI22" s="157" t="str">
        <f>IF(ISERROR(VLOOKUP(CONCATENATE($X$22,HI3,HI5),$B$10:$E$559,4,FALSE)),"",VLOOKUP(CONCATENATE($X$22,HI3,HI5),$B$10:$E$559,4,FALSE))</f>
        <v/>
      </c>
      <c r="HJ22" s="158" t="str">
        <f>IF(ISERROR(VLOOKUP(CONCATENATE($X$22,HI3,HI5),$B$10:$F$559,5,FALSE)),"",VLOOKUP(CONCATENATE($X$22,HI3,HI5),$B$10:$F$559,5,FALSE))</f>
        <v/>
      </c>
      <c r="HK22" s="159" t="str">
        <f>IF(ISERROR(VLOOKUP(CONCATENATE(HI3,$X$22,HI7),[1]Mont!$B$11:$F$500,5,FALSE)),"",VLOOKUP(CONCATENATE(HI3,$X$22,HI7),[1]Mont!$B$11:$F$500,5,FALSE))</f>
        <v/>
      </c>
      <c r="HL22" s="160" t="str">
        <f>IF(ISERROR(VLOOKUP(CONCATENATE(HI3,$X$22,HI7),[1]Mont!$B$11:$H$500,7,FALSE)),"",VLOOKUP(CONCATENATE(HI3,$X$22,HI7),[1]Mont!$B$11:$H$500,7,FALSE))</f>
        <v/>
      </c>
      <c r="HM22" s="157" t="str">
        <f>IF(ISERROR(VLOOKUP(CONCATENATE($X$22,HM3,HM5),$B$10:$E$559,4,FALSE)),"",VLOOKUP(CONCATENATE($X$22,HM3,HM5),$B$10:$E$559,4,FALSE))</f>
        <v/>
      </c>
      <c r="HN22" s="158" t="str">
        <f>IF(ISERROR(VLOOKUP(CONCATENATE($X$22,HM3,HM5),$B$10:$F$559,5,FALSE)),"",VLOOKUP(CONCATENATE($X$22,HM3,HM5),$B$10:$F$559,5,FALSE))</f>
        <v/>
      </c>
      <c r="HO22" s="159" t="str">
        <f>IF(ISERROR(VLOOKUP(CONCATENATE(HM3,$X$22,HM7),[1]Mont!$B$11:$F$500,5,FALSE)),"",VLOOKUP(CONCATENATE(HM3,$X$22,HM7),[1]Mont!$B$11:$F$500,5,FALSE))</f>
        <v/>
      </c>
      <c r="HP22" s="160" t="str">
        <f>IF(ISERROR(VLOOKUP(CONCATENATE(HM3,$X$22,HM7),[1]Mont!$B$11:$H$500,7,FALSE)),"",VLOOKUP(CONCATENATE(HM3,$X$22,HM7),[1]Mont!$B$11:$H$500,7,FALSE))</f>
        <v/>
      </c>
      <c r="HQ22" s="157" t="str">
        <f>IF(ISERROR(VLOOKUP(CONCATENATE($X$22,HQ3,HQ5),$B$10:$E$559,4,FALSE)),"",VLOOKUP(CONCATENATE($X$22,HQ3,HQ5),$B$10:$E$559,4,FALSE))</f>
        <v/>
      </c>
      <c r="HR22" s="158" t="str">
        <f>IF(ISERROR(VLOOKUP(CONCATENATE($X$22,HQ3,HQ5),$B$10:$F$559,5,FALSE)),"",VLOOKUP(CONCATENATE($X$22,HQ3,HQ5),$B$10:$F$559,5,FALSE))</f>
        <v/>
      </c>
      <c r="HS22" s="159" t="str">
        <f>IF(ISERROR(VLOOKUP(CONCATENATE(HQ3,$X$22,HQ7),[1]Mont!$B$11:$F$500,5,FALSE)),"",VLOOKUP(CONCATENATE(HQ3,$X$22,HQ7),[1]Mont!$B$11:$F$500,5,FALSE))</f>
        <v/>
      </c>
      <c r="HT22" s="160" t="str">
        <f>IF(ISERROR(VLOOKUP(CONCATENATE(HQ3,$X$22,HQ7),[1]Mont!$B$11:$H$500,7,FALSE)),"",VLOOKUP(CONCATENATE(HQ3,$X$22,HQ7),[1]Mont!$B$11:$H$500,7,FALSE))</f>
        <v/>
      </c>
      <c r="HU22" s="157" t="str">
        <f>IF(ISERROR(VLOOKUP(CONCATENATE($X$22,HU3,HU5),$B$10:$E$559,4,FALSE)),"",VLOOKUP(CONCATENATE($X$22,HU3,HU5),$B$10:$E$559,4,FALSE))</f>
        <v/>
      </c>
      <c r="HV22" s="158" t="str">
        <f>IF(ISERROR(VLOOKUP(CONCATENATE($X$22,HU3,HU5),$B$10:$F$559,5,FALSE)),"",VLOOKUP(CONCATENATE($X$22,HU3,HU5),$B$10:$F$559,5,FALSE))</f>
        <v/>
      </c>
      <c r="HW22" s="159" t="str">
        <f>IF(ISERROR(VLOOKUP(CONCATENATE(HU3,$X$22,HU7),[1]Mont!$B$11:$F$500,5,FALSE)),"",VLOOKUP(CONCATENATE(HU3,$X$22,HU7),[1]Mont!$B$11:$F$500,5,FALSE))</f>
        <v/>
      </c>
      <c r="HX22" s="160" t="str">
        <f>IF(ISERROR(VLOOKUP(CONCATENATE(HU3,$X$22,HU7),[1]Mont!$B$11:$H$500,7,FALSE)),"",VLOOKUP(CONCATENATE(HU3,$X$22,HU7),[1]Mont!$B$11:$H$500,7,FALSE))</f>
        <v/>
      </c>
      <c r="HY22" s="157" t="str">
        <f>IF(ISERROR(VLOOKUP(CONCATENATE($X$22,HY3,HY5),$B$10:$E$559,4,FALSE)),"",VLOOKUP(CONCATENATE($X$22,HY3,HY5),$B$10:$E$559,4,FALSE))</f>
        <v/>
      </c>
      <c r="HZ22" s="158" t="str">
        <f>IF(ISERROR(VLOOKUP(CONCATENATE($X$22,HY3,HY5),$B$10:$F$559,5,FALSE)),"",VLOOKUP(CONCATENATE($X$22,HY3,HY5),$B$10:$F$559,5,FALSE))</f>
        <v/>
      </c>
      <c r="IA22" s="159" t="str">
        <f>IF(ISERROR(VLOOKUP(CONCATENATE(HY3,$X$22,HY7),[1]Mont!$B$11:$F$500,5,FALSE)),"",VLOOKUP(CONCATENATE(HY3,$X$22,HY7),[1]Mont!$B$11:$F$500,5,FALSE))</f>
        <v/>
      </c>
      <c r="IB22" s="160" t="str">
        <f>IF(ISERROR(VLOOKUP(CONCATENATE(HY3,$X$22,HY7),[1]Mont!$B$11:$H$500,7,FALSE)),"",VLOOKUP(CONCATENATE(HY3,$X$22,HY7),[1]Mont!$B$11:$H$500,7,FALSE))</f>
        <v/>
      </c>
      <c r="IC22" s="157" t="str">
        <f>IF(ISERROR(VLOOKUP(CONCATENATE($X$22,IC3,IC5),$B$10:$E$559,4,FALSE)),"",VLOOKUP(CONCATENATE($X$22,IC3,IC5),$B$10:$E$559,4,FALSE))</f>
        <v/>
      </c>
      <c r="ID22" s="158" t="str">
        <f>IF(ISERROR(VLOOKUP(CONCATENATE($X$22,IC3,IC5),$B$10:$F$559,5,FALSE)),"",VLOOKUP(CONCATENATE($X$22,IC3,IC5),$B$10:$F$559,5,FALSE))</f>
        <v/>
      </c>
      <c r="IE22" s="159" t="str">
        <f>IF(ISERROR(VLOOKUP(CONCATENATE(IC3,$X$22,IC7),[1]Mont!$B$11:$F$500,5,FALSE)),"",VLOOKUP(CONCATENATE(IC3,$X$22,IC7),[1]Mont!$B$11:$F$500,5,FALSE))</f>
        <v/>
      </c>
      <c r="IF22" s="160" t="str">
        <f>IF(ISERROR(VLOOKUP(CONCATENATE(IC3,$X$22,IC7),[1]Mont!$B$11:$H$500,7,FALSE)),"",VLOOKUP(CONCATENATE(IC3,$X$22,IC7),[1]Mont!$B$11:$H$500,7,FALSE))</f>
        <v/>
      </c>
      <c r="IG22" s="157" t="str">
        <f>IF(ISERROR(VLOOKUP(CONCATENATE($X$22,IG3,IG5),$B$10:$E$559,4,FALSE)),"",VLOOKUP(CONCATENATE($X$22,IG3,IG5),$B$10:$E$559,4,FALSE))</f>
        <v/>
      </c>
      <c r="IH22" s="158" t="str">
        <f>IF(ISERROR(VLOOKUP(CONCATENATE($X$22,IG3,IG5),$B$10:$F$559,5,FALSE)),"",VLOOKUP(CONCATENATE($X$22,IG3,IG5),$B$10:$F$559,5,FALSE))</f>
        <v/>
      </c>
      <c r="II22" s="159" t="str">
        <f>IF(ISERROR(VLOOKUP(CONCATENATE(IG3,$X$22,IG7),[1]Mont!$B$11:$F$500,5,FALSE)),"",VLOOKUP(CONCATENATE(IG3,$X$22,IG7),[1]Mont!$B$11:$F$500,5,FALSE))</f>
        <v/>
      </c>
      <c r="IJ22" s="160" t="str">
        <f>IF(ISERROR(VLOOKUP(CONCATENATE(IG3,$X$22,IG7),[1]Mont!$B$11:$H$500,7,FALSE)),"",VLOOKUP(CONCATENATE(IG3,$X$22,IG7),[1]Mont!$B$11:$H$500,7,FALSE))</f>
        <v/>
      </c>
      <c r="IK22" s="157" t="str">
        <f>IF(ISERROR(VLOOKUP(CONCATENATE($X$22,IK3,IK5),$B$10:$E$559,4,FALSE)),"",VLOOKUP(CONCATENATE($X$22,IK3,IK5),$B$10:$E$559,4,FALSE))</f>
        <v/>
      </c>
      <c r="IL22" s="158" t="str">
        <f>IF(ISERROR(VLOOKUP(CONCATENATE($X$22,IK3,IK5),$B$10:$F$559,5,FALSE)),"",VLOOKUP(CONCATENATE($X$22,IK3,IK5),$B$10:$F$559,5,FALSE))</f>
        <v/>
      </c>
      <c r="IM22" s="159" t="str">
        <f>IF(ISERROR(VLOOKUP(CONCATENATE(IK3,$X$22,IK7),[1]Mont!$B$11:$F$500,5,FALSE)),"",VLOOKUP(CONCATENATE(IK3,$X$22,IK7),[1]Mont!$B$11:$F$500,5,FALSE))</f>
        <v/>
      </c>
      <c r="IN22" s="160" t="str">
        <f>IF(ISERROR(VLOOKUP(CONCATENATE(IK3,$X$22,IK7),[1]Mont!$B$11:$H$500,7,FALSE)),"",VLOOKUP(CONCATENATE(IK3,$X$22,IK7),[1]Mont!$B$11:$H$500,7,FALSE))</f>
        <v/>
      </c>
      <c r="IO22" s="157" t="str">
        <f>IF(ISERROR(VLOOKUP(CONCATENATE($X$22,IO3,IO5),$B$10:$E$559,4,FALSE)),"",VLOOKUP(CONCATENATE($X$22,IO3,IO5),$B$10:$E$559,4,FALSE))</f>
        <v/>
      </c>
      <c r="IP22" s="158" t="str">
        <f>IF(ISERROR(VLOOKUP(CONCATENATE($X$22,IO3,IO5),$B$10:$F$559,5,FALSE)),"",VLOOKUP(CONCATENATE($X$22,IO3,IO5),$B$10:$F$559,5,FALSE))</f>
        <v/>
      </c>
      <c r="IQ22" s="159" t="str">
        <f>IF(ISERROR(VLOOKUP(CONCATENATE(IO3,$X$22,IO7),[1]Mont!$B$11:$F$500,5,FALSE)),"",VLOOKUP(CONCATENATE(IO3,$X$22,IO7),[1]Mont!$B$11:$F$500,5,FALSE))</f>
        <v/>
      </c>
      <c r="IR22" s="160" t="str">
        <f>IF(ISERROR(VLOOKUP(CONCATENATE(IO3,$X$22,IO7),[1]Mont!$B$11:$H$500,7,FALSE)),"",VLOOKUP(CONCATENATE(IO3,$X$22,IO7),[1]Mont!$B$11:$H$500,7,FALSE))</f>
        <v/>
      </c>
      <c r="IS22" s="157" t="str">
        <f>IF(ISERROR(VLOOKUP(CONCATENATE($X$22,IS3,IS5),$B$10:$E$559,4,FALSE)),"",VLOOKUP(CONCATENATE($X$22,IS3,IS5),$B$10:$E$559,4,FALSE))</f>
        <v/>
      </c>
      <c r="IT22" s="158" t="str">
        <f>IF(ISERROR(VLOOKUP(CONCATENATE($X$22,IS3,IS5),$B$10:$F$559,5,FALSE)),"",VLOOKUP(CONCATENATE($X$22,IS3,IS5),$B$10:$F$559,5,FALSE))</f>
        <v/>
      </c>
      <c r="IU22" s="159" t="str">
        <f>IF(ISERROR(VLOOKUP(CONCATENATE(IS3,$X$22,IS7),[1]Mont!$B$11:$F$500,5,FALSE)),"",VLOOKUP(CONCATENATE(IS3,$X$22,IS7),[1]Mont!$B$11:$F$500,5,FALSE))</f>
        <v/>
      </c>
      <c r="IV22" s="160" t="str">
        <f>IF(ISERROR(VLOOKUP(CONCATENATE(IS3,$X$22,IS7),[1]Mont!$B$11:$H$500,7,FALSE)),"",VLOOKUP(CONCATENATE(IS3,$X$22,IS7),[1]Mont!$B$11:$H$500,7,FALSE))</f>
        <v/>
      </c>
    </row>
    <row r="23" spans="1:256">
      <c r="A23" s="124">
        <f t="shared" si="2"/>
        <v>0</v>
      </c>
      <c r="B23" s="125">
        <f t="shared" si="3"/>
        <v>0</v>
      </c>
      <c r="C23" s="126">
        <f>IF(R23=0,0,SUMIF($R$10:R23,R23,$R$10:R23)/R23)</f>
        <v>0</v>
      </c>
      <c r="D23" s="127">
        <v>14</v>
      </c>
      <c r="E23" s="146"/>
      <c r="F23" s="147"/>
      <c r="G23" s="130">
        <f t="shared" si="0"/>
        <v>0</v>
      </c>
      <c r="H23" s="130">
        <f>IF(E23=0,0,VLOOKUP(E23,[1]Ob!$D$10:$AW$600,46,FALSE))</f>
        <v>0</v>
      </c>
      <c r="I23" s="130">
        <f>IF(E23=0,0,VLOOKUP(E23,[1]Ob!$D$10:$BA$600,50,FALSE))</f>
        <v>0</v>
      </c>
      <c r="J23" s="130">
        <f>IF(E23=0,0,VLOOKUP(E23,[1]Ob!$D$10:$O$600,12,FALSE))</f>
        <v>0</v>
      </c>
      <c r="K23" s="131">
        <f>IF(E23=0,0,VLOOKUP(E23,[1]Ob!$D$10:$BA$600,15,FALSE))*F23</f>
        <v>0</v>
      </c>
      <c r="L23" s="132">
        <f t="shared" si="4"/>
        <v>0</v>
      </c>
      <c r="M23" s="133"/>
      <c r="N23" s="134"/>
      <c r="O23" s="147"/>
      <c r="P23" s="135">
        <v>0</v>
      </c>
      <c r="Q23" s="135">
        <v>0</v>
      </c>
      <c r="R23" s="129"/>
      <c r="S23" s="136">
        <f t="shared" si="1"/>
        <v>0</v>
      </c>
      <c r="T23" s="148"/>
      <c r="U23" s="149"/>
      <c r="V23" s="150"/>
      <c r="X23" s="156">
        <v>12</v>
      </c>
      <c r="Y23" s="157" t="str">
        <f>IF(ISERROR(VLOOKUP(CONCATENATE($X$23,Y3,Y5),$B$10:$E$559,4,FALSE)),"",VLOOKUP(CONCATENATE($X$23,Y3,Y5),$B$10:$E$559,4,FALSE))</f>
        <v/>
      </c>
      <c r="Z23" s="158" t="str">
        <f>IF(ISERROR(VLOOKUP(CONCATENATE($X$23,Y3,Y5),$B$10:$F$559,5,FALSE)),"",VLOOKUP(CONCATENATE($X$23,Y3,Y5),$B$10:$F$559,5,FALSE))</f>
        <v/>
      </c>
      <c r="AA23" s="159" t="str">
        <f>IF(ISERROR(VLOOKUP(CONCATENATE(Y3,$X$23,Y7),[1]Mont!$B$11:$F$500,5,FALSE)),"",VLOOKUP(CONCATENATE(Y3,$X$23,Y7),[1]Mont!$B$11:$F$500,5,FALSE))</f>
        <v/>
      </c>
      <c r="AB23" s="160" t="str">
        <f>IF(ISERROR(VLOOKUP(CONCATENATE(Y3,$X$23,Y7),[1]Mont!$B$11:$H$500,7,FALSE)),"",VLOOKUP(CONCATENATE(Y3,$X$23,Y7),[1]Mont!$B$11:$H$500,7,FALSE))</f>
        <v/>
      </c>
      <c r="AC23" s="157" t="str">
        <f>IF(ISERROR(VLOOKUP(CONCATENATE($X$23,AC3,AC5),$B$10:$E$559,4,FALSE)),"",VLOOKUP(CONCATENATE($X$23,AC3,AC5),$B$10:$E$559,4,FALSE))</f>
        <v/>
      </c>
      <c r="AD23" s="158" t="str">
        <f>IF(ISERROR(VLOOKUP(CONCATENATE($X$23,AC3,AC5),$B$10:$F$559,5,FALSE)),"",VLOOKUP(CONCATENATE($X$23,AC3,AC5),$B$10:$F$559,5,FALSE))</f>
        <v/>
      </c>
      <c r="AE23" s="159" t="str">
        <f>IF(ISERROR(VLOOKUP(CONCATENATE(AC3,$X$23,AC7),[1]Mont!$B$11:$F$500,5,FALSE)),"",VLOOKUP(CONCATENATE(AC3,$X$23,AC7),[1]Mont!$B$11:$F$500,5,FALSE))</f>
        <v/>
      </c>
      <c r="AF23" s="160" t="str">
        <f>IF(ISERROR(VLOOKUP(CONCATENATE(AC3,$X$23,AC7),[1]Mont!$B$11:$H$500,7,FALSE)),"",VLOOKUP(CONCATENATE(AC3,$X$23,AC7),[1]Mont!$B$11:$H$500,7,FALSE))</f>
        <v/>
      </c>
      <c r="AG23" s="157" t="str">
        <f>IF(ISERROR(VLOOKUP(CONCATENATE($X$23,AG3,AG5),$B$10:$E$559,4,FALSE)),"",VLOOKUP(CONCATENATE($X$23,AG3,AG5),$B$10:$E$559,4,FALSE))</f>
        <v/>
      </c>
      <c r="AH23" s="158" t="str">
        <f>IF(ISERROR(VLOOKUP(CONCATENATE($X$23,AG3,AG5),$B$10:$F$559,5,FALSE)),"",VLOOKUP(CONCATENATE($X$23,AG3,AG5),$B$10:$F$559,5,FALSE))</f>
        <v/>
      </c>
      <c r="AI23" s="159" t="str">
        <f>IF(ISERROR(VLOOKUP(CONCATENATE(AG3,$X$23,AG7),[1]Mont!$B$11:$F$500,5,FALSE)),"",VLOOKUP(CONCATENATE(AG3,$X$23,AG7),[1]Mont!$B$11:$F$500,5,FALSE))</f>
        <v/>
      </c>
      <c r="AJ23" s="160" t="str">
        <f>IF(ISERROR(VLOOKUP(CONCATENATE(AG3,$X$23,AG7),[1]Mont!$B$11:$H$500,7,FALSE)),"",VLOOKUP(CONCATENATE(AG3,$X$23,AG7),[1]Mont!$B$11:$H$500,7,FALSE))</f>
        <v/>
      </c>
      <c r="AK23" s="157" t="str">
        <f>IF(ISERROR(VLOOKUP(CONCATENATE($X$23,AK3,AK5),$B$10:$E$559,4,FALSE)),"",VLOOKUP(CONCATENATE($X$23,AK3,AK5),$B$10:$E$559,4,FALSE))</f>
        <v/>
      </c>
      <c r="AL23" s="158" t="str">
        <f>IF(ISERROR(VLOOKUP(CONCATENATE($X$23,AK3,AK5),$B$10:$F$559,5,FALSE)),"",VLOOKUP(CONCATENATE($X$23,AK3,AK5),$B$10:$F$559,5,FALSE))</f>
        <v/>
      </c>
      <c r="AM23" s="159" t="str">
        <f>IF(ISERROR(VLOOKUP(CONCATENATE(AK3,$X$23,AK7),[1]Mont!$B$11:$F$500,5,FALSE)),"",VLOOKUP(CONCATENATE(AK3,$X$23,AK7),[1]Mont!$B$11:$F$500,5,FALSE))</f>
        <v/>
      </c>
      <c r="AN23" s="160" t="str">
        <f>IF(ISERROR(VLOOKUP(CONCATENATE(AK3,$X$23,AK7),[1]Mont!$B$11:$H$500,7,FALSE)),"",VLOOKUP(CONCATENATE(AK3,$X$23,AK7),[1]Mont!$B$11:$H$500,7,FALSE))</f>
        <v/>
      </c>
      <c r="AO23" s="157" t="str">
        <f>IF(ISERROR(VLOOKUP(CONCATENATE($X$23,AO3,AO5),$B$10:$E$559,4,FALSE)),"",VLOOKUP(CONCATENATE($X$23,AO3,AO5),$B$10:$E$559,4,FALSE))</f>
        <v/>
      </c>
      <c r="AP23" s="158" t="str">
        <f>IF(ISERROR(VLOOKUP(CONCATENATE($X$23,AO3,AO5),$B$10:$F$559,5,FALSE)),"",VLOOKUP(CONCATENATE($X$23,AO3,AO5),$B$10:$F$559,5,FALSE))</f>
        <v/>
      </c>
      <c r="AQ23" s="159" t="str">
        <f>IF(ISERROR(VLOOKUP(CONCATENATE(AO3,$X$23,AO7),[1]Mont!$B$11:$F$500,5,FALSE)),"",VLOOKUP(CONCATENATE(AO3,$X$23,AO7),[1]Mont!$B$11:$F$500,5,FALSE))</f>
        <v/>
      </c>
      <c r="AR23" s="160" t="str">
        <f>IF(ISERROR(VLOOKUP(CONCATENATE(AO3,$X$23,AO7),[1]Mont!$B$11:$H$500,7,FALSE)),"",VLOOKUP(CONCATENATE(AO3,$X$23,AO7),[1]Mont!$B$11:$H$500,7,FALSE))</f>
        <v/>
      </c>
      <c r="AS23" s="157" t="str">
        <f>IF(ISERROR(VLOOKUP(CONCATENATE($X$23,AS3,AS5),$B$10:$E$559,4,FALSE)),"",VLOOKUP(CONCATENATE($X$23,AS3,AS5),$B$10:$E$559,4,FALSE))</f>
        <v/>
      </c>
      <c r="AT23" s="158" t="str">
        <f>IF(ISERROR(VLOOKUP(CONCATENATE($X$23,AS3,AS5),$B$10:$F$559,5,FALSE)),"",VLOOKUP(CONCATENATE($X$23,AS3,AS5),$B$10:$F$559,5,FALSE))</f>
        <v/>
      </c>
      <c r="AU23" s="159" t="str">
        <f>IF(ISERROR(VLOOKUP(CONCATENATE(AS3,$X$23,AS7),[1]Mont!$B$11:$F$500,5,FALSE)),"",VLOOKUP(CONCATENATE(AS3,$X$23,AS7),[1]Mont!$B$11:$F$500,5,FALSE))</f>
        <v/>
      </c>
      <c r="AV23" s="160" t="str">
        <f>IF(ISERROR(VLOOKUP(CONCATENATE(AS3,$X$23,AS7),[1]Mont!$B$11:$H$500,7,FALSE)),"",VLOOKUP(CONCATENATE(AS3,$X$23,AS7),[1]Mont!$B$11:$H$500,7,FALSE))</f>
        <v/>
      </c>
      <c r="AW23" s="157" t="str">
        <f>IF(ISERROR(VLOOKUP(CONCATENATE($X$23,AW3,AW5),$B$10:$E$559,4,FALSE)),"",VLOOKUP(CONCATENATE($X$23,AW3,AW5),$B$10:$E$559,4,FALSE))</f>
        <v/>
      </c>
      <c r="AX23" s="158" t="str">
        <f>IF(ISERROR(VLOOKUP(CONCATENATE($X$23,AW3,AW5),$B$10:$F$559,5,FALSE)),"",VLOOKUP(CONCATENATE($X$23,AW3,AW5),$B$10:$F$559,5,FALSE))</f>
        <v/>
      </c>
      <c r="AY23" s="159" t="str">
        <f>IF(ISERROR(VLOOKUP(CONCATENATE(AW3,$X$23,AW7),[1]Mont!$B$11:$F$500,5,FALSE)),"",VLOOKUP(CONCATENATE(AW3,$X$23,AW7),[1]Mont!$B$11:$F$500,5,FALSE))</f>
        <v/>
      </c>
      <c r="AZ23" s="160" t="str">
        <f>IF(ISERROR(VLOOKUP(CONCATENATE(AW3,$X$23,AW7),[1]Mont!$B$11:$H$500,7,FALSE)),"",VLOOKUP(CONCATENATE(AW3,$X$23,AW7),[1]Mont!$B$11:$H$500,7,FALSE))</f>
        <v/>
      </c>
      <c r="BA23" s="157" t="str">
        <f>IF(ISERROR(VLOOKUP(CONCATENATE($X$23,BA3,BA5),$B$10:$E$559,4,FALSE)),"",VLOOKUP(CONCATENATE($X$23,BA3,BA5),$B$10:$E$559,4,FALSE))</f>
        <v/>
      </c>
      <c r="BB23" s="158" t="str">
        <f>IF(ISERROR(VLOOKUP(CONCATENATE($X$23,BA3,BA5),$B$10:$F$559,5,FALSE)),"",VLOOKUP(CONCATENATE($X$23,BA3,BA5),$B$10:$F$559,5,FALSE))</f>
        <v/>
      </c>
      <c r="BC23" s="159" t="str">
        <f>IF(ISERROR(VLOOKUP(CONCATENATE(BA3,$X$23,BA7),[1]Mont!$B$11:$F$500,5,FALSE)),"",VLOOKUP(CONCATENATE(BA3,$X$23,BA7),[1]Mont!$B$11:$F$500,5,FALSE))</f>
        <v/>
      </c>
      <c r="BD23" s="160" t="str">
        <f>IF(ISERROR(VLOOKUP(CONCATENATE(BA3,$X$23,BA7),[1]Mont!$B$11:$H$500,7,FALSE)),"",VLOOKUP(CONCATENATE(BA3,$X$23,BA7),[1]Mont!$B$11:$H$500,7,FALSE))</f>
        <v/>
      </c>
      <c r="BE23" s="157" t="str">
        <f>IF(ISERROR(VLOOKUP(CONCATENATE($X$23,BE3,BE5),$B$10:$E$559,4,FALSE)),"",VLOOKUP(CONCATENATE($X$23,BE3,BE5),$B$10:$E$559,4,FALSE))</f>
        <v/>
      </c>
      <c r="BF23" s="158" t="str">
        <f>IF(ISERROR(VLOOKUP(CONCATENATE($X$23,BE3,BE5),$B$10:$F$559,5,FALSE)),"",VLOOKUP(CONCATENATE($X$23,BE3,BE5),$B$10:$F$559,5,FALSE))</f>
        <v/>
      </c>
      <c r="BG23" s="159" t="str">
        <f>IF(ISERROR(VLOOKUP(CONCATENATE(BE3,$X$23,BE7),[1]Mont!$B$11:$F$500,5,FALSE)),"",VLOOKUP(CONCATENATE(BE3,$X$23,BE7),[1]Mont!$B$11:$F$500,5,FALSE))</f>
        <v/>
      </c>
      <c r="BH23" s="160" t="str">
        <f>IF(ISERROR(VLOOKUP(CONCATENATE(BE3,$X$23,BE7),[1]Mont!$B$11:$H$500,7,FALSE)),"",VLOOKUP(CONCATENATE(BE3,$X$23,BE7),[1]Mont!$B$11:$H$500,7,FALSE))</f>
        <v/>
      </c>
      <c r="BI23" s="157" t="str">
        <f>IF(ISERROR(VLOOKUP(CONCATENATE($X$23,BI3,BI5),$B$10:$E$559,4,FALSE)),"",VLOOKUP(CONCATENATE($X$23,BI3,BI5),$B$10:$E$559,4,FALSE))</f>
        <v/>
      </c>
      <c r="BJ23" s="158" t="str">
        <f>IF(ISERROR(VLOOKUP(CONCATENATE($X$23,BI3,BI5),$B$10:$F$559,5,FALSE)),"",VLOOKUP(CONCATENATE($X$23,BI3,BI5),$B$10:$F$559,5,FALSE))</f>
        <v/>
      </c>
      <c r="BK23" s="159" t="str">
        <f>IF(ISERROR(VLOOKUP(CONCATENATE(BI3,$X$23,BI7),[1]Mont!$B$11:$F$500,5,FALSE)),"",VLOOKUP(CONCATENATE(BI3,$X$23,BI7),[1]Mont!$B$11:$F$500,5,FALSE))</f>
        <v/>
      </c>
      <c r="BL23" s="160" t="str">
        <f>IF(ISERROR(VLOOKUP(CONCATENATE(BI3,$X$23,BI7),[1]Mont!$B$11:$H$500,7,FALSE)),"",VLOOKUP(CONCATENATE(BI3,$X$23,BI7),[1]Mont!$B$11:$H$500,7,FALSE))</f>
        <v/>
      </c>
      <c r="BM23" s="157" t="str">
        <f>IF(ISERROR(VLOOKUP(CONCATENATE($X$23,BM3,BM5),$B$10:$E$559,4,FALSE)),"",VLOOKUP(CONCATENATE($X$23,BM3,BM5),$B$10:$E$559,4,FALSE))</f>
        <v/>
      </c>
      <c r="BN23" s="158" t="str">
        <f>IF(ISERROR(VLOOKUP(CONCATENATE($X$23,BM3,BM5),$B$10:$F$559,5,FALSE)),"",VLOOKUP(CONCATENATE($X$23,BM3,BM5),$B$10:$F$559,5,FALSE))</f>
        <v/>
      </c>
      <c r="BO23" s="159" t="str">
        <f>IF(ISERROR(VLOOKUP(CONCATENATE(BM3,$X$23,BM7),[1]Mont!$B$11:$F$500,5,FALSE)),"",VLOOKUP(CONCATENATE(BM3,$X$23,BM7),[1]Mont!$B$11:$F$500,5,FALSE))</f>
        <v/>
      </c>
      <c r="BP23" s="160" t="str">
        <f>IF(ISERROR(VLOOKUP(CONCATENATE(BM3,$X$23,BM7),[1]Mont!$B$11:$H$500,7,FALSE)),"",VLOOKUP(CONCATENATE(BM3,$X$23,BM7),[1]Mont!$B$11:$H$500,7,FALSE))</f>
        <v/>
      </c>
      <c r="BQ23" s="157" t="str">
        <f>IF(ISERROR(VLOOKUP(CONCATENATE($X$23,BQ3,BQ5),$B$10:$E$559,4,FALSE)),"",VLOOKUP(CONCATENATE($X$23,BQ3,BQ5),$B$10:$E$559,4,FALSE))</f>
        <v/>
      </c>
      <c r="BR23" s="158" t="str">
        <f>IF(ISERROR(VLOOKUP(CONCATENATE($X$23,BQ3,BQ5),$B$10:$F$559,5,FALSE)),"",VLOOKUP(CONCATENATE($X$23,BQ3,BQ5),$B$10:$F$559,5,FALSE))</f>
        <v/>
      </c>
      <c r="BS23" s="159" t="str">
        <f>IF(ISERROR(VLOOKUP(CONCATENATE(BQ3,$X$23,BQ7),[1]Mont!$B$11:$F$500,5,FALSE)),"",VLOOKUP(CONCATENATE(BQ3,$X$23,BQ7),[1]Mont!$B$11:$F$500,5,FALSE))</f>
        <v/>
      </c>
      <c r="BT23" s="160" t="str">
        <f>IF(ISERROR(VLOOKUP(CONCATENATE(BQ3,$X$23,BQ7),[1]Mont!$B$11:$H$500,7,FALSE)),"",VLOOKUP(CONCATENATE(BQ3,$X$23,BQ7),[1]Mont!$B$11:$H$500,7,FALSE))</f>
        <v/>
      </c>
      <c r="BU23" s="157" t="str">
        <f>IF(ISERROR(VLOOKUP(CONCATENATE($X$23,BU3,BU5),$B$10:$E$559,4,FALSE)),"",VLOOKUP(CONCATENATE($X$23,BU3,BU5),$B$10:$E$559,4,FALSE))</f>
        <v/>
      </c>
      <c r="BV23" s="158" t="str">
        <f>IF(ISERROR(VLOOKUP(CONCATENATE($X$23,BU3,BU5),$B$10:$F$559,5,FALSE)),"",VLOOKUP(CONCATENATE($X$23,BU3,BU5),$B$10:$F$559,5,FALSE))</f>
        <v/>
      </c>
      <c r="BW23" s="159" t="str">
        <f>IF(ISERROR(VLOOKUP(CONCATENATE(BU3,$X$23,BU7),[1]Mont!$B$11:$F$500,5,FALSE)),"",VLOOKUP(CONCATENATE(BU3,$X$23,BU7),[1]Mont!$B$11:$F$500,5,FALSE))</f>
        <v/>
      </c>
      <c r="BX23" s="160" t="str">
        <f>IF(ISERROR(VLOOKUP(CONCATENATE(BU3,$X$23,BU7),[1]Mont!$B$11:$H$500,7,FALSE)),"",VLOOKUP(CONCATENATE(BU3,$X$23,BU7),[1]Mont!$B$11:$H$500,7,FALSE))</f>
        <v/>
      </c>
      <c r="BY23" s="157" t="str">
        <f>IF(ISERROR(VLOOKUP(CONCATENATE($X$23,BY3,BY5),$B$10:$E$559,4,FALSE)),"",VLOOKUP(CONCATENATE($X$23,BY3,BY5),$B$10:$E$559,4,FALSE))</f>
        <v/>
      </c>
      <c r="BZ23" s="158" t="str">
        <f>IF(ISERROR(VLOOKUP(CONCATENATE($X$23,BY3,BY5),$B$10:$F$559,5,FALSE)),"",VLOOKUP(CONCATENATE($X$23,BY3,BY5),$B$10:$F$559,5,FALSE))</f>
        <v/>
      </c>
      <c r="CA23" s="159" t="str">
        <f>IF(ISERROR(VLOOKUP(CONCATENATE(BY3,$X$23,BY7),[1]Mont!$B$11:$F$500,5,FALSE)),"",VLOOKUP(CONCATENATE(BY3,$X$23,BY7),[1]Mont!$B$11:$F$500,5,FALSE))</f>
        <v/>
      </c>
      <c r="CB23" s="160" t="str">
        <f>IF(ISERROR(VLOOKUP(CONCATENATE(BY3,$X$23,BY7),[1]Mont!$B$11:$H$500,7,FALSE)),"",VLOOKUP(CONCATENATE(BY3,$X$23,BY7),[1]Mont!$B$11:$H$500,7,FALSE))</f>
        <v/>
      </c>
      <c r="CC23" s="157" t="str">
        <f>IF(ISERROR(VLOOKUP(CONCATENATE($X$23,CC3,CC5),$B$10:$E$559,4,FALSE)),"",VLOOKUP(CONCATENATE($X$23,CC3,CC5),$B$10:$E$559,4,FALSE))</f>
        <v/>
      </c>
      <c r="CD23" s="158" t="str">
        <f>IF(ISERROR(VLOOKUP(CONCATENATE($X$23,CC3,CC5),$B$10:$F$559,5,FALSE)),"",VLOOKUP(CONCATENATE($X$23,CC3,CC5),$B$10:$F$559,5,FALSE))</f>
        <v/>
      </c>
      <c r="CE23" s="159" t="str">
        <f>IF(ISERROR(VLOOKUP(CONCATENATE(CC3,$X$23,CC7),[1]Mont!$B$11:$F$500,5,FALSE)),"",VLOOKUP(CONCATENATE(CC3,$X$23,CC7),[1]Mont!$B$11:$F$500,5,FALSE))</f>
        <v/>
      </c>
      <c r="CF23" s="160" t="str">
        <f>IF(ISERROR(VLOOKUP(CONCATENATE(CC3,$X$23,CC7),[1]Mont!$B$11:$H$500,7,FALSE)),"",VLOOKUP(CONCATENATE(CC3,$X$23,CC7),[1]Mont!$B$11:$H$500,7,FALSE))</f>
        <v/>
      </c>
      <c r="CG23" s="157" t="str">
        <f>IF(ISERROR(VLOOKUP(CONCATENATE($X$23,CG3,CG5),$B$10:$E$559,4,FALSE)),"",VLOOKUP(CONCATENATE($X$23,CG3,CG5),$B$10:$E$559,4,FALSE))</f>
        <v/>
      </c>
      <c r="CH23" s="158" t="str">
        <f>IF(ISERROR(VLOOKUP(CONCATENATE($X$23,CG3,CG5),$B$10:$F$559,5,FALSE)),"",VLOOKUP(CONCATENATE($X$23,CG3,CG5),$B$10:$F$559,5,FALSE))</f>
        <v/>
      </c>
      <c r="CI23" s="159" t="str">
        <f>IF(ISERROR(VLOOKUP(CONCATENATE(CG3,$X$23,CG7),[1]Mont!$B$11:$F$500,5,FALSE)),"",VLOOKUP(CONCATENATE(CG3,$X$23,CG7),[1]Mont!$B$11:$F$500,5,FALSE))</f>
        <v/>
      </c>
      <c r="CJ23" s="160" t="str">
        <f>IF(ISERROR(VLOOKUP(CONCATENATE(CG3,$X$23,CG7),[1]Mont!$B$11:$H$500,7,FALSE)),"",VLOOKUP(CONCATENATE(CG3,$X$23,CG7),[1]Mont!$B$11:$H$500,7,FALSE))</f>
        <v/>
      </c>
      <c r="CK23" s="157" t="str">
        <f>IF(ISERROR(VLOOKUP(CONCATENATE($X$23,CK3,CK5),$B$10:$E$559,4,FALSE)),"",VLOOKUP(CONCATENATE($X$23,CK3,CK5),$B$10:$E$559,4,FALSE))</f>
        <v/>
      </c>
      <c r="CL23" s="158" t="str">
        <f>IF(ISERROR(VLOOKUP(CONCATENATE($X$23,CK3,CK5),$B$10:$F$559,5,FALSE)),"",VLOOKUP(CONCATENATE($X$23,CK3,CK5),$B$10:$F$559,5,FALSE))</f>
        <v/>
      </c>
      <c r="CM23" s="159" t="str">
        <f>IF(ISERROR(VLOOKUP(CONCATENATE(CK3,$X$23,CK7),[1]Mont!$B$11:$F$500,5,FALSE)),"",VLOOKUP(CONCATENATE(CK3,$X$23,CK7),[1]Mont!$B$11:$F$500,5,FALSE))</f>
        <v/>
      </c>
      <c r="CN23" s="160" t="str">
        <f>IF(ISERROR(VLOOKUP(CONCATENATE(CK3,$X$23,CK7),[1]Mont!$B$11:$H$500,7,FALSE)),"",VLOOKUP(CONCATENATE(CK3,$X$23,CK7),[1]Mont!$B$11:$H$500,7,FALSE))</f>
        <v/>
      </c>
      <c r="CO23" s="157" t="str">
        <f>IF(ISERROR(VLOOKUP(CONCATENATE($X$23,CO3,CO5),$B$10:$E$559,4,FALSE)),"",VLOOKUP(CONCATENATE($X$23,CO3,CO5),$B$10:$E$559,4,FALSE))</f>
        <v/>
      </c>
      <c r="CP23" s="158" t="str">
        <f>IF(ISERROR(VLOOKUP(CONCATENATE($X$23,CO3,CO5),$B$10:$F$559,5,FALSE)),"",VLOOKUP(CONCATENATE($X$23,CO3,CO5),$B$10:$F$559,5,FALSE))</f>
        <v/>
      </c>
      <c r="CQ23" s="159" t="str">
        <f>IF(ISERROR(VLOOKUP(CONCATENATE(CO3,$X$23,CO7),[1]Mont!$B$11:$F$500,5,FALSE)),"",VLOOKUP(CONCATENATE(CO3,$X$23,CO7),[1]Mont!$B$11:$F$500,5,FALSE))</f>
        <v/>
      </c>
      <c r="CR23" s="160" t="str">
        <f>IF(ISERROR(VLOOKUP(CONCATENATE(CO3,$X$23,CO7),[1]Mont!$B$11:$H$500,7,FALSE)),"",VLOOKUP(CONCATENATE(CO3,$X$23,CO7),[1]Mont!$B$11:$H$500,7,FALSE))</f>
        <v/>
      </c>
      <c r="CS23" s="157" t="str">
        <f>IF(ISERROR(VLOOKUP(CONCATENATE($X$23,CS3,CS5),$B$10:$E$559,4,FALSE)),"",VLOOKUP(CONCATENATE($X$23,CS3,CS5),$B$10:$E$559,4,FALSE))</f>
        <v/>
      </c>
      <c r="CT23" s="158" t="str">
        <f>IF(ISERROR(VLOOKUP(CONCATENATE($X$23,CS3,CS5),$B$10:$F$559,5,FALSE)),"",VLOOKUP(CONCATENATE($X$23,CS3,CS5),$B$10:$F$559,5,FALSE))</f>
        <v/>
      </c>
      <c r="CU23" s="159" t="str">
        <f>IF(ISERROR(VLOOKUP(CONCATENATE(CS3,$X$23,CS7),[1]Mont!$B$11:$F$500,5,FALSE)),"",VLOOKUP(CONCATENATE(CS3,$X$23,CS7),[1]Mont!$B$11:$F$500,5,FALSE))</f>
        <v/>
      </c>
      <c r="CV23" s="160" t="str">
        <f>IF(ISERROR(VLOOKUP(CONCATENATE(CS3,$X$23,CS7),[1]Mont!$B$11:$H$500,7,FALSE)),"",VLOOKUP(CONCATENATE(CS3,$X$23,CS7),[1]Mont!$B$11:$H$500,7,FALSE))</f>
        <v/>
      </c>
      <c r="CW23" s="157" t="str">
        <f>IF(ISERROR(VLOOKUP(CONCATENATE($X$23,CW3,CW5),$B$10:$E$559,4,FALSE)),"",VLOOKUP(CONCATENATE($X$23,CW3,CW5),$B$10:$E$559,4,FALSE))</f>
        <v/>
      </c>
      <c r="CX23" s="158" t="str">
        <f>IF(ISERROR(VLOOKUP(CONCATENATE($X$23,CW3,CW5),$B$10:$F$559,5,FALSE)),"",VLOOKUP(CONCATENATE($X$23,CW3,CW5),$B$10:$F$559,5,FALSE))</f>
        <v/>
      </c>
      <c r="CY23" s="159" t="str">
        <f>IF(ISERROR(VLOOKUP(CONCATENATE(CW3,$X$23,CW7),[1]Mont!$B$11:$F$500,5,FALSE)),"",VLOOKUP(CONCATENATE(CW3,$X$23,CW7),[1]Mont!$B$11:$F$500,5,FALSE))</f>
        <v/>
      </c>
      <c r="CZ23" s="160" t="str">
        <f>IF(ISERROR(VLOOKUP(CONCATENATE(CW3,$X$23,CW7),[1]Mont!$B$11:$H$500,7,FALSE)),"",VLOOKUP(CONCATENATE(CW3,$X$23,CW7),[1]Mont!$B$11:$H$500,7,FALSE))</f>
        <v/>
      </c>
      <c r="DA23" s="157" t="str">
        <f>IF(ISERROR(VLOOKUP(CONCATENATE($X$23,DA3,DA5),$B$10:$E$559,4,FALSE)),"",VLOOKUP(CONCATENATE($X$23,DA3,DA5),$B$10:$E$559,4,FALSE))</f>
        <v/>
      </c>
      <c r="DB23" s="158" t="str">
        <f>IF(ISERROR(VLOOKUP(CONCATENATE($X$23,DA3,DA5),$B$10:$F$559,5,FALSE)),"",VLOOKUP(CONCATENATE($X$23,DA3,DA5),$B$10:$F$559,5,FALSE))</f>
        <v/>
      </c>
      <c r="DC23" s="159" t="str">
        <f>IF(ISERROR(VLOOKUP(CONCATENATE(DA3,$X$23,DA7),[1]Mont!$B$11:$F$500,5,FALSE)),"",VLOOKUP(CONCATENATE(DA3,$X$23,DA7),[1]Mont!$B$11:$F$500,5,FALSE))</f>
        <v/>
      </c>
      <c r="DD23" s="160" t="str">
        <f>IF(ISERROR(VLOOKUP(CONCATENATE(DA3,$X$23,DA7),[1]Mont!$B$11:$H$500,7,FALSE)),"",VLOOKUP(CONCATENATE(DA3,$X$23,DA7),[1]Mont!$B$11:$H$500,7,FALSE))</f>
        <v/>
      </c>
      <c r="DE23" s="157" t="str">
        <f>IF(ISERROR(VLOOKUP(CONCATENATE($X$23,DE3,DE5),$B$10:$E$559,4,FALSE)),"",VLOOKUP(CONCATENATE($X$23,DE3,DE5),$B$10:$E$559,4,FALSE))</f>
        <v/>
      </c>
      <c r="DF23" s="158" t="str">
        <f>IF(ISERROR(VLOOKUP(CONCATENATE($X$23,DE3,DE5),$B$10:$F$559,5,FALSE)),"",VLOOKUP(CONCATENATE($X$23,DE3,DE5),$B$10:$F$559,5,FALSE))</f>
        <v/>
      </c>
      <c r="DG23" s="159" t="str">
        <f>IF(ISERROR(VLOOKUP(CONCATENATE(DE3,$X$23,DE7),[1]Mont!$B$11:$F$500,5,FALSE)),"",VLOOKUP(CONCATENATE(DE3,$X$23,DE7),[1]Mont!$B$11:$F$500,5,FALSE))</f>
        <v/>
      </c>
      <c r="DH23" s="160" t="str">
        <f>IF(ISERROR(VLOOKUP(CONCATENATE(DE3,$X$23,DE7),[1]Mont!$B$11:$H$500,7,FALSE)),"",VLOOKUP(CONCATENATE(DE3,$X$23,DE7),[1]Mont!$B$11:$H$500,7,FALSE))</f>
        <v/>
      </c>
      <c r="DI23" s="157" t="str">
        <f>IF(ISERROR(VLOOKUP(CONCATENATE($X$23,DI3,DI5),$B$10:$E$559,4,FALSE)),"",VLOOKUP(CONCATENATE($X$23,DI3,DI5),$B$10:$E$559,4,FALSE))</f>
        <v/>
      </c>
      <c r="DJ23" s="158" t="str">
        <f>IF(ISERROR(VLOOKUP(CONCATENATE($X$23,DI3,DI5),$B$10:$F$559,5,FALSE)),"",VLOOKUP(CONCATENATE($X$23,DI3,DI5),$B$10:$F$559,5,FALSE))</f>
        <v/>
      </c>
      <c r="DK23" s="159" t="str">
        <f>IF(ISERROR(VLOOKUP(CONCATENATE(DI3,$X$23,DI7),[1]Mont!$B$11:$F$500,5,FALSE)),"",VLOOKUP(CONCATENATE(DI3,$X$23,DI7),[1]Mont!$B$11:$F$500,5,FALSE))</f>
        <v/>
      </c>
      <c r="DL23" s="160" t="str">
        <f>IF(ISERROR(VLOOKUP(CONCATENATE(DI3,$X$23,DI7),[1]Mont!$B$11:$H$500,7,FALSE)),"",VLOOKUP(CONCATENATE(DI3,$X$23,DI7),[1]Mont!$B$11:$H$500,7,FALSE))</f>
        <v/>
      </c>
      <c r="DM23" s="157" t="str">
        <f>IF(ISERROR(VLOOKUP(CONCATENATE($X$23,DM3,DM5),$B$10:$E$559,4,FALSE)),"",VLOOKUP(CONCATENATE($X$23,DM3,DM5),$B$10:$E$559,4,FALSE))</f>
        <v/>
      </c>
      <c r="DN23" s="158" t="str">
        <f>IF(ISERROR(VLOOKUP(CONCATENATE($X$23,DM3,DM5),$B$10:$F$559,5,FALSE)),"",VLOOKUP(CONCATENATE($X$23,DM3,DM5),$B$10:$F$559,5,FALSE))</f>
        <v/>
      </c>
      <c r="DO23" s="159" t="str">
        <f>IF(ISERROR(VLOOKUP(CONCATENATE(DM3,$X$23,DM7),[1]Mont!$B$11:$F$500,5,FALSE)),"",VLOOKUP(CONCATENATE(DM3,$X$23,DM7),[1]Mont!$B$11:$F$500,5,FALSE))</f>
        <v/>
      </c>
      <c r="DP23" s="160" t="str">
        <f>IF(ISERROR(VLOOKUP(CONCATENATE(DM3,$X$23,DM7),[1]Mont!$B$11:$H$500,7,FALSE)),"",VLOOKUP(CONCATENATE(DM3,$X$23,DM7),[1]Mont!$B$11:$H$500,7,FALSE))</f>
        <v/>
      </c>
      <c r="DQ23" s="157" t="str">
        <f>IF(ISERROR(VLOOKUP(CONCATENATE($X$23,DQ3,DQ5),$B$10:$E$559,4,FALSE)),"",VLOOKUP(CONCATENATE($X$23,DQ3,DQ5),$B$10:$E$559,4,FALSE))</f>
        <v/>
      </c>
      <c r="DR23" s="158" t="str">
        <f>IF(ISERROR(VLOOKUP(CONCATENATE($X$23,DQ3,DQ5),$B$10:$F$559,5,FALSE)),"",VLOOKUP(CONCATENATE($X$23,DQ3,DQ5),$B$10:$F$559,5,FALSE))</f>
        <v/>
      </c>
      <c r="DS23" s="159" t="str">
        <f>IF(ISERROR(VLOOKUP(CONCATENATE(DQ3,$X$23,DQ7),[1]Mont!$B$11:$F$500,5,FALSE)),"",VLOOKUP(CONCATENATE(DQ3,$X$23,DQ7),[1]Mont!$B$11:$F$500,5,FALSE))</f>
        <v/>
      </c>
      <c r="DT23" s="160" t="str">
        <f>IF(ISERROR(VLOOKUP(CONCATENATE(DQ3,$X$23,DQ7),[1]Mont!$B$11:$H$500,7,FALSE)),"",VLOOKUP(CONCATENATE(DQ3,$X$23,DQ7),[1]Mont!$B$11:$H$500,7,FALSE))</f>
        <v/>
      </c>
      <c r="DU23" s="157" t="str">
        <f>IF(ISERROR(VLOOKUP(CONCATENATE($X$23,DU3,DU5),$B$10:$E$559,4,FALSE)),"",VLOOKUP(CONCATENATE($X$23,DU3,DU5),$B$10:$E$559,4,FALSE))</f>
        <v/>
      </c>
      <c r="DV23" s="158" t="str">
        <f>IF(ISERROR(VLOOKUP(CONCATENATE($X$23,DU3,DU5),$B$10:$F$559,5,FALSE)),"",VLOOKUP(CONCATENATE($X$23,DU3,DU5),$B$10:$F$559,5,FALSE))</f>
        <v/>
      </c>
      <c r="DW23" s="159" t="str">
        <f>IF(ISERROR(VLOOKUP(CONCATENATE(DU3,$X$23,DU7),[1]Mont!$B$11:$F$500,5,FALSE)),"",VLOOKUP(CONCATENATE(DU3,$X$23,DU7),[1]Mont!$B$11:$F$500,5,FALSE))</f>
        <v/>
      </c>
      <c r="DX23" s="160" t="str">
        <f>IF(ISERROR(VLOOKUP(CONCATENATE(DU3,$X$23,DU7),[1]Mont!$B$11:$H$500,7,FALSE)),"",VLOOKUP(CONCATENATE(DU3,$X$23,DU7),[1]Mont!$B$11:$H$500,7,FALSE))</f>
        <v/>
      </c>
      <c r="DY23" s="157" t="str">
        <f>IF(ISERROR(VLOOKUP(CONCATENATE($X$23,DY3,DY5),$B$10:$E$559,4,FALSE)),"",VLOOKUP(CONCATENATE($X$23,DY3,DY5),$B$10:$E$559,4,FALSE))</f>
        <v/>
      </c>
      <c r="DZ23" s="158" t="str">
        <f>IF(ISERROR(VLOOKUP(CONCATENATE($X$23,DY3,DY5),$B$10:$F$559,5,FALSE)),"",VLOOKUP(CONCATENATE($X$23,DY3,DY5),$B$10:$F$559,5,FALSE))</f>
        <v/>
      </c>
      <c r="EA23" s="159" t="str">
        <f>IF(ISERROR(VLOOKUP(CONCATENATE(DY3,$X$23,DY7),[1]Mont!$B$11:$F$500,5,FALSE)),"",VLOOKUP(CONCATENATE(DY3,$X$23,DY7),[1]Mont!$B$11:$F$500,5,FALSE))</f>
        <v/>
      </c>
      <c r="EB23" s="160" t="str">
        <f>IF(ISERROR(VLOOKUP(CONCATENATE(DY3,$X$23,DY7),[1]Mont!$B$11:$H$500,7,FALSE)),"",VLOOKUP(CONCATENATE(DY3,$X$23,DY7),[1]Mont!$B$11:$H$500,7,FALSE))</f>
        <v/>
      </c>
      <c r="EC23" s="157" t="str">
        <f>IF(ISERROR(VLOOKUP(CONCATENATE($X$23,EC3,EC5),$B$10:$E$559,4,FALSE)),"",VLOOKUP(CONCATENATE($X$23,EC3,EC5),$B$10:$E$559,4,FALSE))</f>
        <v/>
      </c>
      <c r="ED23" s="158" t="str">
        <f>IF(ISERROR(VLOOKUP(CONCATENATE($X$23,EC3,EC5),$B$10:$F$559,5,FALSE)),"",VLOOKUP(CONCATENATE($X$23,EC3,EC5),$B$10:$F$559,5,FALSE))</f>
        <v/>
      </c>
      <c r="EE23" s="159" t="str">
        <f>IF(ISERROR(VLOOKUP(CONCATENATE(EC3,$X$23,EC7),[1]Mont!$B$11:$F$500,5,FALSE)),"",VLOOKUP(CONCATENATE(EC3,$X$23,EC7),[1]Mont!$B$11:$F$500,5,FALSE))</f>
        <v/>
      </c>
      <c r="EF23" s="160" t="str">
        <f>IF(ISERROR(VLOOKUP(CONCATENATE(EC3,$X$23,EC7),[1]Mont!$B$11:$H$500,7,FALSE)),"",VLOOKUP(CONCATENATE(EC3,$X$23,EC7),[1]Mont!$B$11:$H$500,7,FALSE))</f>
        <v/>
      </c>
      <c r="EG23" s="157" t="str">
        <f>IF(ISERROR(VLOOKUP(CONCATENATE($X$23,EG3,EG5),$B$10:$E$559,4,FALSE)),"",VLOOKUP(CONCATENATE($X$23,EG3,EG5),$B$10:$E$559,4,FALSE))</f>
        <v/>
      </c>
      <c r="EH23" s="158" t="str">
        <f>IF(ISERROR(VLOOKUP(CONCATENATE($X$23,EG3,EG5),$B$10:$F$559,5,FALSE)),"",VLOOKUP(CONCATENATE($X$23,EG3,EG5),$B$10:$F$559,5,FALSE))</f>
        <v/>
      </c>
      <c r="EI23" s="159" t="str">
        <f>IF(ISERROR(VLOOKUP(CONCATENATE(EG3,$X$23,EG7),[1]Mont!$B$11:$F$500,5,FALSE)),"",VLOOKUP(CONCATENATE(EG3,$X$23,EG7),[1]Mont!$B$11:$F$500,5,FALSE))</f>
        <v/>
      </c>
      <c r="EJ23" s="160" t="str">
        <f>IF(ISERROR(VLOOKUP(CONCATENATE(EG3,$X$23,EG7),[1]Mont!$B$11:$H$500,7,FALSE)),"",VLOOKUP(CONCATENATE(EG3,$X$23,EG7),[1]Mont!$B$11:$H$500,7,FALSE))</f>
        <v/>
      </c>
      <c r="EK23" s="157" t="str">
        <f>IF(ISERROR(VLOOKUP(CONCATENATE($X$23,EK3,EK5),$B$10:$E$559,4,FALSE)),"",VLOOKUP(CONCATENATE($X$23,EK3,EK5),$B$10:$E$559,4,FALSE))</f>
        <v/>
      </c>
      <c r="EL23" s="158" t="str">
        <f>IF(ISERROR(VLOOKUP(CONCATENATE($X$23,EK3,EK5),$B$10:$F$559,5,FALSE)),"",VLOOKUP(CONCATENATE($X$23,EK3,EK5),$B$10:$F$559,5,FALSE))</f>
        <v/>
      </c>
      <c r="EM23" s="159" t="str">
        <f>IF(ISERROR(VLOOKUP(CONCATENATE(EK3,$X$23,EK7),[1]Mont!$B$11:$F$500,5,FALSE)),"",VLOOKUP(CONCATENATE(EK3,$X$23,EK7),[1]Mont!$B$11:$F$500,5,FALSE))</f>
        <v/>
      </c>
      <c r="EN23" s="160" t="str">
        <f>IF(ISERROR(VLOOKUP(CONCATENATE(EK3,$X$23,EK7),[1]Mont!$B$11:$H$500,7,FALSE)),"",VLOOKUP(CONCATENATE(EK3,$X$23,EK7),[1]Mont!$B$11:$H$500,7,FALSE))</f>
        <v/>
      </c>
      <c r="EO23" s="157" t="str">
        <f>IF(ISERROR(VLOOKUP(CONCATENATE($X$23,EO3,EO5),$B$10:$E$559,4,FALSE)),"",VLOOKUP(CONCATENATE($X$23,EO3,EO5),$B$10:$E$559,4,FALSE))</f>
        <v/>
      </c>
      <c r="EP23" s="158" t="str">
        <f>IF(ISERROR(VLOOKUP(CONCATENATE($X$23,EO3,EO5),$B$10:$F$559,5,FALSE)),"",VLOOKUP(CONCATENATE($X$23,EO3,EO5),$B$10:$F$559,5,FALSE))</f>
        <v/>
      </c>
      <c r="EQ23" s="159" t="str">
        <f>IF(ISERROR(VLOOKUP(CONCATENATE(EO3,$X$23,EO7),[1]Mont!$B$11:$F$500,5,FALSE)),"",VLOOKUP(CONCATENATE(EO3,$X$23,EO7),[1]Mont!$B$11:$F$500,5,FALSE))</f>
        <v/>
      </c>
      <c r="ER23" s="160" t="str">
        <f>IF(ISERROR(VLOOKUP(CONCATENATE(EO3,$X$23,EO7),[1]Mont!$B$11:$H$500,7,FALSE)),"",VLOOKUP(CONCATENATE(EO3,$X$23,EO7),[1]Mont!$B$11:$H$500,7,FALSE))</f>
        <v/>
      </c>
      <c r="ES23" s="157" t="str">
        <f>IF(ISERROR(VLOOKUP(CONCATENATE($X$23,ES3,ES5),$B$10:$E$559,4,FALSE)),"",VLOOKUP(CONCATENATE($X$23,ES3,ES5),$B$10:$E$559,4,FALSE))</f>
        <v/>
      </c>
      <c r="ET23" s="158" t="str">
        <f>IF(ISERROR(VLOOKUP(CONCATENATE($X$23,ES3,ES5),$B$10:$F$559,5,FALSE)),"",VLOOKUP(CONCATENATE($X$23,ES3,ES5),$B$10:$F$559,5,FALSE))</f>
        <v/>
      </c>
      <c r="EU23" s="159" t="str">
        <f>IF(ISERROR(VLOOKUP(CONCATENATE(ES3,$X$23,ES7),[1]Mont!$B$11:$F$500,5,FALSE)),"",VLOOKUP(CONCATENATE(ES3,$X$23,ES7),[1]Mont!$B$11:$F$500,5,FALSE))</f>
        <v/>
      </c>
      <c r="EV23" s="160" t="str">
        <f>IF(ISERROR(VLOOKUP(CONCATENATE(ES3,$X$23,ES7),[1]Mont!$B$11:$H$500,7,FALSE)),"",VLOOKUP(CONCATENATE(ES3,$X$23,ES7),[1]Mont!$B$11:$H$500,7,FALSE))</f>
        <v/>
      </c>
      <c r="EW23" s="157" t="str">
        <f>IF(ISERROR(VLOOKUP(CONCATENATE($X$23,EW3,EW5),$B$10:$E$559,4,FALSE)),"",VLOOKUP(CONCATENATE($X$23,EW3,EW5),$B$10:$E$559,4,FALSE))</f>
        <v/>
      </c>
      <c r="EX23" s="158" t="str">
        <f>IF(ISERROR(VLOOKUP(CONCATENATE($X$23,EW3,EW5),$B$10:$F$559,5,FALSE)),"",VLOOKUP(CONCATENATE($X$23,EW3,EW5),$B$10:$F$559,5,FALSE))</f>
        <v/>
      </c>
      <c r="EY23" s="159" t="str">
        <f>IF(ISERROR(VLOOKUP(CONCATENATE(EW3,$X$23,EW7),[1]Mont!$B$11:$F$500,5,FALSE)),"",VLOOKUP(CONCATENATE(EW3,$X$23,EW7),[1]Mont!$B$11:$F$500,5,FALSE))</f>
        <v/>
      </c>
      <c r="EZ23" s="160" t="str">
        <f>IF(ISERROR(VLOOKUP(CONCATENATE(EW3,$X$23,EW7),[1]Mont!$B$11:$H$500,7,FALSE)),"",VLOOKUP(CONCATENATE(EW3,$X$23,EW7),[1]Mont!$B$11:$H$500,7,FALSE))</f>
        <v/>
      </c>
      <c r="FA23" s="157" t="str">
        <f>IF(ISERROR(VLOOKUP(CONCATENATE($X$23,FA3,FA5),$B$10:$E$559,4,FALSE)),"",VLOOKUP(CONCATENATE($X$23,FA3,FA5),$B$10:$E$559,4,FALSE))</f>
        <v/>
      </c>
      <c r="FB23" s="158" t="str">
        <f>IF(ISERROR(VLOOKUP(CONCATENATE($X$23,FA3,FA5),$B$10:$F$559,5,FALSE)),"",VLOOKUP(CONCATENATE($X$23,FA3,FA5),$B$10:$F$559,5,FALSE))</f>
        <v/>
      </c>
      <c r="FC23" s="159" t="str">
        <f>IF(ISERROR(VLOOKUP(CONCATENATE(FA3,$X$23,FA7),[1]Mont!$B$11:$F$500,5,FALSE)),"",VLOOKUP(CONCATENATE(FA3,$X$23,FA7),[1]Mont!$B$11:$F$500,5,FALSE))</f>
        <v/>
      </c>
      <c r="FD23" s="160" t="str">
        <f>IF(ISERROR(VLOOKUP(CONCATENATE(FA3,$X$23,FA7),[1]Mont!$B$11:$H$500,7,FALSE)),"",VLOOKUP(CONCATENATE(FA3,$X$23,FA7),[1]Mont!$B$11:$H$500,7,FALSE))</f>
        <v/>
      </c>
      <c r="FE23" s="157" t="str">
        <f>IF(ISERROR(VLOOKUP(CONCATENATE($X$23,FE3,FE5),$B$10:$E$559,4,FALSE)),"",VLOOKUP(CONCATENATE($X$23,FE3,FE5),$B$10:$E$559,4,FALSE))</f>
        <v/>
      </c>
      <c r="FF23" s="158" t="str">
        <f>IF(ISERROR(VLOOKUP(CONCATENATE($X$23,FE3,FE5),$B$10:$F$559,5,FALSE)),"",VLOOKUP(CONCATENATE($X$23,FE3,FE5),$B$10:$F$559,5,FALSE))</f>
        <v/>
      </c>
      <c r="FG23" s="159" t="str">
        <f>IF(ISERROR(VLOOKUP(CONCATENATE(FE3,$X$23,FE7),[1]Mont!$B$11:$F$500,5,FALSE)),"",VLOOKUP(CONCATENATE(FE3,$X$23,FE7),[1]Mont!$B$11:$F$500,5,FALSE))</f>
        <v/>
      </c>
      <c r="FH23" s="160" t="str">
        <f>IF(ISERROR(VLOOKUP(CONCATENATE(FE3,$X$23,FE7),[1]Mont!$B$11:$H$500,7,FALSE)),"",VLOOKUP(CONCATENATE(FE3,$X$23,FE7),[1]Mont!$B$11:$H$500,7,FALSE))</f>
        <v/>
      </c>
      <c r="FI23" s="157" t="str">
        <f>IF(ISERROR(VLOOKUP(CONCATENATE($X$23,FI3,FI5),$B$10:$E$559,4,FALSE)),"",VLOOKUP(CONCATENATE($X$23,FI3,FI5),$B$10:$E$559,4,FALSE))</f>
        <v/>
      </c>
      <c r="FJ23" s="158" t="str">
        <f>IF(ISERROR(VLOOKUP(CONCATENATE($X$23,FI3,FI5),$B$10:$F$559,5,FALSE)),"",VLOOKUP(CONCATENATE($X$23,FI3,FI5),$B$10:$F$559,5,FALSE))</f>
        <v/>
      </c>
      <c r="FK23" s="159" t="str">
        <f>IF(ISERROR(VLOOKUP(CONCATENATE(FI3,$X$23,FI7),[1]Mont!$B$11:$F$500,5,FALSE)),"",VLOOKUP(CONCATENATE(FI3,$X$23,FI7),[1]Mont!$B$11:$F$500,5,FALSE))</f>
        <v/>
      </c>
      <c r="FL23" s="160" t="str">
        <f>IF(ISERROR(VLOOKUP(CONCATENATE(FI3,$X$23,FI7),[1]Mont!$B$11:$H$500,7,FALSE)),"",VLOOKUP(CONCATENATE(FI3,$X$23,FI7),[1]Mont!$B$11:$H$500,7,FALSE))</f>
        <v/>
      </c>
      <c r="FM23" s="157" t="str">
        <f>IF(ISERROR(VLOOKUP(CONCATENATE($X$23,FM3,FM5),$B$10:$E$559,4,FALSE)),"",VLOOKUP(CONCATENATE($X$23,FM3,FM5),$B$10:$E$559,4,FALSE))</f>
        <v/>
      </c>
      <c r="FN23" s="158" t="str">
        <f>IF(ISERROR(VLOOKUP(CONCATENATE($X$23,FM3,FM5),$B$10:$F$559,5,FALSE)),"",VLOOKUP(CONCATENATE($X$23,FM3,FM5),$B$10:$F$559,5,FALSE))</f>
        <v/>
      </c>
      <c r="FO23" s="159" t="str">
        <f>IF(ISERROR(VLOOKUP(CONCATENATE(FM3,$X$23,FM7),[1]Mont!$B$11:$F$500,5,FALSE)),"",VLOOKUP(CONCATENATE(FM3,$X$23,FM7),[1]Mont!$B$11:$F$500,5,FALSE))</f>
        <v/>
      </c>
      <c r="FP23" s="160" t="str">
        <f>IF(ISERROR(VLOOKUP(CONCATENATE(FM3,$X$23,FM7),[1]Mont!$B$11:$H$500,7,FALSE)),"",VLOOKUP(CONCATENATE(FM3,$X$23,FM7),[1]Mont!$B$11:$H$500,7,FALSE))</f>
        <v/>
      </c>
      <c r="FQ23" s="157" t="str">
        <f>IF(ISERROR(VLOOKUP(CONCATENATE($X$23,FQ3,FQ5),$B$10:$E$559,4,FALSE)),"",VLOOKUP(CONCATENATE($X$23,FQ3,FQ5),$B$10:$E$559,4,FALSE))</f>
        <v/>
      </c>
      <c r="FR23" s="158" t="str">
        <f>IF(ISERROR(VLOOKUP(CONCATENATE($X$23,FQ3,FQ5),$B$10:$F$559,5,FALSE)),"",VLOOKUP(CONCATENATE($X$23,FQ3,FQ5),$B$10:$F$559,5,FALSE))</f>
        <v/>
      </c>
      <c r="FS23" s="159" t="str">
        <f>IF(ISERROR(VLOOKUP(CONCATENATE(FQ3,$X$23,FQ7),[1]Mont!$B$11:$F$500,5,FALSE)),"",VLOOKUP(CONCATENATE(FQ3,$X$23,FQ7),[1]Mont!$B$11:$F$500,5,FALSE))</f>
        <v/>
      </c>
      <c r="FT23" s="160" t="str">
        <f>IF(ISERROR(VLOOKUP(CONCATENATE(FQ3,$X$23,FQ7),[1]Mont!$B$11:$H$500,7,FALSE)),"",VLOOKUP(CONCATENATE(FQ3,$X$23,FQ7),[1]Mont!$B$11:$H$500,7,FALSE))</f>
        <v/>
      </c>
      <c r="FU23" s="157" t="str">
        <f>IF(ISERROR(VLOOKUP(CONCATENATE($X$23,FU3,FU5),$B$10:$E$559,4,FALSE)),"",VLOOKUP(CONCATENATE($X$23,FU3,FU5),$B$10:$E$559,4,FALSE))</f>
        <v/>
      </c>
      <c r="FV23" s="158" t="str">
        <f>IF(ISERROR(VLOOKUP(CONCATENATE($X$23,FU3,FU5),$B$10:$F$559,5,FALSE)),"",VLOOKUP(CONCATENATE($X$23,FU3,FU5),$B$10:$F$559,5,FALSE))</f>
        <v/>
      </c>
      <c r="FW23" s="159" t="str">
        <f>IF(ISERROR(VLOOKUP(CONCATENATE(FU3,$X$23,FU7),[1]Mont!$B$11:$F$500,5,FALSE)),"",VLOOKUP(CONCATENATE(FU3,$X$23,FU7),[1]Mont!$B$11:$F$500,5,FALSE))</f>
        <v/>
      </c>
      <c r="FX23" s="160" t="str">
        <f>IF(ISERROR(VLOOKUP(CONCATENATE(FU3,$X$23,FU7),[1]Mont!$B$11:$H$500,7,FALSE)),"",VLOOKUP(CONCATENATE(FU3,$X$23,FU7),[1]Mont!$B$11:$H$500,7,FALSE))</f>
        <v/>
      </c>
      <c r="FY23" s="157" t="str">
        <f>IF(ISERROR(VLOOKUP(CONCATENATE($X$23,FY3,FY5),$B$10:$E$559,4,FALSE)),"",VLOOKUP(CONCATENATE($X$23,FY3,FY5),$B$10:$E$559,4,FALSE))</f>
        <v/>
      </c>
      <c r="FZ23" s="158" t="str">
        <f>IF(ISERROR(VLOOKUP(CONCATENATE($X$23,FY3,FY5),$B$10:$F$559,5,FALSE)),"",VLOOKUP(CONCATENATE($X$23,FY3,FY5),$B$10:$F$559,5,FALSE))</f>
        <v/>
      </c>
      <c r="GA23" s="159" t="str">
        <f>IF(ISERROR(VLOOKUP(CONCATENATE(FY3,$X$23,FY7),[1]Mont!$B$11:$F$500,5,FALSE)),"",VLOOKUP(CONCATENATE(FY3,$X$23,FY7),[1]Mont!$B$11:$F$500,5,FALSE))</f>
        <v/>
      </c>
      <c r="GB23" s="160" t="str">
        <f>IF(ISERROR(VLOOKUP(CONCATENATE(FY3,$X$23,FY7),[1]Mont!$B$11:$H$500,7,FALSE)),"",VLOOKUP(CONCATENATE(FY3,$X$23,FY7),[1]Mont!$B$11:$H$500,7,FALSE))</f>
        <v/>
      </c>
      <c r="GC23" s="157" t="str">
        <f>IF(ISERROR(VLOOKUP(CONCATENATE($X$23,GC3,GC5),$B$10:$E$559,4,FALSE)),"",VLOOKUP(CONCATENATE($X$23,GC3,GC5),$B$10:$E$559,4,FALSE))</f>
        <v/>
      </c>
      <c r="GD23" s="158" t="str">
        <f>IF(ISERROR(VLOOKUP(CONCATENATE($X$23,GC3,GC5),$B$10:$F$559,5,FALSE)),"",VLOOKUP(CONCATENATE($X$23,GC3,GC5),$B$10:$F$559,5,FALSE))</f>
        <v/>
      </c>
      <c r="GE23" s="159" t="str">
        <f>IF(ISERROR(VLOOKUP(CONCATENATE(GC3,$X$23,GC7),[1]Mont!$B$11:$F$500,5,FALSE)),"",VLOOKUP(CONCATENATE(GC3,$X$23,GC7),[1]Mont!$B$11:$F$500,5,FALSE))</f>
        <v/>
      </c>
      <c r="GF23" s="160" t="str">
        <f>IF(ISERROR(VLOOKUP(CONCATENATE(GC3,$X$23,GC7),[1]Mont!$B$11:$H$500,7,FALSE)),"",VLOOKUP(CONCATENATE(GC3,$X$23,GC7),[1]Mont!$B$11:$H$500,7,FALSE))</f>
        <v/>
      </c>
      <c r="GG23" s="157" t="str">
        <f>IF(ISERROR(VLOOKUP(CONCATENATE($X$23,GG3,GG5),$B$10:$E$559,4,FALSE)),"",VLOOKUP(CONCATENATE($X$23,GG3,GG5),$B$10:$E$559,4,FALSE))</f>
        <v/>
      </c>
      <c r="GH23" s="158" t="str">
        <f>IF(ISERROR(VLOOKUP(CONCATENATE($X$23,GG3,GG5),$B$10:$F$559,5,FALSE)),"",VLOOKUP(CONCATENATE($X$23,GG3,GG5),$B$10:$F$559,5,FALSE))</f>
        <v/>
      </c>
      <c r="GI23" s="159" t="str">
        <f>IF(ISERROR(VLOOKUP(CONCATENATE(GG3,$X$23,GG7),[1]Mont!$B$11:$F$500,5,FALSE)),"",VLOOKUP(CONCATENATE(GG3,$X$23,GG7),[1]Mont!$B$11:$F$500,5,FALSE))</f>
        <v/>
      </c>
      <c r="GJ23" s="160" t="str">
        <f>IF(ISERROR(VLOOKUP(CONCATENATE(GG3,$X$23,GG7),[1]Mont!$B$11:$H$500,7,FALSE)),"",VLOOKUP(CONCATENATE(GG3,$X$23,GG7),[1]Mont!$B$11:$H$500,7,FALSE))</f>
        <v/>
      </c>
      <c r="GK23" s="157" t="str">
        <f>IF(ISERROR(VLOOKUP(CONCATENATE($X$23,GK3,GK5),$B$10:$E$559,4,FALSE)),"",VLOOKUP(CONCATENATE($X$23,GK3,GK5),$B$10:$E$559,4,FALSE))</f>
        <v/>
      </c>
      <c r="GL23" s="158" t="str">
        <f>IF(ISERROR(VLOOKUP(CONCATENATE($X$23,GK3,GK5),$B$10:$F$559,5,FALSE)),"",VLOOKUP(CONCATENATE($X$23,GK3,GK5),$B$10:$F$559,5,FALSE))</f>
        <v/>
      </c>
      <c r="GM23" s="159" t="str">
        <f>IF(ISERROR(VLOOKUP(CONCATENATE(GK3,$X$23,GK7),[1]Mont!$B$11:$F$500,5,FALSE)),"",VLOOKUP(CONCATENATE(GK3,$X$23,GK7),[1]Mont!$B$11:$F$500,5,FALSE))</f>
        <v/>
      </c>
      <c r="GN23" s="160" t="str">
        <f>IF(ISERROR(VLOOKUP(CONCATENATE(GK3,$X$23,GK7),[1]Mont!$B$11:$H$500,7,FALSE)),"",VLOOKUP(CONCATENATE(GK3,$X$23,GK7),[1]Mont!$B$11:$H$500,7,FALSE))</f>
        <v/>
      </c>
      <c r="GO23" s="157" t="str">
        <f>IF(ISERROR(VLOOKUP(CONCATENATE($X$23,GO3,GO5),$B$10:$E$559,4,FALSE)),"",VLOOKUP(CONCATENATE($X$23,GO3,GO5),$B$10:$E$559,4,FALSE))</f>
        <v/>
      </c>
      <c r="GP23" s="158" t="str">
        <f>IF(ISERROR(VLOOKUP(CONCATENATE($X$23,GO3,GO5),$B$10:$F$559,5,FALSE)),"",VLOOKUP(CONCATENATE($X$23,GO3,GO5),$B$10:$F$559,5,FALSE))</f>
        <v/>
      </c>
      <c r="GQ23" s="159" t="str">
        <f>IF(ISERROR(VLOOKUP(CONCATENATE(GO3,$X$23,GO7),[1]Mont!$B$11:$F$500,5,FALSE)),"",VLOOKUP(CONCATENATE(GO3,$X$23,GO7),[1]Mont!$B$11:$F$500,5,FALSE))</f>
        <v/>
      </c>
      <c r="GR23" s="160" t="str">
        <f>IF(ISERROR(VLOOKUP(CONCATENATE(GO3,$X$23,GO7),[1]Mont!$B$11:$H$500,7,FALSE)),"",VLOOKUP(CONCATENATE(GO3,$X$23,GO7),[1]Mont!$B$11:$H$500,7,FALSE))</f>
        <v/>
      </c>
      <c r="GS23" s="157" t="str">
        <f>IF(ISERROR(VLOOKUP(CONCATENATE($X$23,GS3,GS5),$B$10:$E$559,4,FALSE)),"",VLOOKUP(CONCATENATE($X$23,GS3,GS5),$B$10:$E$559,4,FALSE))</f>
        <v/>
      </c>
      <c r="GT23" s="158" t="str">
        <f>IF(ISERROR(VLOOKUP(CONCATENATE($X$23,GS3,GS5),$B$10:$F$559,5,FALSE)),"",VLOOKUP(CONCATENATE($X$23,GS3,GS5),$B$10:$F$559,5,FALSE))</f>
        <v/>
      </c>
      <c r="GU23" s="159" t="str">
        <f>IF(ISERROR(VLOOKUP(CONCATENATE(GS3,$X$23,GS7),[1]Mont!$B$11:$F$500,5,FALSE)),"",VLOOKUP(CONCATENATE(GS3,$X$23,GS7),[1]Mont!$B$11:$F$500,5,FALSE))</f>
        <v/>
      </c>
      <c r="GV23" s="160" t="str">
        <f>IF(ISERROR(VLOOKUP(CONCATENATE(GS3,$X$23,GS7),[1]Mont!$B$11:$H$500,7,FALSE)),"",VLOOKUP(CONCATENATE(GS3,$X$23,GS7),[1]Mont!$B$11:$H$500,7,FALSE))</f>
        <v/>
      </c>
      <c r="GW23" s="157" t="str">
        <f>IF(ISERROR(VLOOKUP(CONCATENATE($X$23,GW3,GW5),$B$10:$E$559,4,FALSE)),"",VLOOKUP(CONCATENATE($X$23,GW3,GW5),$B$10:$E$559,4,FALSE))</f>
        <v/>
      </c>
      <c r="GX23" s="158" t="str">
        <f>IF(ISERROR(VLOOKUP(CONCATENATE($X$23,GW3,GW5),$B$10:$F$559,5,FALSE)),"",VLOOKUP(CONCATENATE($X$23,GW3,GW5),$B$10:$F$559,5,FALSE))</f>
        <v/>
      </c>
      <c r="GY23" s="159" t="str">
        <f>IF(ISERROR(VLOOKUP(CONCATENATE(GW3,$X$23,GW7),[1]Mont!$B$11:$F$500,5,FALSE)),"",VLOOKUP(CONCATENATE(GW3,$X$23,GW7),[1]Mont!$B$11:$F$500,5,FALSE))</f>
        <v/>
      </c>
      <c r="GZ23" s="160" t="str">
        <f>IF(ISERROR(VLOOKUP(CONCATENATE(GW3,$X$23,GW7),[1]Mont!$B$11:$H$500,7,FALSE)),"",VLOOKUP(CONCATENATE(GW3,$X$23,GW7),[1]Mont!$B$11:$H$500,7,FALSE))</f>
        <v/>
      </c>
      <c r="HA23" s="157" t="str">
        <f>IF(ISERROR(VLOOKUP(CONCATENATE($X$23,HA3,HA5),$B$10:$E$559,4,FALSE)),"",VLOOKUP(CONCATENATE($X$23,HA3,HA5),$B$10:$E$559,4,FALSE))</f>
        <v/>
      </c>
      <c r="HB23" s="158" t="str">
        <f>IF(ISERROR(VLOOKUP(CONCATENATE($X$23,HA3,HA5),$B$10:$F$559,5,FALSE)),"",VLOOKUP(CONCATENATE($X$23,HA3,HA5),$B$10:$F$559,5,FALSE))</f>
        <v/>
      </c>
      <c r="HC23" s="159" t="str">
        <f>IF(ISERROR(VLOOKUP(CONCATENATE(HA3,$X$23,HA7),[1]Mont!$B$11:$F$500,5,FALSE)),"",VLOOKUP(CONCATENATE(HA3,$X$23,HA7),[1]Mont!$B$11:$F$500,5,FALSE))</f>
        <v/>
      </c>
      <c r="HD23" s="160" t="str">
        <f>IF(ISERROR(VLOOKUP(CONCATENATE(HA3,$X$23,HA7),[1]Mont!$B$11:$H$500,7,FALSE)),"",VLOOKUP(CONCATENATE(HA3,$X$23,HA7),[1]Mont!$B$11:$H$500,7,FALSE))</f>
        <v/>
      </c>
      <c r="HE23" s="157" t="str">
        <f>IF(ISERROR(VLOOKUP(CONCATENATE($X$23,HE3,HE5),$B$10:$E$559,4,FALSE)),"",VLOOKUP(CONCATENATE($X$23,HE3,HE5),$B$10:$E$559,4,FALSE))</f>
        <v/>
      </c>
      <c r="HF23" s="158" t="str">
        <f>IF(ISERROR(VLOOKUP(CONCATENATE($X$23,HE3,HE5),$B$10:$F$559,5,FALSE)),"",VLOOKUP(CONCATENATE($X$23,HE3,HE5),$B$10:$F$559,5,FALSE))</f>
        <v/>
      </c>
      <c r="HG23" s="159" t="str">
        <f>IF(ISERROR(VLOOKUP(CONCATENATE(HE3,$X$23,HE7),[1]Mont!$B$11:$F$500,5,FALSE)),"",VLOOKUP(CONCATENATE(HE3,$X$23,HE7),[1]Mont!$B$11:$F$500,5,FALSE))</f>
        <v/>
      </c>
      <c r="HH23" s="160" t="str">
        <f>IF(ISERROR(VLOOKUP(CONCATENATE(HE3,$X$23,HE7),[1]Mont!$B$11:$H$500,7,FALSE)),"",VLOOKUP(CONCATENATE(HE3,$X$23,HE7),[1]Mont!$B$11:$H$500,7,FALSE))</f>
        <v/>
      </c>
      <c r="HI23" s="157" t="str">
        <f>IF(ISERROR(VLOOKUP(CONCATENATE($X$23,HI3,HI5),$B$10:$E$559,4,FALSE)),"",VLOOKUP(CONCATENATE($X$23,HI3,HI5),$B$10:$E$559,4,FALSE))</f>
        <v/>
      </c>
      <c r="HJ23" s="158" t="str">
        <f>IF(ISERROR(VLOOKUP(CONCATENATE($X$23,HI3,HI5),$B$10:$F$559,5,FALSE)),"",VLOOKUP(CONCATENATE($X$23,HI3,HI5),$B$10:$F$559,5,FALSE))</f>
        <v/>
      </c>
      <c r="HK23" s="159" t="str">
        <f>IF(ISERROR(VLOOKUP(CONCATENATE(HI3,$X$23,HI7),[1]Mont!$B$11:$F$500,5,FALSE)),"",VLOOKUP(CONCATENATE(HI3,$X$23,HI7),[1]Mont!$B$11:$F$500,5,FALSE))</f>
        <v/>
      </c>
      <c r="HL23" s="160" t="str">
        <f>IF(ISERROR(VLOOKUP(CONCATENATE(HI3,$X$23,HI7),[1]Mont!$B$11:$H$500,7,FALSE)),"",VLOOKUP(CONCATENATE(HI3,$X$23,HI7),[1]Mont!$B$11:$H$500,7,FALSE))</f>
        <v/>
      </c>
      <c r="HM23" s="157" t="str">
        <f>IF(ISERROR(VLOOKUP(CONCATENATE($X$23,HM3,HM5),$B$10:$E$559,4,FALSE)),"",VLOOKUP(CONCATENATE($X$23,HM3,HM5),$B$10:$E$559,4,FALSE))</f>
        <v/>
      </c>
      <c r="HN23" s="158" t="str">
        <f>IF(ISERROR(VLOOKUP(CONCATENATE($X$23,HM3,HM5),$B$10:$F$559,5,FALSE)),"",VLOOKUP(CONCATENATE($X$23,HM3,HM5),$B$10:$F$559,5,FALSE))</f>
        <v/>
      </c>
      <c r="HO23" s="159" t="str">
        <f>IF(ISERROR(VLOOKUP(CONCATENATE(HM3,$X$23,HM7),[1]Mont!$B$11:$F$500,5,FALSE)),"",VLOOKUP(CONCATENATE(HM3,$X$23,HM7),[1]Mont!$B$11:$F$500,5,FALSE))</f>
        <v/>
      </c>
      <c r="HP23" s="160" t="str">
        <f>IF(ISERROR(VLOOKUP(CONCATENATE(HM3,$X$23,HM7),[1]Mont!$B$11:$H$500,7,FALSE)),"",VLOOKUP(CONCATENATE(HM3,$X$23,HM7),[1]Mont!$B$11:$H$500,7,FALSE))</f>
        <v/>
      </c>
      <c r="HQ23" s="157" t="str">
        <f>IF(ISERROR(VLOOKUP(CONCATENATE($X$23,HQ3,HQ5),$B$10:$E$559,4,FALSE)),"",VLOOKUP(CONCATENATE($X$23,HQ3,HQ5),$B$10:$E$559,4,FALSE))</f>
        <v/>
      </c>
      <c r="HR23" s="158" t="str">
        <f>IF(ISERROR(VLOOKUP(CONCATENATE($X$23,HQ3,HQ5),$B$10:$F$559,5,FALSE)),"",VLOOKUP(CONCATENATE($X$23,HQ3,HQ5),$B$10:$F$559,5,FALSE))</f>
        <v/>
      </c>
      <c r="HS23" s="159" t="str">
        <f>IF(ISERROR(VLOOKUP(CONCATENATE(HQ3,$X$23,HQ7),[1]Mont!$B$11:$F$500,5,FALSE)),"",VLOOKUP(CONCATENATE(HQ3,$X$23,HQ7),[1]Mont!$B$11:$F$500,5,FALSE))</f>
        <v/>
      </c>
      <c r="HT23" s="160" t="str">
        <f>IF(ISERROR(VLOOKUP(CONCATENATE(HQ3,$X$23,HQ7),[1]Mont!$B$11:$H$500,7,FALSE)),"",VLOOKUP(CONCATENATE(HQ3,$X$23,HQ7),[1]Mont!$B$11:$H$500,7,FALSE))</f>
        <v/>
      </c>
      <c r="HU23" s="157" t="str">
        <f>IF(ISERROR(VLOOKUP(CONCATENATE($X$23,HU3,HU5),$B$10:$E$559,4,FALSE)),"",VLOOKUP(CONCATENATE($X$23,HU3,HU5),$B$10:$E$559,4,FALSE))</f>
        <v/>
      </c>
      <c r="HV23" s="158" t="str">
        <f>IF(ISERROR(VLOOKUP(CONCATENATE($X$23,HU3,HU5),$B$10:$F$559,5,FALSE)),"",VLOOKUP(CONCATENATE($X$23,HU3,HU5),$B$10:$F$559,5,FALSE))</f>
        <v/>
      </c>
      <c r="HW23" s="159" t="str">
        <f>IF(ISERROR(VLOOKUP(CONCATENATE(HU3,$X$23,HU7),[1]Mont!$B$11:$F$500,5,FALSE)),"",VLOOKUP(CONCATENATE(HU3,$X$23,HU7),[1]Mont!$B$11:$F$500,5,FALSE))</f>
        <v/>
      </c>
      <c r="HX23" s="160" t="str">
        <f>IF(ISERROR(VLOOKUP(CONCATENATE(HU3,$X$23,HU7),[1]Mont!$B$11:$H$500,7,FALSE)),"",VLOOKUP(CONCATENATE(HU3,$X$23,HU7),[1]Mont!$B$11:$H$500,7,FALSE))</f>
        <v/>
      </c>
      <c r="HY23" s="157" t="str">
        <f>IF(ISERROR(VLOOKUP(CONCATENATE($X$23,HY3,HY5),$B$10:$E$559,4,FALSE)),"",VLOOKUP(CONCATENATE($X$23,HY3,HY5),$B$10:$E$559,4,FALSE))</f>
        <v/>
      </c>
      <c r="HZ23" s="158" t="str">
        <f>IF(ISERROR(VLOOKUP(CONCATENATE($X$23,HY3,HY5),$B$10:$F$559,5,FALSE)),"",VLOOKUP(CONCATENATE($X$23,HY3,HY5),$B$10:$F$559,5,FALSE))</f>
        <v/>
      </c>
      <c r="IA23" s="159" t="str">
        <f>IF(ISERROR(VLOOKUP(CONCATENATE(HY3,$X$23,HY7),[1]Mont!$B$11:$F$500,5,FALSE)),"",VLOOKUP(CONCATENATE(HY3,$X$23,HY7),[1]Mont!$B$11:$F$500,5,FALSE))</f>
        <v/>
      </c>
      <c r="IB23" s="160" t="str">
        <f>IF(ISERROR(VLOOKUP(CONCATENATE(HY3,$X$23,HY7),[1]Mont!$B$11:$H$500,7,FALSE)),"",VLOOKUP(CONCATENATE(HY3,$X$23,HY7),[1]Mont!$B$11:$H$500,7,FALSE))</f>
        <v/>
      </c>
      <c r="IC23" s="157" t="str">
        <f>IF(ISERROR(VLOOKUP(CONCATENATE($X$23,IC3,IC5),$B$10:$E$559,4,FALSE)),"",VLOOKUP(CONCATENATE($X$23,IC3,IC5),$B$10:$E$559,4,FALSE))</f>
        <v/>
      </c>
      <c r="ID23" s="158" t="str">
        <f>IF(ISERROR(VLOOKUP(CONCATENATE($X$23,IC3,IC5),$B$10:$F$559,5,FALSE)),"",VLOOKUP(CONCATENATE($X$23,IC3,IC5),$B$10:$F$559,5,FALSE))</f>
        <v/>
      </c>
      <c r="IE23" s="159" t="str">
        <f>IF(ISERROR(VLOOKUP(CONCATENATE(IC3,$X$23,IC7),[1]Mont!$B$11:$F$500,5,FALSE)),"",VLOOKUP(CONCATENATE(IC3,$X$23,IC7),[1]Mont!$B$11:$F$500,5,FALSE))</f>
        <v/>
      </c>
      <c r="IF23" s="160" t="str">
        <f>IF(ISERROR(VLOOKUP(CONCATENATE(IC3,$X$23,IC7),[1]Mont!$B$11:$H$500,7,FALSE)),"",VLOOKUP(CONCATENATE(IC3,$X$23,IC7),[1]Mont!$B$11:$H$500,7,FALSE))</f>
        <v/>
      </c>
      <c r="IG23" s="157" t="str">
        <f>IF(ISERROR(VLOOKUP(CONCATENATE($X$23,IG3,IG5),$B$10:$E$559,4,FALSE)),"",VLOOKUP(CONCATENATE($X$23,IG3,IG5),$B$10:$E$559,4,FALSE))</f>
        <v/>
      </c>
      <c r="IH23" s="158" t="str">
        <f>IF(ISERROR(VLOOKUP(CONCATENATE($X$23,IG3,IG5),$B$10:$F$559,5,FALSE)),"",VLOOKUP(CONCATENATE($X$23,IG3,IG5),$B$10:$F$559,5,FALSE))</f>
        <v/>
      </c>
      <c r="II23" s="159" t="str">
        <f>IF(ISERROR(VLOOKUP(CONCATENATE(IG3,$X$23,IG7),[1]Mont!$B$11:$F$500,5,FALSE)),"",VLOOKUP(CONCATENATE(IG3,$X$23,IG7),[1]Mont!$B$11:$F$500,5,FALSE))</f>
        <v/>
      </c>
      <c r="IJ23" s="160" t="str">
        <f>IF(ISERROR(VLOOKUP(CONCATENATE(IG3,$X$23,IG7),[1]Mont!$B$11:$H$500,7,FALSE)),"",VLOOKUP(CONCATENATE(IG3,$X$23,IG7),[1]Mont!$B$11:$H$500,7,FALSE))</f>
        <v/>
      </c>
      <c r="IK23" s="157" t="str">
        <f>IF(ISERROR(VLOOKUP(CONCATENATE($X$23,IK3,IK5),$B$10:$E$559,4,FALSE)),"",VLOOKUP(CONCATENATE($X$23,IK3,IK5),$B$10:$E$559,4,FALSE))</f>
        <v/>
      </c>
      <c r="IL23" s="158" t="str">
        <f>IF(ISERROR(VLOOKUP(CONCATENATE($X$23,IK3,IK5),$B$10:$F$559,5,FALSE)),"",VLOOKUP(CONCATENATE($X$23,IK3,IK5),$B$10:$F$559,5,FALSE))</f>
        <v/>
      </c>
      <c r="IM23" s="159" t="str">
        <f>IF(ISERROR(VLOOKUP(CONCATENATE(IK3,$X$23,IK7),[1]Mont!$B$11:$F$500,5,FALSE)),"",VLOOKUP(CONCATENATE(IK3,$X$23,IK7),[1]Mont!$B$11:$F$500,5,FALSE))</f>
        <v/>
      </c>
      <c r="IN23" s="160" t="str">
        <f>IF(ISERROR(VLOOKUP(CONCATENATE(IK3,$X$23,IK7),[1]Mont!$B$11:$H$500,7,FALSE)),"",VLOOKUP(CONCATENATE(IK3,$X$23,IK7),[1]Mont!$B$11:$H$500,7,FALSE))</f>
        <v/>
      </c>
      <c r="IO23" s="157" t="str">
        <f>IF(ISERROR(VLOOKUP(CONCATENATE($X$23,IO3,IO5),$B$10:$E$559,4,FALSE)),"",VLOOKUP(CONCATENATE($X$23,IO3,IO5),$B$10:$E$559,4,FALSE))</f>
        <v/>
      </c>
      <c r="IP23" s="158" t="str">
        <f>IF(ISERROR(VLOOKUP(CONCATENATE($X$23,IO3,IO5),$B$10:$F$559,5,FALSE)),"",VLOOKUP(CONCATENATE($X$23,IO3,IO5),$B$10:$F$559,5,FALSE))</f>
        <v/>
      </c>
      <c r="IQ23" s="159" t="str">
        <f>IF(ISERROR(VLOOKUP(CONCATENATE(IO3,$X$23,IO7),[1]Mont!$B$11:$F$500,5,FALSE)),"",VLOOKUP(CONCATENATE(IO3,$X$23,IO7),[1]Mont!$B$11:$F$500,5,FALSE))</f>
        <v/>
      </c>
      <c r="IR23" s="160" t="str">
        <f>IF(ISERROR(VLOOKUP(CONCATENATE(IO3,$X$23,IO7),[1]Mont!$B$11:$H$500,7,FALSE)),"",VLOOKUP(CONCATENATE(IO3,$X$23,IO7),[1]Mont!$B$11:$H$500,7,FALSE))</f>
        <v/>
      </c>
      <c r="IS23" s="157" t="str">
        <f>IF(ISERROR(VLOOKUP(CONCATENATE($X$23,IS3,IS5),$B$10:$E$559,4,FALSE)),"",VLOOKUP(CONCATENATE($X$23,IS3,IS5),$B$10:$E$559,4,FALSE))</f>
        <v/>
      </c>
      <c r="IT23" s="158" t="str">
        <f>IF(ISERROR(VLOOKUP(CONCATENATE($X$23,IS3,IS5),$B$10:$F$559,5,FALSE)),"",VLOOKUP(CONCATENATE($X$23,IS3,IS5),$B$10:$F$559,5,FALSE))</f>
        <v/>
      </c>
      <c r="IU23" s="159" t="str">
        <f>IF(ISERROR(VLOOKUP(CONCATENATE(IS3,$X$23,IS7),[1]Mont!$B$11:$F$500,5,FALSE)),"",VLOOKUP(CONCATENATE(IS3,$X$23,IS7),[1]Mont!$B$11:$F$500,5,FALSE))</f>
        <v/>
      </c>
      <c r="IV23" s="160" t="str">
        <f>IF(ISERROR(VLOOKUP(CONCATENATE(IS3,$X$23,IS7),[1]Mont!$B$11:$H$500,7,FALSE)),"",VLOOKUP(CONCATENATE(IS3,$X$23,IS7),[1]Mont!$B$11:$H$500,7,FALSE))</f>
        <v/>
      </c>
    </row>
    <row r="24" spans="1:256">
      <c r="A24" s="124">
        <f t="shared" si="2"/>
        <v>0</v>
      </c>
      <c r="B24" s="125">
        <f t="shared" si="3"/>
        <v>0</v>
      </c>
      <c r="C24" s="126">
        <f>IF(R24=0,0,SUMIF($R$10:R24,R24,$R$10:R24)/R24)</f>
        <v>0</v>
      </c>
      <c r="D24" s="127">
        <v>15</v>
      </c>
      <c r="E24" s="146"/>
      <c r="F24" s="147"/>
      <c r="G24" s="130">
        <f t="shared" si="0"/>
        <v>0</v>
      </c>
      <c r="H24" s="130">
        <f>IF(E24=0,0,VLOOKUP(E24,[1]Ob!$D$10:$AW$600,46,FALSE))</f>
        <v>0</v>
      </c>
      <c r="I24" s="130">
        <f>IF(E24=0,0,VLOOKUP(E24,[1]Ob!$D$10:$BA$600,50,FALSE))</f>
        <v>0</v>
      </c>
      <c r="J24" s="130">
        <f>IF(E24=0,0,VLOOKUP(E24,[1]Ob!$D$10:$O$600,12,FALSE))</f>
        <v>0</v>
      </c>
      <c r="K24" s="131">
        <f>IF(E24=0,0,VLOOKUP(E24,[1]Ob!$D$10:$BA$600,15,FALSE))*F24</f>
        <v>0</v>
      </c>
      <c r="L24" s="132">
        <f t="shared" si="4"/>
        <v>0</v>
      </c>
      <c r="M24" s="133"/>
      <c r="N24" s="134"/>
      <c r="O24" s="147"/>
      <c r="P24" s="135">
        <v>0</v>
      </c>
      <c r="Q24" s="135">
        <v>0</v>
      </c>
      <c r="R24" s="129"/>
      <c r="S24" s="136">
        <f t="shared" si="1"/>
        <v>0</v>
      </c>
      <c r="T24" s="161"/>
      <c r="U24" s="162"/>
      <c r="V24" s="163"/>
      <c r="X24" s="156">
        <v>13</v>
      </c>
      <c r="Y24" s="157" t="str">
        <f>IF(ISERROR(VLOOKUP(CONCATENATE($X$24,Y3,Y5),$B$10:$E$559,4,FALSE)),"",VLOOKUP(CONCATENATE($X$24,Y3,Y5),$B$10:$E$559,4,FALSE))</f>
        <v/>
      </c>
      <c r="Z24" s="158" t="str">
        <f>IF(ISERROR(VLOOKUP(CONCATENATE($X$24,Y3,Y5),$B$10:$F$559,5,FALSE)),"",VLOOKUP(CONCATENATE($X$24,Y3,Y5),$B$10:$F$559,5,FALSE))</f>
        <v/>
      </c>
      <c r="AA24" s="159" t="str">
        <f>IF(ISERROR(VLOOKUP(CONCATENATE(Y3,$X$24,Y7),[1]Mont!$B$11:$F$500,5,FALSE)),"",VLOOKUP(CONCATENATE(Y3,$X$24,Y7),[1]Mont!$B$11:$F$500,5,FALSE))</f>
        <v/>
      </c>
      <c r="AB24" s="160" t="str">
        <f>IF(ISERROR(VLOOKUP(CONCATENATE(Y3,$X$24,Y7),[1]Mont!$B$11:$H$500,7,FALSE)),"",VLOOKUP(CONCATENATE(Y3,$X$24,Y7),[1]Mont!$B$11:$H$500,7,FALSE))</f>
        <v/>
      </c>
      <c r="AC24" s="157" t="str">
        <f>IF(ISERROR(VLOOKUP(CONCATENATE($X$24,AC3,AC5),$B$10:$E$559,4,FALSE)),"",VLOOKUP(CONCATENATE($X$24,AC3,AC5),$B$10:$E$559,4,FALSE))</f>
        <v/>
      </c>
      <c r="AD24" s="158" t="str">
        <f>IF(ISERROR(VLOOKUP(CONCATENATE($X$24,AC3,AC5),$B$10:$F$559,5,FALSE)),"",VLOOKUP(CONCATENATE($X$24,AC3,AC5),$B$10:$F$559,5,FALSE))</f>
        <v/>
      </c>
      <c r="AE24" s="159" t="str">
        <f>IF(ISERROR(VLOOKUP(CONCATENATE(AC3,$X$24,AC7),[1]Mont!$B$11:$F$500,5,FALSE)),"",VLOOKUP(CONCATENATE(AC3,$X$24,AC7),[1]Mont!$B$11:$F$500,5,FALSE))</f>
        <v/>
      </c>
      <c r="AF24" s="160" t="str">
        <f>IF(ISERROR(VLOOKUP(CONCATENATE(AC3,$X$24,AC7),[1]Mont!$B$11:$H$500,7,FALSE)),"",VLOOKUP(CONCATENATE(AC3,$X$24,AC7),[1]Mont!$B$11:$H$500,7,FALSE))</f>
        <v/>
      </c>
      <c r="AG24" s="157" t="str">
        <f>IF(ISERROR(VLOOKUP(CONCATENATE($X$24,AG3,AG5),$B$10:$E$559,4,FALSE)),"",VLOOKUP(CONCATENATE($X$24,AG3,AG5),$B$10:$E$559,4,FALSE))</f>
        <v/>
      </c>
      <c r="AH24" s="158" t="str">
        <f>IF(ISERROR(VLOOKUP(CONCATENATE($X$24,AG3,AG5),$B$10:$F$559,5,FALSE)),"",VLOOKUP(CONCATENATE($X$24,AG3,AG5),$B$10:$F$559,5,FALSE))</f>
        <v/>
      </c>
      <c r="AI24" s="159" t="str">
        <f>IF(ISERROR(VLOOKUP(CONCATENATE(AG3,$X$24,AG7),[1]Mont!$B$11:$F$500,5,FALSE)),"",VLOOKUP(CONCATENATE(AG3,$X$24,AG7),[1]Mont!$B$11:$F$500,5,FALSE))</f>
        <v/>
      </c>
      <c r="AJ24" s="160" t="str">
        <f>IF(ISERROR(VLOOKUP(CONCATENATE(AG3,$X$24,AG7),[1]Mont!$B$11:$H$500,7,FALSE)),"",VLOOKUP(CONCATENATE(AG3,$X$24,AG7),[1]Mont!$B$11:$H$500,7,FALSE))</f>
        <v/>
      </c>
      <c r="AK24" s="157" t="str">
        <f>IF(ISERROR(VLOOKUP(CONCATENATE($X$24,AK3,AK5),$B$10:$E$559,4,FALSE)),"",VLOOKUP(CONCATENATE($X$24,AK3,AK5),$B$10:$E$559,4,FALSE))</f>
        <v/>
      </c>
      <c r="AL24" s="158" t="str">
        <f>IF(ISERROR(VLOOKUP(CONCATENATE($X$24,AK3,AK5),$B$10:$F$559,5,FALSE)),"",VLOOKUP(CONCATENATE($X$24,AK3,AK5),$B$10:$F$559,5,FALSE))</f>
        <v/>
      </c>
      <c r="AM24" s="159" t="str">
        <f>IF(ISERROR(VLOOKUP(CONCATENATE(AK3,$X$24,AK7),[1]Mont!$B$11:$F$500,5,FALSE)),"",VLOOKUP(CONCATENATE(AK3,$X$24,AK7),[1]Mont!$B$11:$F$500,5,FALSE))</f>
        <v/>
      </c>
      <c r="AN24" s="160" t="str">
        <f>IF(ISERROR(VLOOKUP(CONCATENATE(AK3,$X$24,AK7),[1]Mont!$B$11:$H$500,7,FALSE)),"",VLOOKUP(CONCATENATE(AK3,$X$24,AK7),[1]Mont!$B$11:$H$500,7,FALSE))</f>
        <v/>
      </c>
      <c r="AO24" s="157" t="str">
        <f>IF(ISERROR(VLOOKUP(CONCATENATE($X$24,AO3,AO5),$B$10:$E$559,4,FALSE)),"",VLOOKUP(CONCATENATE($X$24,AO3,AO5),$B$10:$E$559,4,FALSE))</f>
        <v/>
      </c>
      <c r="AP24" s="158" t="str">
        <f>IF(ISERROR(VLOOKUP(CONCATENATE($X$24,AO3,AO5),$B$10:$F$559,5,FALSE)),"",VLOOKUP(CONCATENATE($X$24,AO3,AO5),$B$10:$F$559,5,FALSE))</f>
        <v/>
      </c>
      <c r="AQ24" s="159" t="str">
        <f>IF(ISERROR(VLOOKUP(CONCATENATE(AO3,$X$24,AO7),[1]Mont!$B$11:$F$500,5,FALSE)),"",VLOOKUP(CONCATENATE(AO3,$X$24,AO7),[1]Mont!$B$11:$F$500,5,FALSE))</f>
        <v/>
      </c>
      <c r="AR24" s="160" t="str">
        <f>IF(ISERROR(VLOOKUP(CONCATENATE(AO3,$X$24,AO7),[1]Mont!$B$11:$H$500,7,FALSE)),"",VLOOKUP(CONCATENATE(AO3,$X$24,AO7),[1]Mont!$B$11:$H$500,7,FALSE))</f>
        <v/>
      </c>
      <c r="AS24" s="157" t="str">
        <f>IF(ISERROR(VLOOKUP(CONCATENATE($X$24,AS3,AS5),$B$10:$E$559,4,FALSE)),"",VLOOKUP(CONCATENATE($X$24,AS3,AS5),$B$10:$E$559,4,FALSE))</f>
        <v/>
      </c>
      <c r="AT24" s="158" t="str">
        <f>IF(ISERROR(VLOOKUP(CONCATENATE($X$24,AS3,AS5),$B$10:$F$559,5,FALSE)),"",VLOOKUP(CONCATENATE($X$24,AS3,AS5),$B$10:$F$559,5,FALSE))</f>
        <v/>
      </c>
      <c r="AU24" s="159" t="str">
        <f>IF(ISERROR(VLOOKUP(CONCATENATE(AS3,$X$24,AS7),[1]Mont!$B$11:$F$500,5,FALSE)),"",VLOOKUP(CONCATENATE(AS3,$X$24,AS7),[1]Mont!$B$11:$F$500,5,FALSE))</f>
        <v/>
      </c>
      <c r="AV24" s="160" t="str">
        <f>IF(ISERROR(VLOOKUP(CONCATENATE(AS3,$X$24,AS7),[1]Mont!$B$11:$H$500,7,FALSE)),"",VLOOKUP(CONCATENATE(AS3,$X$24,AS7),[1]Mont!$B$11:$H$500,7,FALSE))</f>
        <v/>
      </c>
      <c r="AW24" s="157" t="str">
        <f>IF(ISERROR(VLOOKUP(CONCATENATE($X$24,AW3,AW5),$B$10:$E$559,4,FALSE)),"",VLOOKUP(CONCATENATE($X$24,AW3,AW5),$B$10:$E$559,4,FALSE))</f>
        <v/>
      </c>
      <c r="AX24" s="158" t="str">
        <f>IF(ISERROR(VLOOKUP(CONCATENATE($X$24,AW3,AW5),$B$10:$F$559,5,FALSE)),"",VLOOKUP(CONCATENATE($X$24,AW3,AW5),$B$10:$F$559,5,FALSE))</f>
        <v/>
      </c>
      <c r="AY24" s="159" t="str">
        <f>IF(ISERROR(VLOOKUP(CONCATENATE(AW3,$X$24,AW7),[1]Mont!$B$11:$F$500,5,FALSE)),"",VLOOKUP(CONCATENATE(AW3,$X$24,AW7),[1]Mont!$B$11:$F$500,5,FALSE))</f>
        <v/>
      </c>
      <c r="AZ24" s="160" t="str">
        <f>IF(ISERROR(VLOOKUP(CONCATENATE(AW3,$X$24,AW7),[1]Mont!$B$11:$H$500,7,FALSE)),"",VLOOKUP(CONCATENATE(AW3,$X$24,AW7),[1]Mont!$B$11:$H$500,7,FALSE))</f>
        <v/>
      </c>
      <c r="BA24" s="157" t="str">
        <f>IF(ISERROR(VLOOKUP(CONCATENATE($X$24,BA3,BA5),$B$10:$E$559,4,FALSE)),"",VLOOKUP(CONCATENATE($X$24,BA3,BA5),$B$10:$E$559,4,FALSE))</f>
        <v/>
      </c>
      <c r="BB24" s="158" t="str">
        <f>IF(ISERROR(VLOOKUP(CONCATENATE($X$24,BA3,BA5),$B$10:$F$559,5,FALSE)),"",VLOOKUP(CONCATENATE($X$24,BA3,BA5),$B$10:$F$559,5,FALSE))</f>
        <v/>
      </c>
      <c r="BC24" s="159" t="str">
        <f>IF(ISERROR(VLOOKUP(CONCATENATE(BA3,$X$24,BA7),[1]Mont!$B$11:$F$500,5,FALSE)),"",VLOOKUP(CONCATENATE(BA3,$X$24,BA7),[1]Mont!$B$11:$F$500,5,FALSE))</f>
        <v/>
      </c>
      <c r="BD24" s="160" t="str">
        <f>IF(ISERROR(VLOOKUP(CONCATENATE(BA3,$X$24,BA7),[1]Mont!$B$11:$H$500,7,FALSE)),"",VLOOKUP(CONCATENATE(BA3,$X$24,BA7),[1]Mont!$B$11:$H$500,7,FALSE))</f>
        <v/>
      </c>
      <c r="BE24" s="157" t="str">
        <f>IF(ISERROR(VLOOKUP(CONCATENATE($X$24,BE3,BE5),$B$10:$E$559,4,FALSE)),"",VLOOKUP(CONCATENATE($X$24,BE3,BE5),$B$10:$E$559,4,FALSE))</f>
        <v/>
      </c>
      <c r="BF24" s="158" t="str">
        <f>IF(ISERROR(VLOOKUP(CONCATENATE($X$24,BE3,BE5),$B$10:$F$559,5,FALSE)),"",VLOOKUP(CONCATENATE($X$24,BE3,BE5),$B$10:$F$559,5,FALSE))</f>
        <v/>
      </c>
      <c r="BG24" s="159" t="str">
        <f>IF(ISERROR(VLOOKUP(CONCATENATE(BE3,$X$24,BE7),[1]Mont!$B$11:$F$500,5,FALSE)),"",VLOOKUP(CONCATENATE(BE3,$X$24,BE7),[1]Mont!$B$11:$F$500,5,FALSE))</f>
        <v/>
      </c>
      <c r="BH24" s="160" t="str">
        <f>IF(ISERROR(VLOOKUP(CONCATENATE(BE3,$X$24,BE7),[1]Mont!$B$11:$H$500,7,FALSE)),"",VLOOKUP(CONCATENATE(BE3,$X$24,BE7),[1]Mont!$B$11:$H$500,7,FALSE))</f>
        <v/>
      </c>
      <c r="BI24" s="157" t="str">
        <f>IF(ISERROR(VLOOKUP(CONCATENATE($X$24,BI3,BI5),$B$10:$E$559,4,FALSE)),"",VLOOKUP(CONCATENATE($X$24,BI3,BI5),$B$10:$E$559,4,FALSE))</f>
        <v/>
      </c>
      <c r="BJ24" s="158" t="str">
        <f>IF(ISERROR(VLOOKUP(CONCATENATE($X$24,BI3,BI5),$B$10:$F$559,5,FALSE)),"",VLOOKUP(CONCATENATE($X$24,BI3,BI5),$B$10:$F$559,5,FALSE))</f>
        <v/>
      </c>
      <c r="BK24" s="159" t="str">
        <f>IF(ISERROR(VLOOKUP(CONCATENATE(BI3,$X$24,BI7),[1]Mont!$B$11:$F$500,5,FALSE)),"",VLOOKUP(CONCATENATE(BI3,$X$24,BI7),[1]Mont!$B$11:$F$500,5,FALSE))</f>
        <v/>
      </c>
      <c r="BL24" s="160" t="str">
        <f>IF(ISERROR(VLOOKUP(CONCATENATE(BI3,$X$24,BI7),[1]Mont!$B$11:$H$500,7,FALSE)),"",VLOOKUP(CONCATENATE(BI3,$X$24,BI7),[1]Mont!$B$11:$H$500,7,FALSE))</f>
        <v/>
      </c>
      <c r="BM24" s="157" t="str">
        <f>IF(ISERROR(VLOOKUP(CONCATENATE($X$24,BM3,BM5),$B$10:$E$559,4,FALSE)),"",VLOOKUP(CONCATENATE($X$24,BM3,BM5),$B$10:$E$559,4,FALSE))</f>
        <v/>
      </c>
      <c r="BN24" s="158" t="str">
        <f>IF(ISERROR(VLOOKUP(CONCATENATE($X$24,BM3,BM5),$B$10:$F$559,5,FALSE)),"",VLOOKUP(CONCATENATE($X$24,BM3,BM5),$B$10:$F$559,5,FALSE))</f>
        <v/>
      </c>
      <c r="BO24" s="159" t="str">
        <f>IF(ISERROR(VLOOKUP(CONCATENATE(BM3,$X$24,BM7),[1]Mont!$B$11:$F$500,5,FALSE)),"",VLOOKUP(CONCATENATE(BM3,$X$24,BM7),[1]Mont!$B$11:$F$500,5,FALSE))</f>
        <v/>
      </c>
      <c r="BP24" s="160" t="str">
        <f>IF(ISERROR(VLOOKUP(CONCATENATE(BM3,$X$24,BM7),[1]Mont!$B$11:$H$500,7,FALSE)),"",VLOOKUP(CONCATENATE(BM3,$X$24,BM7),[1]Mont!$B$11:$H$500,7,FALSE))</f>
        <v/>
      </c>
      <c r="BQ24" s="157" t="str">
        <f>IF(ISERROR(VLOOKUP(CONCATENATE($X$24,BQ3,BQ5),$B$10:$E$559,4,FALSE)),"",VLOOKUP(CONCATENATE($X$24,BQ3,BQ5),$B$10:$E$559,4,FALSE))</f>
        <v/>
      </c>
      <c r="BR24" s="158" t="str">
        <f>IF(ISERROR(VLOOKUP(CONCATENATE($X$24,BQ3,BQ5),$B$10:$F$559,5,FALSE)),"",VLOOKUP(CONCATENATE($X$24,BQ3,BQ5),$B$10:$F$559,5,FALSE))</f>
        <v/>
      </c>
      <c r="BS24" s="159" t="str">
        <f>IF(ISERROR(VLOOKUP(CONCATENATE(BQ3,$X$24,BQ7),[1]Mont!$B$11:$F$500,5,FALSE)),"",VLOOKUP(CONCATENATE(BQ3,$X$24,BQ7),[1]Mont!$B$11:$F$500,5,FALSE))</f>
        <v/>
      </c>
      <c r="BT24" s="160" t="str">
        <f>IF(ISERROR(VLOOKUP(CONCATENATE(BQ3,$X$24,BQ7),[1]Mont!$B$11:$H$500,7,FALSE)),"",VLOOKUP(CONCATENATE(BQ3,$X$24,BQ7),[1]Mont!$B$11:$H$500,7,FALSE))</f>
        <v/>
      </c>
      <c r="BU24" s="157" t="str">
        <f>IF(ISERROR(VLOOKUP(CONCATENATE($X$24,BU3,BU5),$B$10:$E$559,4,FALSE)),"",VLOOKUP(CONCATENATE($X$24,BU3,BU5),$B$10:$E$559,4,FALSE))</f>
        <v/>
      </c>
      <c r="BV24" s="158" t="str">
        <f>IF(ISERROR(VLOOKUP(CONCATENATE($X$24,BU3,BU5),$B$10:$F$559,5,FALSE)),"",VLOOKUP(CONCATENATE($X$24,BU3,BU5),$B$10:$F$559,5,FALSE))</f>
        <v/>
      </c>
      <c r="BW24" s="159" t="str">
        <f>IF(ISERROR(VLOOKUP(CONCATENATE(BU3,$X$24,BU7),[1]Mont!$B$11:$F$500,5,FALSE)),"",VLOOKUP(CONCATENATE(BU3,$X$24,BU7),[1]Mont!$B$11:$F$500,5,FALSE))</f>
        <v/>
      </c>
      <c r="BX24" s="160" t="str">
        <f>IF(ISERROR(VLOOKUP(CONCATENATE(BU3,$X$24,BU7),[1]Mont!$B$11:$H$500,7,FALSE)),"",VLOOKUP(CONCATENATE(BU3,$X$24,BU7),[1]Mont!$B$11:$H$500,7,FALSE))</f>
        <v/>
      </c>
      <c r="BY24" s="157" t="str">
        <f>IF(ISERROR(VLOOKUP(CONCATENATE($X$24,BY3,BY5),$B$10:$E$559,4,FALSE)),"",VLOOKUP(CONCATENATE($X$24,BY3,BY5),$B$10:$E$559,4,FALSE))</f>
        <v/>
      </c>
      <c r="BZ24" s="158" t="str">
        <f>IF(ISERROR(VLOOKUP(CONCATENATE($X$24,BY3,BY5),$B$10:$F$559,5,FALSE)),"",VLOOKUP(CONCATENATE($X$24,BY3,BY5),$B$10:$F$559,5,FALSE))</f>
        <v/>
      </c>
      <c r="CA24" s="159" t="str">
        <f>IF(ISERROR(VLOOKUP(CONCATENATE(BY3,$X$24,BY7),[1]Mont!$B$11:$F$500,5,FALSE)),"",VLOOKUP(CONCATENATE(BY3,$X$24,BY7),[1]Mont!$B$11:$F$500,5,FALSE))</f>
        <v/>
      </c>
      <c r="CB24" s="160" t="str">
        <f>IF(ISERROR(VLOOKUP(CONCATENATE(BY3,$X$24,BY7),[1]Mont!$B$11:$H$500,7,FALSE)),"",VLOOKUP(CONCATENATE(BY3,$X$24,BY7),[1]Mont!$B$11:$H$500,7,FALSE))</f>
        <v/>
      </c>
      <c r="CC24" s="157" t="str">
        <f>IF(ISERROR(VLOOKUP(CONCATENATE($X$24,CC3,CC5),$B$10:$E$559,4,FALSE)),"",VLOOKUP(CONCATENATE($X$24,CC3,CC5),$B$10:$E$559,4,FALSE))</f>
        <v/>
      </c>
      <c r="CD24" s="158" t="str">
        <f>IF(ISERROR(VLOOKUP(CONCATENATE($X$24,CC3,CC5),$B$10:$F$559,5,FALSE)),"",VLOOKUP(CONCATENATE($X$24,CC3,CC5),$B$10:$F$559,5,FALSE))</f>
        <v/>
      </c>
      <c r="CE24" s="159" t="str">
        <f>IF(ISERROR(VLOOKUP(CONCATENATE(CC3,$X$24,CC7),[1]Mont!$B$11:$F$500,5,FALSE)),"",VLOOKUP(CONCATENATE(CC3,$X$24,CC7),[1]Mont!$B$11:$F$500,5,FALSE))</f>
        <v/>
      </c>
      <c r="CF24" s="160" t="str">
        <f>IF(ISERROR(VLOOKUP(CONCATENATE(CC3,$X$24,CC7),[1]Mont!$B$11:$H$500,7,FALSE)),"",VLOOKUP(CONCATENATE(CC3,$X$24,CC7),[1]Mont!$B$11:$H$500,7,FALSE))</f>
        <v/>
      </c>
      <c r="CG24" s="157" t="str">
        <f>IF(ISERROR(VLOOKUP(CONCATENATE($X$24,CG3,CG5),$B$10:$E$559,4,FALSE)),"",VLOOKUP(CONCATENATE($X$24,CG3,CG5),$B$10:$E$559,4,FALSE))</f>
        <v/>
      </c>
      <c r="CH24" s="158" t="str">
        <f>IF(ISERROR(VLOOKUP(CONCATENATE($X$24,CG3,CG5),$B$10:$F$559,5,FALSE)),"",VLOOKUP(CONCATENATE($X$24,CG3,CG5),$B$10:$F$559,5,FALSE))</f>
        <v/>
      </c>
      <c r="CI24" s="159" t="str">
        <f>IF(ISERROR(VLOOKUP(CONCATENATE(CG3,$X$24,CG7),[1]Mont!$B$11:$F$500,5,FALSE)),"",VLOOKUP(CONCATENATE(CG3,$X$24,CG7),[1]Mont!$B$11:$F$500,5,FALSE))</f>
        <v/>
      </c>
      <c r="CJ24" s="160" t="str">
        <f>IF(ISERROR(VLOOKUP(CONCATENATE(CG3,$X$24,CG7),[1]Mont!$B$11:$H$500,7,FALSE)),"",VLOOKUP(CONCATENATE(CG3,$X$24,CG7),[1]Mont!$B$11:$H$500,7,FALSE))</f>
        <v/>
      </c>
      <c r="CK24" s="157" t="str">
        <f>IF(ISERROR(VLOOKUP(CONCATENATE($X$24,CK3,CK5),$B$10:$E$559,4,FALSE)),"",VLOOKUP(CONCATENATE($X$24,CK3,CK5),$B$10:$E$559,4,FALSE))</f>
        <v/>
      </c>
      <c r="CL24" s="158" t="str">
        <f>IF(ISERROR(VLOOKUP(CONCATENATE($X$24,CK3,CK5),$B$10:$F$559,5,FALSE)),"",VLOOKUP(CONCATENATE($X$24,CK3,CK5),$B$10:$F$559,5,FALSE))</f>
        <v/>
      </c>
      <c r="CM24" s="159" t="str">
        <f>IF(ISERROR(VLOOKUP(CONCATENATE(CK3,$X$24,CK7),[1]Mont!$B$11:$F$500,5,FALSE)),"",VLOOKUP(CONCATENATE(CK3,$X$24,CK7),[1]Mont!$B$11:$F$500,5,FALSE))</f>
        <v/>
      </c>
      <c r="CN24" s="160" t="str">
        <f>IF(ISERROR(VLOOKUP(CONCATENATE(CK3,$X$24,CK7),[1]Mont!$B$11:$H$500,7,FALSE)),"",VLOOKUP(CONCATENATE(CK3,$X$24,CK7),[1]Mont!$B$11:$H$500,7,FALSE))</f>
        <v/>
      </c>
      <c r="CO24" s="157" t="str">
        <f>IF(ISERROR(VLOOKUP(CONCATENATE($X$24,CO3,CO5),$B$10:$E$559,4,FALSE)),"",VLOOKUP(CONCATENATE($X$24,CO3,CO5),$B$10:$E$559,4,FALSE))</f>
        <v/>
      </c>
      <c r="CP24" s="158" t="str">
        <f>IF(ISERROR(VLOOKUP(CONCATENATE($X$24,CO3,CO5),$B$10:$F$559,5,FALSE)),"",VLOOKUP(CONCATENATE($X$24,CO3,CO5),$B$10:$F$559,5,FALSE))</f>
        <v/>
      </c>
      <c r="CQ24" s="159" t="str">
        <f>IF(ISERROR(VLOOKUP(CONCATENATE(CO3,$X$24,CO7),[1]Mont!$B$11:$F$500,5,FALSE)),"",VLOOKUP(CONCATENATE(CO3,$X$24,CO7),[1]Mont!$B$11:$F$500,5,FALSE))</f>
        <v/>
      </c>
      <c r="CR24" s="160" t="str">
        <f>IF(ISERROR(VLOOKUP(CONCATENATE(CO3,$X$24,CO7),[1]Mont!$B$11:$H$500,7,FALSE)),"",VLOOKUP(CONCATENATE(CO3,$X$24,CO7),[1]Mont!$B$11:$H$500,7,FALSE))</f>
        <v/>
      </c>
      <c r="CS24" s="157" t="str">
        <f>IF(ISERROR(VLOOKUP(CONCATENATE($X$24,CS3,CS5),$B$10:$E$559,4,FALSE)),"",VLOOKUP(CONCATENATE($X$24,CS3,CS5),$B$10:$E$559,4,FALSE))</f>
        <v/>
      </c>
      <c r="CT24" s="158" t="str">
        <f>IF(ISERROR(VLOOKUP(CONCATENATE($X$24,CS3,CS5),$B$10:$F$559,5,FALSE)),"",VLOOKUP(CONCATENATE($X$24,CS3,CS5),$B$10:$F$559,5,FALSE))</f>
        <v/>
      </c>
      <c r="CU24" s="159" t="str">
        <f>IF(ISERROR(VLOOKUP(CONCATENATE(CS3,$X$24,CS7),[1]Mont!$B$11:$F$500,5,FALSE)),"",VLOOKUP(CONCATENATE(CS3,$X$24,CS7),[1]Mont!$B$11:$F$500,5,FALSE))</f>
        <v/>
      </c>
      <c r="CV24" s="160" t="str">
        <f>IF(ISERROR(VLOOKUP(CONCATENATE(CS3,$X$24,CS7),[1]Mont!$B$11:$H$500,7,FALSE)),"",VLOOKUP(CONCATENATE(CS3,$X$24,CS7),[1]Mont!$B$11:$H$500,7,FALSE))</f>
        <v/>
      </c>
      <c r="CW24" s="157" t="str">
        <f>IF(ISERROR(VLOOKUP(CONCATENATE($X$24,CW3,CW5),$B$10:$E$559,4,FALSE)),"",VLOOKUP(CONCATENATE($X$24,CW3,CW5),$B$10:$E$559,4,FALSE))</f>
        <v/>
      </c>
      <c r="CX24" s="158" t="str">
        <f>IF(ISERROR(VLOOKUP(CONCATENATE($X$24,CW3,CW5),$B$10:$F$559,5,FALSE)),"",VLOOKUP(CONCATENATE($X$24,CW3,CW5),$B$10:$F$559,5,FALSE))</f>
        <v/>
      </c>
      <c r="CY24" s="159" t="str">
        <f>IF(ISERROR(VLOOKUP(CONCATENATE(CW3,$X$24,CW7),[1]Mont!$B$11:$F$500,5,FALSE)),"",VLOOKUP(CONCATENATE(CW3,$X$24,CW7),[1]Mont!$B$11:$F$500,5,FALSE))</f>
        <v/>
      </c>
      <c r="CZ24" s="160" t="str">
        <f>IF(ISERROR(VLOOKUP(CONCATENATE(CW3,$X$24,CW7),[1]Mont!$B$11:$H$500,7,FALSE)),"",VLOOKUP(CONCATENATE(CW3,$X$24,CW7),[1]Mont!$B$11:$H$500,7,FALSE))</f>
        <v/>
      </c>
      <c r="DA24" s="157" t="str">
        <f>IF(ISERROR(VLOOKUP(CONCATENATE($X$24,DA3,DA5),$B$10:$E$559,4,FALSE)),"",VLOOKUP(CONCATENATE($X$24,DA3,DA5),$B$10:$E$559,4,FALSE))</f>
        <v/>
      </c>
      <c r="DB24" s="158" t="str">
        <f>IF(ISERROR(VLOOKUP(CONCATENATE($X$24,DA3,DA5),$B$10:$F$559,5,FALSE)),"",VLOOKUP(CONCATENATE($X$24,DA3,DA5),$B$10:$F$559,5,FALSE))</f>
        <v/>
      </c>
      <c r="DC24" s="159" t="str">
        <f>IF(ISERROR(VLOOKUP(CONCATENATE(DA3,$X$24,DA7),[1]Mont!$B$11:$F$500,5,FALSE)),"",VLOOKUP(CONCATENATE(DA3,$X$24,DA7),[1]Mont!$B$11:$F$500,5,FALSE))</f>
        <v/>
      </c>
      <c r="DD24" s="160" t="str">
        <f>IF(ISERROR(VLOOKUP(CONCATENATE(DA3,$X$24,DA7),[1]Mont!$B$11:$H$500,7,FALSE)),"",VLOOKUP(CONCATENATE(DA3,$X$24,DA7),[1]Mont!$B$11:$H$500,7,FALSE))</f>
        <v/>
      </c>
      <c r="DE24" s="157" t="str">
        <f>IF(ISERROR(VLOOKUP(CONCATENATE($X$24,DE3,DE5),$B$10:$E$559,4,FALSE)),"",VLOOKUP(CONCATENATE($X$24,DE3,DE5),$B$10:$E$559,4,FALSE))</f>
        <v/>
      </c>
      <c r="DF24" s="158" t="str">
        <f>IF(ISERROR(VLOOKUP(CONCATENATE($X$24,DE3,DE5),$B$10:$F$559,5,FALSE)),"",VLOOKUP(CONCATENATE($X$24,DE3,DE5),$B$10:$F$559,5,FALSE))</f>
        <v/>
      </c>
      <c r="DG24" s="159" t="str">
        <f>IF(ISERROR(VLOOKUP(CONCATENATE(DE3,$X$24,DE7),[1]Mont!$B$11:$F$500,5,FALSE)),"",VLOOKUP(CONCATENATE(DE3,$X$24,DE7),[1]Mont!$B$11:$F$500,5,FALSE))</f>
        <v/>
      </c>
      <c r="DH24" s="160" t="str">
        <f>IF(ISERROR(VLOOKUP(CONCATENATE(DE3,$X$24,DE7),[1]Mont!$B$11:$H$500,7,FALSE)),"",VLOOKUP(CONCATENATE(DE3,$X$24,DE7),[1]Mont!$B$11:$H$500,7,FALSE))</f>
        <v/>
      </c>
      <c r="DI24" s="157" t="str">
        <f>IF(ISERROR(VLOOKUP(CONCATENATE($X$24,DI3,DI5),$B$10:$E$559,4,FALSE)),"",VLOOKUP(CONCATENATE($X$24,DI3,DI5),$B$10:$E$559,4,FALSE))</f>
        <v/>
      </c>
      <c r="DJ24" s="158" t="str">
        <f>IF(ISERROR(VLOOKUP(CONCATENATE($X$24,DI3,DI5),$B$10:$F$559,5,FALSE)),"",VLOOKUP(CONCATENATE($X$24,DI3,DI5),$B$10:$F$559,5,FALSE))</f>
        <v/>
      </c>
      <c r="DK24" s="159" t="str">
        <f>IF(ISERROR(VLOOKUP(CONCATENATE(DI3,$X$24,DI7),[1]Mont!$B$11:$F$500,5,FALSE)),"",VLOOKUP(CONCATENATE(DI3,$X$24,DI7),[1]Mont!$B$11:$F$500,5,FALSE))</f>
        <v/>
      </c>
      <c r="DL24" s="160" t="str">
        <f>IF(ISERROR(VLOOKUP(CONCATENATE(DI3,$X$24,DI7),[1]Mont!$B$11:$H$500,7,FALSE)),"",VLOOKUP(CONCATENATE(DI3,$X$24,DI7),[1]Mont!$B$11:$H$500,7,FALSE))</f>
        <v/>
      </c>
      <c r="DM24" s="157" t="str">
        <f>IF(ISERROR(VLOOKUP(CONCATENATE($X$24,DM3,DM5),$B$10:$E$559,4,FALSE)),"",VLOOKUP(CONCATENATE($X$24,DM3,DM5),$B$10:$E$559,4,FALSE))</f>
        <v/>
      </c>
      <c r="DN24" s="158" t="str">
        <f>IF(ISERROR(VLOOKUP(CONCATENATE($X$24,DM3,DM5),$B$10:$F$559,5,FALSE)),"",VLOOKUP(CONCATENATE($X$24,DM3,DM5),$B$10:$F$559,5,FALSE))</f>
        <v/>
      </c>
      <c r="DO24" s="159" t="str">
        <f>IF(ISERROR(VLOOKUP(CONCATENATE(DM3,$X$24,DM7),[1]Mont!$B$11:$F$500,5,FALSE)),"",VLOOKUP(CONCATENATE(DM3,$X$24,DM7),[1]Mont!$B$11:$F$500,5,FALSE))</f>
        <v/>
      </c>
      <c r="DP24" s="160" t="str">
        <f>IF(ISERROR(VLOOKUP(CONCATENATE(DM3,$X$24,DM7),[1]Mont!$B$11:$H$500,7,FALSE)),"",VLOOKUP(CONCATENATE(DM3,$X$24,DM7),[1]Mont!$B$11:$H$500,7,FALSE))</f>
        <v/>
      </c>
      <c r="DQ24" s="157" t="str">
        <f>IF(ISERROR(VLOOKUP(CONCATENATE($X$24,DQ3,DQ5),$B$10:$E$559,4,FALSE)),"",VLOOKUP(CONCATENATE($X$24,DQ3,DQ5),$B$10:$E$559,4,FALSE))</f>
        <v/>
      </c>
      <c r="DR24" s="158" t="str">
        <f>IF(ISERROR(VLOOKUP(CONCATENATE($X$24,DQ3,DQ5),$B$10:$F$559,5,FALSE)),"",VLOOKUP(CONCATENATE($X$24,DQ3,DQ5),$B$10:$F$559,5,FALSE))</f>
        <v/>
      </c>
      <c r="DS24" s="159" t="str">
        <f>IF(ISERROR(VLOOKUP(CONCATENATE(DQ3,$X$24,DQ7),[1]Mont!$B$11:$F$500,5,FALSE)),"",VLOOKUP(CONCATENATE(DQ3,$X$24,DQ7),[1]Mont!$B$11:$F$500,5,FALSE))</f>
        <v/>
      </c>
      <c r="DT24" s="160" t="str">
        <f>IF(ISERROR(VLOOKUP(CONCATENATE(DQ3,$X$24,DQ7),[1]Mont!$B$11:$H$500,7,FALSE)),"",VLOOKUP(CONCATENATE(DQ3,$X$24,DQ7),[1]Mont!$B$11:$H$500,7,FALSE))</f>
        <v/>
      </c>
      <c r="DU24" s="157" t="str">
        <f>IF(ISERROR(VLOOKUP(CONCATENATE($X$24,DU3,DU5),$B$10:$E$559,4,FALSE)),"",VLOOKUP(CONCATENATE($X$24,DU3,DU5),$B$10:$E$559,4,FALSE))</f>
        <v/>
      </c>
      <c r="DV24" s="158" t="str">
        <f>IF(ISERROR(VLOOKUP(CONCATENATE($X$24,DU3,DU5),$B$10:$F$559,5,FALSE)),"",VLOOKUP(CONCATENATE($X$24,DU3,DU5),$B$10:$F$559,5,FALSE))</f>
        <v/>
      </c>
      <c r="DW24" s="159" t="str">
        <f>IF(ISERROR(VLOOKUP(CONCATENATE(DU3,$X$24,DU7),[1]Mont!$B$11:$F$500,5,FALSE)),"",VLOOKUP(CONCATENATE(DU3,$X$24,DU7),[1]Mont!$B$11:$F$500,5,FALSE))</f>
        <v/>
      </c>
      <c r="DX24" s="160" t="str">
        <f>IF(ISERROR(VLOOKUP(CONCATENATE(DU3,$X$24,DU7),[1]Mont!$B$11:$H$500,7,FALSE)),"",VLOOKUP(CONCATENATE(DU3,$X$24,DU7),[1]Mont!$B$11:$H$500,7,FALSE))</f>
        <v/>
      </c>
      <c r="DY24" s="157" t="str">
        <f>IF(ISERROR(VLOOKUP(CONCATENATE($X$24,DY3,DY5),$B$10:$E$559,4,FALSE)),"",VLOOKUP(CONCATENATE($X$24,DY3,DY5),$B$10:$E$559,4,FALSE))</f>
        <v/>
      </c>
      <c r="DZ24" s="158" t="str">
        <f>IF(ISERROR(VLOOKUP(CONCATENATE($X$24,DY3,DY5),$B$10:$F$559,5,FALSE)),"",VLOOKUP(CONCATENATE($X$24,DY3,DY5),$B$10:$F$559,5,FALSE))</f>
        <v/>
      </c>
      <c r="EA24" s="159" t="str">
        <f>IF(ISERROR(VLOOKUP(CONCATENATE(DY3,$X$24,DY7),[1]Mont!$B$11:$F$500,5,FALSE)),"",VLOOKUP(CONCATENATE(DY3,$X$24,DY7),[1]Mont!$B$11:$F$500,5,FALSE))</f>
        <v/>
      </c>
      <c r="EB24" s="160" t="str">
        <f>IF(ISERROR(VLOOKUP(CONCATENATE(DY3,$X$24,DY7),[1]Mont!$B$11:$H$500,7,FALSE)),"",VLOOKUP(CONCATENATE(DY3,$X$24,DY7),[1]Mont!$B$11:$H$500,7,FALSE))</f>
        <v/>
      </c>
      <c r="EC24" s="157" t="str">
        <f>IF(ISERROR(VLOOKUP(CONCATENATE($X$24,EC3,EC5),$B$10:$E$559,4,FALSE)),"",VLOOKUP(CONCATENATE($X$24,EC3,EC5),$B$10:$E$559,4,FALSE))</f>
        <v/>
      </c>
      <c r="ED24" s="158" t="str">
        <f>IF(ISERROR(VLOOKUP(CONCATENATE($X$24,EC3,EC5),$B$10:$F$559,5,FALSE)),"",VLOOKUP(CONCATENATE($X$24,EC3,EC5),$B$10:$F$559,5,FALSE))</f>
        <v/>
      </c>
      <c r="EE24" s="159" t="str">
        <f>IF(ISERROR(VLOOKUP(CONCATENATE(EC3,$X$24,EC7),[1]Mont!$B$11:$F$500,5,FALSE)),"",VLOOKUP(CONCATENATE(EC3,$X$24,EC7),[1]Mont!$B$11:$F$500,5,FALSE))</f>
        <v/>
      </c>
      <c r="EF24" s="160" t="str">
        <f>IF(ISERROR(VLOOKUP(CONCATENATE(EC3,$X$24,EC7),[1]Mont!$B$11:$H$500,7,FALSE)),"",VLOOKUP(CONCATENATE(EC3,$X$24,EC7),[1]Mont!$B$11:$H$500,7,FALSE))</f>
        <v/>
      </c>
      <c r="EG24" s="157" t="str">
        <f>IF(ISERROR(VLOOKUP(CONCATENATE($X$24,EG3,EG5),$B$10:$E$559,4,FALSE)),"",VLOOKUP(CONCATENATE($X$24,EG3,EG5),$B$10:$E$559,4,FALSE))</f>
        <v/>
      </c>
      <c r="EH24" s="158" t="str">
        <f>IF(ISERROR(VLOOKUP(CONCATENATE($X$24,EG3,EG5),$B$10:$F$559,5,FALSE)),"",VLOOKUP(CONCATENATE($X$24,EG3,EG5),$B$10:$F$559,5,FALSE))</f>
        <v/>
      </c>
      <c r="EI24" s="159" t="str">
        <f>IF(ISERROR(VLOOKUP(CONCATENATE(EG3,$X$24,EG7),[1]Mont!$B$11:$F$500,5,FALSE)),"",VLOOKUP(CONCATENATE(EG3,$X$24,EG7),[1]Mont!$B$11:$F$500,5,FALSE))</f>
        <v/>
      </c>
      <c r="EJ24" s="160" t="str">
        <f>IF(ISERROR(VLOOKUP(CONCATENATE(EG3,$X$24,EG7),[1]Mont!$B$11:$H$500,7,FALSE)),"",VLOOKUP(CONCATENATE(EG3,$X$24,EG7),[1]Mont!$B$11:$H$500,7,FALSE))</f>
        <v/>
      </c>
      <c r="EK24" s="157" t="str">
        <f>IF(ISERROR(VLOOKUP(CONCATENATE($X$24,EK3,EK5),$B$10:$E$559,4,FALSE)),"",VLOOKUP(CONCATENATE($X$24,EK3,EK5),$B$10:$E$559,4,FALSE))</f>
        <v/>
      </c>
      <c r="EL24" s="158" t="str">
        <f>IF(ISERROR(VLOOKUP(CONCATENATE($X$24,EK3,EK5),$B$10:$F$559,5,FALSE)),"",VLOOKUP(CONCATENATE($X$24,EK3,EK5),$B$10:$F$559,5,FALSE))</f>
        <v/>
      </c>
      <c r="EM24" s="159" t="str">
        <f>IF(ISERROR(VLOOKUP(CONCATENATE(EK3,$X$24,EK7),[1]Mont!$B$11:$F$500,5,FALSE)),"",VLOOKUP(CONCATENATE(EK3,$X$24,EK7),[1]Mont!$B$11:$F$500,5,FALSE))</f>
        <v/>
      </c>
      <c r="EN24" s="160" t="str">
        <f>IF(ISERROR(VLOOKUP(CONCATENATE(EK3,$X$24,EK7),[1]Mont!$B$11:$H$500,7,FALSE)),"",VLOOKUP(CONCATENATE(EK3,$X$24,EK7),[1]Mont!$B$11:$H$500,7,FALSE))</f>
        <v/>
      </c>
      <c r="EO24" s="157" t="str">
        <f>IF(ISERROR(VLOOKUP(CONCATENATE($X$24,EO3,EO5),$B$10:$E$559,4,FALSE)),"",VLOOKUP(CONCATENATE($X$24,EO3,EO5),$B$10:$E$559,4,FALSE))</f>
        <v/>
      </c>
      <c r="EP24" s="158" t="str">
        <f>IF(ISERROR(VLOOKUP(CONCATENATE($X$24,EO3,EO5),$B$10:$F$559,5,FALSE)),"",VLOOKUP(CONCATENATE($X$24,EO3,EO5),$B$10:$F$559,5,FALSE))</f>
        <v/>
      </c>
      <c r="EQ24" s="159" t="str">
        <f>IF(ISERROR(VLOOKUP(CONCATENATE(EO3,$X$24,EO7),[1]Mont!$B$11:$F$500,5,FALSE)),"",VLOOKUP(CONCATENATE(EO3,$X$24,EO7),[1]Mont!$B$11:$F$500,5,FALSE))</f>
        <v/>
      </c>
      <c r="ER24" s="160" t="str">
        <f>IF(ISERROR(VLOOKUP(CONCATENATE(EO3,$X$24,EO7),[1]Mont!$B$11:$H$500,7,FALSE)),"",VLOOKUP(CONCATENATE(EO3,$X$24,EO7),[1]Mont!$B$11:$H$500,7,FALSE))</f>
        <v/>
      </c>
      <c r="ES24" s="157" t="str">
        <f>IF(ISERROR(VLOOKUP(CONCATENATE($X$24,ES3,ES5),$B$10:$E$559,4,FALSE)),"",VLOOKUP(CONCATENATE($X$24,ES3,ES5),$B$10:$E$559,4,FALSE))</f>
        <v/>
      </c>
      <c r="ET24" s="158" t="str">
        <f>IF(ISERROR(VLOOKUP(CONCATENATE($X$24,ES3,ES5),$B$10:$F$559,5,FALSE)),"",VLOOKUP(CONCATENATE($X$24,ES3,ES5),$B$10:$F$559,5,FALSE))</f>
        <v/>
      </c>
      <c r="EU24" s="159" t="str">
        <f>IF(ISERROR(VLOOKUP(CONCATENATE(ES3,$X$24,ES7),[1]Mont!$B$11:$F$500,5,FALSE)),"",VLOOKUP(CONCATENATE(ES3,$X$24,ES7),[1]Mont!$B$11:$F$500,5,FALSE))</f>
        <v/>
      </c>
      <c r="EV24" s="160" t="str">
        <f>IF(ISERROR(VLOOKUP(CONCATENATE(ES3,$X$24,ES7),[1]Mont!$B$11:$H$500,7,FALSE)),"",VLOOKUP(CONCATENATE(ES3,$X$24,ES7),[1]Mont!$B$11:$H$500,7,FALSE))</f>
        <v/>
      </c>
      <c r="EW24" s="157" t="str">
        <f>IF(ISERROR(VLOOKUP(CONCATENATE($X$24,EW3,EW5),$B$10:$E$559,4,FALSE)),"",VLOOKUP(CONCATENATE($X$24,EW3,EW5),$B$10:$E$559,4,FALSE))</f>
        <v/>
      </c>
      <c r="EX24" s="158" t="str">
        <f>IF(ISERROR(VLOOKUP(CONCATENATE($X$24,EW3,EW5),$B$10:$F$559,5,FALSE)),"",VLOOKUP(CONCATENATE($X$24,EW3,EW5),$B$10:$F$559,5,FALSE))</f>
        <v/>
      </c>
      <c r="EY24" s="159" t="str">
        <f>IF(ISERROR(VLOOKUP(CONCATENATE(EW3,$X$24,EW7),[1]Mont!$B$11:$F$500,5,FALSE)),"",VLOOKUP(CONCATENATE(EW3,$X$24,EW7),[1]Mont!$B$11:$F$500,5,FALSE))</f>
        <v/>
      </c>
      <c r="EZ24" s="160" t="str">
        <f>IF(ISERROR(VLOOKUP(CONCATENATE(EW3,$X$24,EW7),[1]Mont!$B$11:$H$500,7,FALSE)),"",VLOOKUP(CONCATENATE(EW3,$X$24,EW7),[1]Mont!$B$11:$H$500,7,FALSE))</f>
        <v/>
      </c>
      <c r="FA24" s="157" t="str">
        <f>IF(ISERROR(VLOOKUP(CONCATENATE($X$24,FA3,FA5),$B$10:$E$559,4,FALSE)),"",VLOOKUP(CONCATENATE($X$24,FA3,FA5),$B$10:$E$559,4,FALSE))</f>
        <v/>
      </c>
      <c r="FB24" s="158" t="str">
        <f>IF(ISERROR(VLOOKUP(CONCATENATE($X$24,FA3,FA5),$B$10:$F$559,5,FALSE)),"",VLOOKUP(CONCATENATE($X$24,FA3,FA5),$B$10:$F$559,5,FALSE))</f>
        <v/>
      </c>
      <c r="FC24" s="159" t="str">
        <f>IF(ISERROR(VLOOKUP(CONCATENATE(FA3,$X$24,FA7),[1]Mont!$B$11:$F$500,5,FALSE)),"",VLOOKUP(CONCATENATE(FA3,$X$24,FA7),[1]Mont!$B$11:$F$500,5,FALSE))</f>
        <v/>
      </c>
      <c r="FD24" s="160" t="str">
        <f>IF(ISERROR(VLOOKUP(CONCATENATE(FA3,$X$24,FA7),[1]Mont!$B$11:$H$500,7,FALSE)),"",VLOOKUP(CONCATENATE(FA3,$X$24,FA7),[1]Mont!$B$11:$H$500,7,FALSE))</f>
        <v/>
      </c>
      <c r="FE24" s="157" t="str">
        <f>IF(ISERROR(VLOOKUP(CONCATENATE($X$24,FE3,FE5),$B$10:$E$559,4,FALSE)),"",VLOOKUP(CONCATENATE($X$24,FE3,FE5),$B$10:$E$559,4,FALSE))</f>
        <v/>
      </c>
      <c r="FF24" s="158" t="str">
        <f>IF(ISERROR(VLOOKUP(CONCATENATE($X$24,FE3,FE5),$B$10:$F$559,5,FALSE)),"",VLOOKUP(CONCATENATE($X$24,FE3,FE5),$B$10:$F$559,5,FALSE))</f>
        <v/>
      </c>
      <c r="FG24" s="159" t="str">
        <f>IF(ISERROR(VLOOKUP(CONCATENATE(FE3,$X$24,FE7),[1]Mont!$B$11:$F$500,5,FALSE)),"",VLOOKUP(CONCATENATE(FE3,$X$24,FE7),[1]Mont!$B$11:$F$500,5,FALSE))</f>
        <v/>
      </c>
      <c r="FH24" s="160" t="str">
        <f>IF(ISERROR(VLOOKUP(CONCATENATE(FE3,$X$24,FE7),[1]Mont!$B$11:$H$500,7,FALSE)),"",VLOOKUP(CONCATENATE(FE3,$X$24,FE7),[1]Mont!$B$11:$H$500,7,FALSE))</f>
        <v/>
      </c>
      <c r="FI24" s="157" t="str">
        <f>IF(ISERROR(VLOOKUP(CONCATENATE($X$24,FI3,FI5),$B$10:$E$559,4,FALSE)),"",VLOOKUP(CONCATENATE($X$24,FI3,FI5),$B$10:$E$559,4,FALSE))</f>
        <v/>
      </c>
      <c r="FJ24" s="158" t="str">
        <f>IF(ISERROR(VLOOKUP(CONCATENATE($X$24,FI3,FI5),$B$10:$F$559,5,FALSE)),"",VLOOKUP(CONCATENATE($X$24,FI3,FI5),$B$10:$F$559,5,FALSE))</f>
        <v/>
      </c>
      <c r="FK24" s="159" t="str">
        <f>IF(ISERROR(VLOOKUP(CONCATENATE(FI3,$X$24,FI7),[1]Mont!$B$11:$F$500,5,FALSE)),"",VLOOKUP(CONCATENATE(FI3,$X$24,FI7),[1]Mont!$B$11:$F$500,5,FALSE))</f>
        <v/>
      </c>
      <c r="FL24" s="160" t="str">
        <f>IF(ISERROR(VLOOKUP(CONCATENATE(FI3,$X$24,FI7),[1]Mont!$B$11:$H$500,7,FALSE)),"",VLOOKUP(CONCATENATE(FI3,$X$24,FI7),[1]Mont!$B$11:$H$500,7,FALSE))</f>
        <v/>
      </c>
      <c r="FM24" s="157" t="str">
        <f>IF(ISERROR(VLOOKUP(CONCATENATE($X$24,FM3,FM5),$B$10:$E$559,4,FALSE)),"",VLOOKUP(CONCATENATE($X$24,FM3,FM5),$B$10:$E$559,4,FALSE))</f>
        <v/>
      </c>
      <c r="FN24" s="158" t="str">
        <f>IF(ISERROR(VLOOKUP(CONCATENATE($X$24,FM3,FM5),$B$10:$F$559,5,FALSE)),"",VLOOKUP(CONCATENATE($X$24,FM3,FM5),$B$10:$F$559,5,FALSE))</f>
        <v/>
      </c>
      <c r="FO24" s="159" t="str">
        <f>IF(ISERROR(VLOOKUP(CONCATENATE(FM3,$X$24,FM7),[1]Mont!$B$11:$F$500,5,FALSE)),"",VLOOKUP(CONCATENATE(FM3,$X$24,FM7),[1]Mont!$B$11:$F$500,5,FALSE))</f>
        <v/>
      </c>
      <c r="FP24" s="160" t="str">
        <f>IF(ISERROR(VLOOKUP(CONCATENATE(FM3,$X$24,FM7),[1]Mont!$B$11:$H$500,7,FALSE)),"",VLOOKUP(CONCATENATE(FM3,$X$24,FM7),[1]Mont!$B$11:$H$500,7,FALSE))</f>
        <v/>
      </c>
      <c r="FQ24" s="157" t="str">
        <f>IF(ISERROR(VLOOKUP(CONCATENATE($X$24,FQ3,FQ5),$B$10:$E$559,4,FALSE)),"",VLOOKUP(CONCATENATE($X$24,FQ3,FQ5),$B$10:$E$559,4,FALSE))</f>
        <v/>
      </c>
      <c r="FR24" s="158" t="str">
        <f>IF(ISERROR(VLOOKUP(CONCATENATE($X$24,FQ3,FQ5),$B$10:$F$559,5,FALSE)),"",VLOOKUP(CONCATENATE($X$24,FQ3,FQ5),$B$10:$F$559,5,FALSE))</f>
        <v/>
      </c>
      <c r="FS24" s="159" t="str">
        <f>IF(ISERROR(VLOOKUP(CONCATENATE(FQ3,$X$24,FQ7),[1]Mont!$B$11:$F$500,5,FALSE)),"",VLOOKUP(CONCATENATE(FQ3,$X$24,FQ7),[1]Mont!$B$11:$F$500,5,FALSE))</f>
        <v/>
      </c>
      <c r="FT24" s="160" t="str">
        <f>IF(ISERROR(VLOOKUP(CONCATENATE(FQ3,$X$24,FQ7),[1]Mont!$B$11:$H$500,7,FALSE)),"",VLOOKUP(CONCATENATE(FQ3,$X$24,FQ7),[1]Mont!$B$11:$H$500,7,FALSE))</f>
        <v/>
      </c>
      <c r="FU24" s="157" t="str">
        <f>IF(ISERROR(VLOOKUP(CONCATENATE($X$24,FU3,FU5),$B$10:$E$559,4,FALSE)),"",VLOOKUP(CONCATENATE($X$24,FU3,FU5),$B$10:$E$559,4,FALSE))</f>
        <v/>
      </c>
      <c r="FV24" s="158" t="str">
        <f>IF(ISERROR(VLOOKUP(CONCATENATE($X$24,FU3,FU5),$B$10:$F$559,5,FALSE)),"",VLOOKUP(CONCATENATE($X$24,FU3,FU5),$B$10:$F$559,5,FALSE))</f>
        <v/>
      </c>
      <c r="FW24" s="159" t="str">
        <f>IF(ISERROR(VLOOKUP(CONCATENATE(FU3,$X$24,FU7),[1]Mont!$B$11:$F$500,5,FALSE)),"",VLOOKUP(CONCATENATE(FU3,$X$24,FU7),[1]Mont!$B$11:$F$500,5,FALSE))</f>
        <v/>
      </c>
      <c r="FX24" s="160" t="str">
        <f>IF(ISERROR(VLOOKUP(CONCATENATE(FU3,$X$24,FU7),[1]Mont!$B$11:$H$500,7,FALSE)),"",VLOOKUP(CONCATENATE(FU3,$X$24,FU7),[1]Mont!$B$11:$H$500,7,FALSE))</f>
        <v/>
      </c>
      <c r="FY24" s="157" t="str">
        <f>IF(ISERROR(VLOOKUP(CONCATENATE($X$24,FY3,FY5),$B$10:$E$559,4,FALSE)),"",VLOOKUP(CONCATENATE($X$24,FY3,FY5),$B$10:$E$559,4,FALSE))</f>
        <v/>
      </c>
      <c r="FZ24" s="158" t="str">
        <f>IF(ISERROR(VLOOKUP(CONCATENATE($X$24,FY3,FY5),$B$10:$F$559,5,FALSE)),"",VLOOKUP(CONCATENATE($X$24,FY3,FY5),$B$10:$F$559,5,FALSE))</f>
        <v/>
      </c>
      <c r="GA24" s="159" t="str">
        <f>IF(ISERROR(VLOOKUP(CONCATENATE(FY3,$X$24,FY7),[1]Mont!$B$11:$F$500,5,FALSE)),"",VLOOKUP(CONCATENATE(FY3,$X$24,FY7),[1]Mont!$B$11:$F$500,5,FALSE))</f>
        <v/>
      </c>
      <c r="GB24" s="160" t="str">
        <f>IF(ISERROR(VLOOKUP(CONCATENATE(FY3,$X$24,FY7),[1]Mont!$B$11:$H$500,7,FALSE)),"",VLOOKUP(CONCATENATE(FY3,$X$24,FY7),[1]Mont!$B$11:$H$500,7,FALSE))</f>
        <v/>
      </c>
      <c r="GC24" s="157" t="str">
        <f>IF(ISERROR(VLOOKUP(CONCATENATE($X$24,GC3,GC5),$B$10:$E$559,4,FALSE)),"",VLOOKUP(CONCATENATE($X$24,GC3,GC5),$B$10:$E$559,4,FALSE))</f>
        <v/>
      </c>
      <c r="GD24" s="158" t="str">
        <f>IF(ISERROR(VLOOKUP(CONCATENATE($X$24,GC3,GC5),$B$10:$F$559,5,FALSE)),"",VLOOKUP(CONCATENATE($X$24,GC3,GC5),$B$10:$F$559,5,FALSE))</f>
        <v/>
      </c>
      <c r="GE24" s="159" t="str">
        <f>IF(ISERROR(VLOOKUP(CONCATENATE(GC3,$X$24,GC7),[1]Mont!$B$11:$F$500,5,FALSE)),"",VLOOKUP(CONCATENATE(GC3,$X$24,GC7),[1]Mont!$B$11:$F$500,5,FALSE))</f>
        <v/>
      </c>
      <c r="GF24" s="160" t="str">
        <f>IF(ISERROR(VLOOKUP(CONCATENATE(GC3,$X$24,GC7),[1]Mont!$B$11:$H$500,7,FALSE)),"",VLOOKUP(CONCATENATE(GC3,$X$24,GC7),[1]Mont!$B$11:$H$500,7,FALSE))</f>
        <v/>
      </c>
      <c r="GG24" s="157" t="str">
        <f>IF(ISERROR(VLOOKUP(CONCATENATE($X$24,GG3,GG5),$B$10:$E$559,4,FALSE)),"",VLOOKUP(CONCATENATE($X$24,GG3,GG5),$B$10:$E$559,4,FALSE))</f>
        <v/>
      </c>
      <c r="GH24" s="158" t="str">
        <f>IF(ISERROR(VLOOKUP(CONCATENATE($X$24,GG3,GG5),$B$10:$F$559,5,FALSE)),"",VLOOKUP(CONCATENATE($X$24,GG3,GG5),$B$10:$F$559,5,FALSE))</f>
        <v/>
      </c>
      <c r="GI24" s="159" t="str">
        <f>IF(ISERROR(VLOOKUP(CONCATENATE(GG3,$X$24,GG7),[1]Mont!$B$11:$F$500,5,FALSE)),"",VLOOKUP(CONCATENATE(GG3,$X$24,GG7),[1]Mont!$B$11:$F$500,5,FALSE))</f>
        <v/>
      </c>
      <c r="GJ24" s="160" t="str">
        <f>IF(ISERROR(VLOOKUP(CONCATENATE(GG3,$X$24,GG7),[1]Mont!$B$11:$H$500,7,FALSE)),"",VLOOKUP(CONCATENATE(GG3,$X$24,GG7),[1]Mont!$B$11:$H$500,7,FALSE))</f>
        <v/>
      </c>
      <c r="GK24" s="157" t="str">
        <f>IF(ISERROR(VLOOKUP(CONCATENATE($X$24,GK3,GK5),$B$10:$E$559,4,FALSE)),"",VLOOKUP(CONCATENATE($X$24,GK3,GK5),$B$10:$E$559,4,FALSE))</f>
        <v/>
      </c>
      <c r="GL24" s="158" t="str">
        <f>IF(ISERROR(VLOOKUP(CONCATENATE($X$24,GK3,GK5),$B$10:$F$559,5,FALSE)),"",VLOOKUP(CONCATENATE($X$24,GK3,GK5),$B$10:$F$559,5,FALSE))</f>
        <v/>
      </c>
      <c r="GM24" s="159" t="str">
        <f>IF(ISERROR(VLOOKUP(CONCATENATE(GK3,$X$24,GK7),[1]Mont!$B$11:$F$500,5,FALSE)),"",VLOOKUP(CONCATENATE(GK3,$X$24,GK7),[1]Mont!$B$11:$F$500,5,FALSE))</f>
        <v/>
      </c>
      <c r="GN24" s="160" t="str">
        <f>IF(ISERROR(VLOOKUP(CONCATENATE(GK3,$X$24,GK7),[1]Mont!$B$11:$H$500,7,FALSE)),"",VLOOKUP(CONCATENATE(GK3,$X$24,GK7),[1]Mont!$B$11:$H$500,7,FALSE))</f>
        <v/>
      </c>
      <c r="GO24" s="157" t="str">
        <f>IF(ISERROR(VLOOKUP(CONCATENATE($X$24,GO3,GO5),$B$10:$E$559,4,FALSE)),"",VLOOKUP(CONCATENATE($X$24,GO3,GO5),$B$10:$E$559,4,FALSE))</f>
        <v/>
      </c>
      <c r="GP24" s="158" t="str">
        <f>IF(ISERROR(VLOOKUP(CONCATENATE($X$24,GO3,GO5),$B$10:$F$559,5,FALSE)),"",VLOOKUP(CONCATENATE($X$24,GO3,GO5),$B$10:$F$559,5,FALSE))</f>
        <v/>
      </c>
      <c r="GQ24" s="159" t="str">
        <f>IF(ISERROR(VLOOKUP(CONCATENATE(GO3,$X$24,GO7),[1]Mont!$B$11:$F$500,5,FALSE)),"",VLOOKUP(CONCATENATE(GO3,$X$24,GO7),[1]Mont!$B$11:$F$500,5,FALSE))</f>
        <v/>
      </c>
      <c r="GR24" s="160" t="str">
        <f>IF(ISERROR(VLOOKUP(CONCATENATE(GO3,$X$24,GO7),[1]Mont!$B$11:$H$500,7,FALSE)),"",VLOOKUP(CONCATENATE(GO3,$X$24,GO7),[1]Mont!$B$11:$H$500,7,FALSE))</f>
        <v/>
      </c>
      <c r="GS24" s="157" t="str">
        <f>IF(ISERROR(VLOOKUP(CONCATENATE($X$24,GS3,GS5),$B$10:$E$559,4,FALSE)),"",VLOOKUP(CONCATENATE($X$24,GS3,GS5),$B$10:$E$559,4,FALSE))</f>
        <v/>
      </c>
      <c r="GT24" s="158" t="str">
        <f>IF(ISERROR(VLOOKUP(CONCATENATE($X$24,GS3,GS5),$B$10:$F$559,5,FALSE)),"",VLOOKUP(CONCATENATE($X$24,GS3,GS5),$B$10:$F$559,5,FALSE))</f>
        <v/>
      </c>
      <c r="GU24" s="159" t="str">
        <f>IF(ISERROR(VLOOKUP(CONCATENATE(GS3,$X$24,GS7),[1]Mont!$B$11:$F$500,5,FALSE)),"",VLOOKUP(CONCATENATE(GS3,$X$24,GS7),[1]Mont!$B$11:$F$500,5,FALSE))</f>
        <v/>
      </c>
      <c r="GV24" s="160" t="str">
        <f>IF(ISERROR(VLOOKUP(CONCATENATE(GS3,$X$24,GS7),[1]Mont!$B$11:$H$500,7,FALSE)),"",VLOOKUP(CONCATENATE(GS3,$X$24,GS7),[1]Mont!$B$11:$H$500,7,FALSE))</f>
        <v/>
      </c>
      <c r="GW24" s="157" t="str">
        <f>IF(ISERROR(VLOOKUP(CONCATENATE($X$24,GW3,GW5),$B$10:$E$559,4,FALSE)),"",VLOOKUP(CONCATENATE($X$24,GW3,GW5),$B$10:$E$559,4,FALSE))</f>
        <v/>
      </c>
      <c r="GX24" s="158" t="str">
        <f>IF(ISERROR(VLOOKUP(CONCATENATE($X$24,GW3,GW5),$B$10:$F$559,5,FALSE)),"",VLOOKUP(CONCATENATE($X$24,GW3,GW5),$B$10:$F$559,5,FALSE))</f>
        <v/>
      </c>
      <c r="GY24" s="159" t="str">
        <f>IF(ISERROR(VLOOKUP(CONCATENATE(GW3,$X$24,GW7),[1]Mont!$B$11:$F$500,5,FALSE)),"",VLOOKUP(CONCATENATE(GW3,$X$24,GW7),[1]Mont!$B$11:$F$500,5,FALSE))</f>
        <v/>
      </c>
      <c r="GZ24" s="160" t="str">
        <f>IF(ISERROR(VLOOKUP(CONCATENATE(GW3,$X$24,GW7),[1]Mont!$B$11:$H$500,7,FALSE)),"",VLOOKUP(CONCATENATE(GW3,$X$24,GW7),[1]Mont!$B$11:$H$500,7,FALSE))</f>
        <v/>
      </c>
      <c r="HA24" s="157" t="str">
        <f>IF(ISERROR(VLOOKUP(CONCATENATE($X$24,HA3,HA5),$B$10:$E$559,4,FALSE)),"",VLOOKUP(CONCATENATE($X$24,HA3,HA5),$B$10:$E$559,4,FALSE))</f>
        <v/>
      </c>
      <c r="HB24" s="158" t="str">
        <f>IF(ISERROR(VLOOKUP(CONCATENATE($X$24,HA3,HA5),$B$10:$F$559,5,FALSE)),"",VLOOKUP(CONCATENATE($X$24,HA3,HA5),$B$10:$F$559,5,FALSE))</f>
        <v/>
      </c>
      <c r="HC24" s="159" t="str">
        <f>IF(ISERROR(VLOOKUP(CONCATENATE(HA3,$X$24,HA7),[1]Mont!$B$11:$F$500,5,FALSE)),"",VLOOKUP(CONCATENATE(HA3,$X$24,HA7),[1]Mont!$B$11:$F$500,5,FALSE))</f>
        <v/>
      </c>
      <c r="HD24" s="160" t="str">
        <f>IF(ISERROR(VLOOKUP(CONCATENATE(HA3,$X$24,HA7),[1]Mont!$B$11:$H$500,7,FALSE)),"",VLOOKUP(CONCATENATE(HA3,$X$24,HA7),[1]Mont!$B$11:$H$500,7,FALSE))</f>
        <v/>
      </c>
      <c r="HE24" s="157" t="str">
        <f>IF(ISERROR(VLOOKUP(CONCATENATE($X$24,HE3,HE5),$B$10:$E$559,4,FALSE)),"",VLOOKUP(CONCATENATE($X$24,HE3,HE5),$B$10:$E$559,4,FALSE))</f>
        <v/>
      </c>
      <c r="HF24" s="158" t="str">
        <f>IF(ISERROR(VLOOKUP(CONCATENATE($X$24,HE3,HE5),$B$10:$F$559,5,FALSE)),"",VLOOKUP(CONCATENATE($X$24,HE3,HE5),$B$10:$F$559,5,FALSE))</f>
        <v/>
      </c>
      <c r="HG24" s="159" t="str">
        <f>IF(ISERROR(VLOOKUP(CONCATENATE(HE3,$X$24,HE7),[1]Mont!$B$11:$F$500,5,FALSE)),"",VLOOKUP(CONCATENATE(HE3,$X$24,HE7),[1]Mont!$B$11:$F$500,5,FALSE))</f>
        <v/>
      </c>
      <c r="HH24" s="160" t="str">
        <f>IF(ISERROR(VLOOKUP(CONCATENATE(HE3,$X$24,HE7),[1]Mont!$B$11:$H$500,7,FALSE)),"",VLOOKUP(CONCATENATE(HE3,$X$24,HE7),[1]Mont!$B$11:$H$500,7,FALSE))</f>
        <v/>
      </c>
      <c r="HI24" s="157" t="str">
        <f>IF(ISERROR(VLOOKUP(CONCATENATE($X$24,HI3,HI5),$B$10:$E$559,4,FALSE)),"",VLOOKUP(CONCATENATE($X$24,HI3,HI5),$B$10:$E$559,4,FALSE))</f>
        <v/>
      </c>
      <c r="HJ24" s="158" t="str">
        <f>IF(ISERROR(VLOOKUP(CONCATENATE($X$24,HI3,HI5),$B$10:$F$559,5,FALSE)),"",VLOOKUP(CONCATENATE($X$24,HI3,HI5),$B$10:$F$559,5,FALSE))</f>
        <v/>
      </c>
      <c r="HK24" s="159" t="str">
        <f>IF(ISERROR(VLOOKUP(CONCATENATE(HI3,$X$24,HI7),[1]Mont!$B$11:$F$500,5,FALSE)),"",VLOOKUP(CONCATENATE(HI3,$X$24,HI7),[1]Mont!$B$11:$F$500,5,FALSE))</f>
        <v/>
      </c>
      <c r="HL24" s="160" t="str">
        <f>IF(ISERROR(VLOOKUP(CONCATENATE(HI3,$X$24,HI7),[1]Mont!$B$11:$H$500,7,FALSE)),"",VLOOKUP(CONCATENATE(HI3,$X$24,HI7),[1]Mont!$B$11:$H$500,7,FALSE))</f>
        <v/>
      </c>
      <c r="HM24" s="157" t="str">
        <f>IF(ISERROR(VLOOKUP(CONCATENATE($X$24,HM3,HM5),$B$10:$E$559,4,FALSE)),"",VLOOKUP(CONCATENATE($X$24,HM3,HM5),$B$10:$E$559,4,FALSE))</f>
        <v/>
      </c>
      <c r="HN24" s="158" t="str">
        <f>IF(ISERROR(VLOOKUP(CONCATENATE($X$24,HM3,HM5),$B$10:$F$559,5,FALSE)),"",VLOOKUP(CONCATENATE($X$24,HM3,HM5),$B$10:$F$559,5,FALSE))</f>
        <v/>
      </c>
      <c r="HO24" s="159" t="str">
        <f>IF(ISERROR(VLOOKUP(CONCATENATE(HM3,$X$24,HM7),[1]Mont!$B$11:$F$500,5,FALSE)),"",VLOOKUP(CONCATENATE(HM3,$X$24,HM7),[1]Mont!$B$11:$F$500,5,FALSE))</f>
        <v/>
      </c>
      <c r="HP24" s="160" t="str">
        <f>IF(ISERROR(VLOOKUP(CONCATENATE(HM3,$X$24,HM7),[1]Mont!$B$11:$H$500,7,FALSE)),"",VLOOKUP(CONCATENATE(HM3,$X$24,HM7),[1]Mont!$B$11:$H$500,7,FALSE))</f>
        <v/>
      </c>
      <c r="HQ24" s="157" t="str">
        <f>IF(ISERROR(VLOOKUP(CONCATENATE($X$24,HQ3,HQ5),$B$10:$E$559,4,FALSE)),"",VLOOKUP(CONCATENATE($X$24,HQ3,HQ5),$B$10:$E$559,4,FALSE))</f>
        <v/>
      </c>
      <c r="HR24" s="158" t="str">
        <f>IF(ISERROR(VLOOKUP(CONCATENATE($X$24,HQ3,HQ5),$B$10:$F$559,5,FALSE)),"",VLOOKUP(CONCATENATE($X$24,HQ3,HQ5),$B$10:$F$559,5,FALSE))</f>
        <v/>
      </c>
      <c r="HS24" s="159" t="str">
        <f>IF(ISERROR(VLOOKUP(CONCATENATE(HQ3,$X$24,HQ7),[1]Mont!$B$11:$F$500,5,FALSE)),"",VLOOKUP(CONCATENATE(HQ3,$X$24,HQ7),[1]Mont!$B$11:$F$500,5,FALSE))</f>
        <v/>
      </c>
      <c r="HT24" s="160" t="str">
        <f>IF(ISERROR(VLOOKUP(CONCATENATE(HQ3,$X$24,HQ7),[1]Mont!$B$11:$H$500,7,FALSE)),"",VLOOKUP(CONCATENATE(HQ3,$X$24,HQ7),[1]Mont!$B$11:$H$500,7,FALSE))</f>
        <v/>
      </c>
      <c r="HU24" s="157" t="str">
        <f>IF(ISERROR(VLOOKUP(CONCATENATE($X$24,HU3,HU5),$B$10:$E$559,4,FALSE)),"",VLOOKUP(CONCATENATE($X$24,HU3,HU5),$B$10:$E$559,4,FALSE))</f>
        <v/>
      </c>
      <c r="HV24" s="158" t="str">
        <f>IF(ISERROR(VLOOKUP(CONCATENATE($X$24,HU3,HU5),$B$10:$F$559,5,FALSE)),"",VLOOKUP(CONCATENATE($X$24,HU3,HU5),$B$10:$F$559,5,FALSE))</f>
        <v/>
      </c>
      <c r="HW24" s="159" t="str">
        <f>IF(ISERROR(VLOOKUP(CONCATENATE(HU3,$X$24,HU7),[1]Mont!$B$11:$F$500,5,FALSE)),"",VLOOKUP(CONCATENATE(HU3,$X$24,HU7),[1]Mont!$B$11:$F$500,5,FALSE))</f>
        <v/>
      </c>
      <c r="HX24" s="160" t="str">
        <f>IF(ISERROR(VLOOKUP(CONCATENATE(HU3,$X$24,HU7),[1]Mont!$B$11:$H$500,7,FALSE)),"",VLOOKUP(CONCATENATE(HU3,$X$24,HU7),[1]Mont!$B$11:$H$500,7,FALSE))</f>
        <v/>
      </c>
      <c r="HY24" s="157" t="str">
        <f>IF(ISERROR(VLOOKUP(CONCATENATE($X$24,HY3,HY5),$B$10:$E$559,4,FALSE)),"",VLOOKUP(CONCATENATE($X$24,HY3,HY5),$B$10:$E$559,4,FALSE))</f>
        <v/>
      </c>
      <c r="HZ24" s="158" t="str">
        <f>IF(ISERROR(VLOOKUP(CONCATENATE($X$24,HY3,HY5),$B$10:$F$559,5,FALSE)),"",VLOOKUP(CONCATENATE($X$24,HY3,HY5),$B$10:$F$559,5,FALSE))</f>
        <v/>
      </c>
      <c r="IA24" s="159" t="str">
        <f>IF(ISERROR(VLOOKUP(CONCATENATE(HY3,$X$24,HY7),[1]Mont!$B$11:$F$500,5,FALSE)),"",VLOOKUP(CONCATENATE(HY3,$X$24,HY7),[1]Mont!$B$11:$F$500,5,FALSE))</f>
        <v/>
      </c>
      <c r="IB24" s="160" t="str">
        <f>IF(ISERROR(VLOOKUP(CONCATENATE(HY3,$X$24,HY7),[1]Mont!$B$11:$H$500,7,FALSE)),"",VLOOKUP(CONCATENATE(HY3,$X$24,HY7),[1]Mont!$B$11:$H$500,7,FALSE))</f>
        <v/>
      </c>
      <c r="IC24" s="157" t="str">
        <f>IF(ISERROR(VLOOKUP(CONCATENATE($X$24,IC3,IC5),$B$10:$E$559,4,FALSE)),"",VLOOKUP(CONCATENATE($X$24,IC3,IC5),$B$10:$E$559,4,FALSE))</f>
        <v/>
      </c>
      <c r="ID24" s="158" t="str">
        <f>IF(ISERROR(VLOOKUP(CONCATENATE($X$24,IC3,IC5),$B$10:$F$559,5,FALSE)),"",VLOOKUP(CONCATENATE($X$24,IC3,IC5),$B$10:$F$559,5,FALSE))</f>
        <v/>
      </c>
      <c r="IE24" s="159" t="str">
        <f>IF(ISERROR(VLOOKUP(CONCATENATE(IC3,$X$24,IC7),[1]Mont!$B$11:$F$500,5,FALSE)),"",VLOOKUP(CONCATENATE(IC3,$X$24,IC7),[1]Mont!$B$11:$F$500,5,FALSE))</f>
        <v/>
      </c>
      <c r="IF24" s="160" t="str">
        <f>IF(ISERROR(VLOOKUP(CONCATENATE(IC3,$X$24,IC7),[1]Mont!$B$11:$H$500,7,FALSE)),"",VLOOKUP(CONCATENATE(IC3,$X$24,IC7),[1]Mont!$B$11:$H$500,7,FALSE))</f>
        <v/>
      </c>
      <c r="IG24" s="157" t="str">
        <f>IF(ISERROR(VLOOKUP(CONCATENATE($X$24,IG3,IG5),$B$10:$E$559,4,FALSE)),"",VLOOKUP(CONCATENATE($X$24,IG3,IG5),$B$10:$E$559,4,FALSE))</f>
        <v/>
      </c>
      <c r="IH24" s="158" t="str">
        <f>IF(ISERROR(VLOOKUP(CONCATENATE($X$24,IG3,IG5),$B$10:$F$559,5,FALSE)),"",VLOOKUP(CONCATENATE($X$24,IG3,IG5),$B$10:$F$559,5,FALSE))</f>
        <v/>
      </c>
      <c r="II24" s="159" t="str">
        <f>IF(ISERROR(VLOOKUP(CONCATENATE(IG3,$X$24,IG7),[1]Mont!$B$11:$F$500,5,FALSE)),"",VLOOKUP(CONCATENATE(IG3,$X$24,IG7),[1]Mont!$B$11:$F$500,5,FALSE))</f>
        <v/>
      </c>
      <c r="IJ24" s="160" t="str">
        <f>IF(ISERROR(VLOOKUP(CONCATENATE(IG3,$X$24,IG7),[1]Mont!$B$11:$H$500,7,FALSE)),"",VLOOKUP(CONCATENATE(IG3,$X$24,IG7),[1]Mont!$B$11:$H$500,7,FALSE))</f>
        <v/>
      </c>
      <c r="IK24" s="157" t="str">
        <f>IF(ISERROR(VLOOKUP(CONCATENATE($X$24,IK3,IK5),$B$10:$E$559,4,FALSE)),"",VLOOKUP(CONCATENATE($X$24,IK3,IK5),$B$10:$E$559,4,FALSE))</f>
        <v/>
      </c>
      <c r="IL24" s="158" t="str">
        <f>IF(ISERROR(VLOOKUP(CONCATENATE($X$24,IK3,IK5),$B$10:$F$559,5,FALSE)),"",VLOOKUP(CONCATENATE($X$24,IK3,IK5),$B$10:$F$559,5,FALSE))</f>
        <v/>
      </c>
      <c r="IM24" s="159" t="str">
        <f>IF(ISERROR(VLOOKUP(CONCATENATE(IK3,$X$24,IK7),[1]Mont!$B$11:$F$500,5,FALSE)),"",VLOOKUP(CONCATENATE(IK3,$X$24,IK7),[1]Mont!$B$11:$F$500,5,FALSE))</f>
        <v/>
      </c>
      <c r="IN24" s="160" t="str">
        <f>IF(ISERROR(VLOOKUP(CONCATENATE(IK3,$X$24,IK7),[1]Mont!$B$11:$H$500,7,FALSE)),"",VLOOKUP(CONCATENATE(IK3,$X$24,IK7),[1]Mont!$B$11:$H$500,7,FALSE))</f>
        <v/>
      </c>
      <c r="IO24" s="157" t="str">
        <f>IF(ISERROR(VLOOKUP(CONCATENATE($X$24,IO3,IO5),$B$10:$E$559,4,FALSE)),"",VLOOKUP(CONCATENATE($X$24,IO3,IO5),$B$10:$E$559,4,FALSE))</f>
        <v/>
      </c>
      <c r="IP24" s="158" t="str">
        <f>IF(ISERROR(VLOOKUP(CONCATENATE($X$24,IO3,IO5),$B$10:$F$559,5,FALSE)),"",VLOOKUP(CONCATENATE($X$24,IO3,IO5),$B$10:$F$559,5,FALSE))</f>
        <v/>
      </c>
      <c r="IQ24" s="159" t="str">
        <f>IF(ISERROR(VLOOKUP(CONCATENATE(IO3,$X$24,IO7),[1]Mont!$B$11:$F$500,5,FALSE)),"",VLOOKUP(CONCATENATE(IO3,$X$24,IO7),[1]Mont!$B$11:$F$500,5,FALSE))</f>
        <v/>
      </c>
      <c r="IR24" s="160" t="str">
        <f>IF(ISERROR(VLOOKUP(CONCATENATE(IO3,$X$24,IO7),[1]Mont!$B$11:$H$500,7,FALSE)),"",VLOOKUP(CONCATENATE(IO3,$X$24,IO7),[1]Mont!$B$11:$H$500,7,FALSE))</f>
        <v/>
      </c>
      <c r="IS24" s="157" t="str">
        <f>IF(ISERROR(VLOOKUP(CONCATENATE($X$24,IS3,IS5),$B$10:$E$559,4,FALSE)),"",VLOOKUP(CONCATENATE($X$24,IS3,IS5),$B$10:$E$559,4,FALSE))</f>
        <v/>
      </c>
      <c r="IT24" s="158" t="str">
        <f>IF(ISERROR(VLOOKUP(CONCATENATE($X$24,IS3,IS5),$B$10:$F$559,5,FALSE)),"",VLOOKUP(CONCATENATE($X$24,IS3,IS5),$B$10:$F$559,5,FALSE))</f>
        <v/>
      </c>
      <c r="IU24" s="159" t="str">
        <f>IF(ISERROR(VLOOKUP(CONCATENATE(IS3,$X$24,IS7),[1]Mont!$B$11:$F$500,5,FALSE)),"",VLOOKUP(CONCATENATE(IS3,$X$24,IS7),[1]Mont!$B$11:$F$500,5,FALSE))</f>
        <v/>
      </c>
      <c r="IV24" s="160" t="str">
        <f>IF(ISERROR(VLOOKUP(CONCATENATE(IS3,$X$24,IS7),[1]Mont!$B$11:$H$500,7,FALSE)),"",VLOOKUP(CONCATENATE(IS3,$X$24,IS7),[1]Mont!$B$11:$H$500,7,FALSE))</f>
        <v/>
      </c>
    </row>
    <row r="25" spans="1:256">
      <c r="A25" s="124">
        <f t="shared" si="2"/>
        <v>0</v>
      </c>
      <c r="B25" s="125">
        <f t="shared" si="3"/>
        <v>0</v>
      </c>
      <c r="C25" s="126">
        <f>IF(R25=0,0,SUMIF($R$10:R25,R25,$R$10:R25)/R25)</f>
        <v>0</v>
      </c>
      <c r="D25" s="127">
        <v>16</v>
      </c>
      <c r="E25" s="146"/>
      <c r="F25" s="147"/>
      <c r="G25" s="130">
        <f t="shared" si="0"/>
        <v>0</v>
      </c>
      <c r="H25" s="130">
        <f>IF(E25=0,0,VLOOKUP(E25,[1]Ob!$D$10:$AW$600,46,FALSE))</f>
        <v>0</v>
      </c>
      <c r="I25" s="130">
        <f>IF(E25=0,0,VLOOKUP(E25,[1]Ob!$D$10:$BA$600,50,FALSE))</f>
        <v>0</v>
      </c>
      <c r="J25" s="130">
        <f>IF(E25=0,0,VLOOKUP(E25,[1]Ob!$D$10:$O$600,12,FALSE))</f>
        <v>0</v>
      </c>
      <c r="K25" s="131">
        <f>IF(E25=0,0,VLOOKUP(E25,[1]Ob!$D$10:$BA$600,15,FALSE))*F25</f>
        <v>0</v>
      </c>
      <c r="L25" s="132">
        <f t="shared" si="4"/>
        <v>0</v>
      </c>
      <c r="M25" s="133"/>
      <c r="N25" s="134"/>
      <c r="O25" s="147"/>
      <c r="P25" s="135">
        <v>0</v>
      </c>
      <c r="Q25" s="135">
        <v>0</v>
      </c>
      <c r="R25" s="129"/>
      <c r="S25" s="136">
        <f t="shared" si="1"/>
        <v>0</v>
      </c>
      <c r="T25" s="137"/>
      <c r="U25" s="138">
        <f>IF(T25=0,0,HLOOKUP(T25,$Y$3:$IV$5,3,FALSE))</f>
        <v>0</v>
      </c>
      <c r="V25" s="139"/>
      <c r="X25" s="156">
        <v>14</v>
      </c>
      <c r="Y25" s="157" t="str">
        <f>IF(ISERROR(VLOOKUP(CONCATENATE($X$25,Y3,Y5),$B$10:$E$559,4,FALSE)),"",VLOOKUP(CONCATENATE($X$25,Y3,Y5),$B$10:$E$559,4,FALSE))</f>
        <v/>
      </c>
      <c r="Z25" s="158" t="str">
        <f>IF(ISERROR(VLOOKUP(CONCATENATE($X$25,Y3,Y5),$B$10:$F$559,5,FALSE)),"",VLOOKUP(CONCATENATE($X$25,Y3,Y5),$B$10:$F$559,5,FALSE))</f>
        <v/>
      </c>
      <c r="AA25" s="159" t="str">
        <f>IF(ISERROR(VLOOKUP(CONCATENATE(Y3,$X$25,Y7),[1]Mont!$B$11:$F$500,5,FALSE)),"",VLOOKUP(CONCATENATE(Y3,$X$25,Y7),[1]Mont!$B$11:$F$500,5,FALSE))</f>
        <v/>
      </c>
      <c r="AB25" s="160" t="str">
        <f>IF(ISERROR(VLOOKUP(CONCATENATE(Y3,$X$25,Y7),[1]Mont!$B$11:$H$500,7,FALSE)),"",VLOOKUP(CONCATENATE(Y3,$X$25,Y7),[1]Mont!$B$11:$H$500,7,FALSE))</f>
        <v/>
      </c>
      <c r="AC25" s="157" t="str">
        <f>IF(ISERROR(VLOOKUP(CONCATENATE($X$25,AC3,AC5),$B$10:$E$559,4,FALSE)),"",VLOOKUP(CONCATENATE($X$25,AC3,AC5),$B$10:$E$559,4,FALSE))</f>
        <v/>
      </c>
      <c r="AD25" s="158" t="str">
        <f>IF(ISERROR(VLOOKUP(CONCATENATE($X$25,AC3,AC5),$B$10:$F$559,5,FALSE)),"",VLOOKUP(CONCATENATE($X$25,AC3,AC5),$B$10:$F$559,5,FALSE))</f>
        <v/>
      </c>
      <c r="AE25" s="159" t="str">
        <f>IF(ISERROR(VLOOKUP(CONCATENATE(AC3,$X$25,AC7),[1]Mont!$B$11:$F$500,5,FALSE)),"",VLOOKUP(CONCATENATE(AC3,$X$25,AC7),[1]Mont!$B$11:$F$500,5,FALSE))</f>
        <v/>
      </c>
      <c r="AF25" s="160" t="str">
        <f>IF(ISERROR(VLOOKUP(CONCATENATE(AC3,$X$25,AC7),[1]Mont!$B$11:$H$500,7,FALSE)),"",VLOOKUP(CONCATENATE(AC3,$X$25,AC7),[1]Mont!$B$11:$H$500,7,FALSE))</f>
        <v/>
      </c>
      <c r="AG25" s="157" t="str">
        <f>IF(ISERROR(VLOOKUP(CONCATENATE($X$25,AG3,AG5),$B$10:$E$559,4,FALSE)),"",VLOOKUP(CONCATENATE($X$25,AG3,AG5),$B$10:$E$559,4,FALSE))</f>
        <v/>
      </c>
      <c r="AH25" s="158" t="str">
        <f>IF(ISERROR(VLOOKUP(CONCATENATE($X$25,AG3,AG5),$B$10:$F$559,5,FALSE)),"",VLOOKUP(CONCATENATE($X$25,AG3,AG5),$B$10:$F$559,5,FALSE))</f>
        <v/>
      </c>
      <c r="AI25" s="159" t="str">
        <f>IF(ISERROR(VLOOKUP(CONCATENATE(AG3,$X$25,AG7),[1]Mont!$B$11:$F$500,5,FALSE)),"",VLOOKUP(CONCATENATE(AG3,$X$25,AG7),[1]Mont!$B$11:$F$500,5,FALSE))</f>
        <v/>
      </c>
      <c r="AJ25" s="160" t="str">
        <f>IF(ISERROR(VLOOKUP(CONCATENATE(AG3,$X$25,AG7),[1]Mont!$B$11:$H$500,7,FALSE)),"",VLOOKUP(CONCATENATE(AG3,$X$25,AG7),[1]Mont!$B$11:$H$500,7,FALSE))</f>
        <v/>
      </c>
      <c r="AK25" s="157" t="str">
        <f>IF(ISERROR(VLOOKUP(CONCATENATE($X$25,AK3,AK5),$B$10:$E$559,4,FALSE)),"",VLOOKUP(CONCATENATE($X$25,AK3,AK5),$B$10:$E$559,4,FALSE))</f>
        <v/>
      </c>
      <c r="AL25" s="158" t="str">
        <f>IF(ISERROR(VLOOKUP(CONCATENATE($X$25,AK3,AK5),$B$10:$F$559,5,FALSE)),"",VLOOKUP(CONCATENATE($X$25,AK3,AK5),$B$10:$F$559,5,FALSE))</f>
        <v/>
      </c>
      <c r="AM25" s="159" t="str">
        <f>IF(ISERROR(VLOOKUP(CONCATENATE(AK3,$X$25,AK7),[1]Mont!$B$11:$F$500,5,FALSE)),"",VLOOKUP(CONCATENATE(AK3,$X$25,AK7),[1]Mont!$B$11:$F$500,5,FALSE))</f>
        <v/>
      </c>
      <c r="AN25" s="160" t="str">
        <f>IF(ISERROR(VLOOKUP(CONCATENATE(AK3,$X$25,AK7),[1]Mont!$B$11:$H$500,7,FALSE)),"",VLOOKUP(CONCATENATE(AK3,$X$25,AK7),[1]Mont!$B$11:$H$500,7,FALSE))</f>
        <v/>
      </c>
      <c r="AO25" s="157" t="str">
        <f>IF(ISERROR(VLOOKUP(CONCATENATE($X$25,AO3,AO5),$B$10:$E$559,4,FALSE)),"",VLOOKUP(CONCATENATE($X$25,AO3,AO5),$B$10:$E$559,4,FALSE))</f>
        <v/>
      </c>
      <c r="AP25" s="158" t="str">
        <f>IF(ISERROR(VLOOKUP(CONCATENATE($X$25,AO3,AO5),$B$10:$F$559,5,FALSE)),"",VLOOKUP(CONCATENATE($X$25,AO3,AO5),$B$10:$F$559,5,FALSE))</f>
        <v/>
      </c>
      <c r="AQ25" s="159" t="str">
        <f>IF(ISERROR(VLOOKUP(CONCATENATE(AO3,$X$25,AO7),[1]Mont!$B$11:$F$500,5,FALSE)),"",VLOOKUP(CONCATENATE(AO3,$X$25,AO7),[1]Mont!$B$11:$F$500,5,FALSE))</f>
        <v/>
      </c>
      <c r="AR25" s="160" t="str">
        <f>IF(ISERROR(VLOOKUP(CONCATENATE(AO3,$X$25,AO7),[1]Mont!$B$11:$H$500,7,FALSE)),"",VLOOKUP(CONCATENATE(AO3,$X$25,AO7),[1]Mont!$B$11:$H$500,7,FALSE))</f>
        <v/>
      </c>
      <c r="AS25" s="157" t="str">
        <f>IF(ISERROR(VLOOKUP(CONCATENATE($X$25,AS3,AS5),$B$10:$E$559,4,FALSE)),"",VLOOKUP(CONCATENATE($X$25,AS3,AS5),$B$10:$E$559,4,FALSE))</f>
        <v/>
      </c>
      <c r="AT25" s="158" t="str">
        <f>IF(ISERROR(VLOOKUP(CONCATENATE($X$25,AS3,AS5),$B$10:$F$559,5,FALSE)),"",VLOOKUP(CONCATENATE($X$25,AS3,AS5),$B$10:$F$559,5,FALSE))</f>
        <v/>
      </c>
      <c r="AU25" s="159" t="str">
        <f>IF(ISERROR(VLOOKUP(CONCATENATE(AS3,$X$25,AS7),[1]Mont!$B$11:$F$500,5,FALSE)),"",VLOOKUP(CONCATENATE(AS3,$X$25,AS7),[1]Mont!$B$11:$F$500,5,FALSE))</f>
        <v/>
      </c>
      <c r="AV25" s="160" t="str">
        <f>IF(ISERROR(VLOOKUP(CONCATENATE(AS3,$X$25,AS7),[1]Mont!$B$11:$H$500,7,FALSE)),"",VLOOKUP(CONCATENATE(AS3,$X$25,AS7),[1]Mont!$B$11:$H$500,7,FALSE))</f>
        <v/>
      </c>
      <c r="AW25" s="157" t="str">
        <f>IF(ISERROR(VLOOKUP(CONCATENATE($X$25,AW3,AW5),$B$10:$E$559,4,FALSE)),"",VLOOKUP(CONCATENATE($X$25,AW3,AW5),$B$10:$E$559,4,FALSE))</f>
        <v/>
      </c>
      <c r="AX25" s="158" t="str">
        <f>IF(ISERROR(VLOOKUP(CONCATENATE($X$25,AW3,AW5),$B$10:$F$559,5,FALSE)),"",VLOOKUP(CONCATENATE($X$25,AW3,AW5),$B$10:$F$559,5,FALSE))</f>
        <v/>
      </c>
      <c r="AY25" s="159" t="str">
        <f>IF(ISERROR(VLOOKUP(CONCATENATE(AW3,$X$25,AW7),[1]Mont!$B$11:$F$500,5,FALSE)),"",VLOOKUP(CONCATENATE(AW3,$X$25,AW7),[1]Mont!$B$11:$F$500,5,FALSE))</f>
        <v/>
      </c>
      <c r="AZ25" s="160" t="str">
        <f>IF(ISERROR(VLOOKUP(CONCATENATE(AW3,$X$25,AW7),[1]Mont!$B$11:$H$500,7,FALSE)),"",VLOOKUP(CONCATENATE(AW3,$X$25,AW7),[1]Mont!$B$11:$H$500,7,FALSE))</f>
        <v/>
      </c>
      <c r="BA25" s="157" t="str">
        <f>IF(ISERROR(VLOOKUP(CONCATENATE($X$25,BA3,BA5),$B$10:$E$559,4,FALSE)),"",VLOOKUP(CONCATENATE($X$25,BA3,BA5),$B$10:$E$559,4,FALSE))</f>
        <v/>
      </c>
      <c r="BB25" s="158" t="str">
        <f>IF(ISERROR(VLOOKUP(CONCATENATE($X$25,BA3,BA5),$B$10:$F$559,5,FALSE)),"",VLOOKUP(CONCATENATE($X$25,BA3,BA5),$B$10:$F$559,5,FALSE))</f>
        <v/>
      </c>
      <c r="BC25" s="159" t="str">
        <f>IF(ISERROR(VLOOKUP(CONCATENATE(BA3,$X$25,BA7),[1]Mont!$B$11:$F$500,5,FALSE)),"",VLOOKUP(CONCATENATE(BA3,$X$25,BA7),[1]Mont!$B$11:$F$500,5,FALSE))</f>
        <v/>
      </c>
      <c r="BD25" s="160" t="str">
        <f>IF(ISERROR(VLOOKUP(CONCATENATE(BA3,$X$25,BA7),[1]Mont!$B$11:$H$500,7,FALSE)),"",VLOOKUP(CONCATENATE(BA3,$X$25,BA7),[1]Mont!$B$11:$H$500,7,FALSE))</f>
        <v/>
      </c>
      <c r="BE25" s="157" t="str">
        <f>IF(ISERROR(VLOOKUP(CONCATENATE($X$25,BE3,BE5),$B$10:$E$559,4,FALSE)),"",VLOOKUP(CONCATENATE($X$25,BE3,BE5),$B$10:$E$559,4,FALSE))</f>
        <v/>
      </c>
      <c r="BF25" s="158" t="str">
        <f>IF(ISERROR(VLOOKUP(CONCATENATE($X$25,BE3,BE5),$B$10:$F$559,5,FALSE)),"",VLOOKUP(CONCATENATE($X$25,BE3,BE5),$B$10:$F$559,5,FALSE))</f>
        <v/>
      </c>
      <c r="BG25" s="159" t="str">
        <f>IF(ISERROR(VLOOKUP(CONCATENATE(BE3,$X$25,BE7),[1]Mont!$B$11:$F$500,5,FALSE)),"",VLOOKUP(CONCATENATE(BE3,$X$25,BE7),[1]Mont!$B$11:$F$500,5,FALSE))</f>
        <v/>
      </c>
      <c r="BH25" s="160" t="str">
        <f>IF(ISERROR(VLOOKUP(CONCATENATE(BE3,$X$25,BE7),[1]Mont!$B$11:$H$500,7,FALSE)),"",VLOOKUP(CONCATENATE(BE3,$X$25,BE7),[1]Mont!$B$11:$H$500,7,FALSE))</f>
        <v/>
      </c>
      <c r="BI25" s="157" t="str">
        <f>IF(ISERROR(VLOOKUP(CONCATENATE($X$25,BI3,BI5),$B$10:$E$559,4,FALSE)),"",VLOOKUP(CONCATENATE($X$25,BI3,BI5),$B$10:$E$559,4,FALSE))</f>
        <v/>
      </c>
      <c r="BJ25" s="158" t="str">
        <f>IF(ISERROR(VLOOKUP(CONCATENATE($X$25,BI3,BI5),$B$10:$F$559,5,FALSE)),"",VLOOKUP(CONCATENATE($X$25,BI3,BI5),$B$10:$F$559,5,FALSE))</f>
        <v/>
      </c>
      <c r="BK25" s="159" t="str">
        <f>IF(ISERROR(VLOOKUP(CONCATENATE(BI3,$X$25,BI7),[1]Mont!$B$11:$F$500,5,FALSE)),"",VLOOKUP(CONCATENATE(BI3,$X$25,BI7),[1]Mont!$B$11:$F$500,5,FALSE))</f>
        <v/>
      </c>
      <c r="BL25" s="160" t="str">
        <f>IF(ISERROR(VLOOKUP(CONCATENATE(BI3,$X$25,BI7),[1]Mont!$B$11:$H$500,7,FALSE)),"",VLOOKUP(CONCATENATE(BI3,$X$25,BI7),[1]Mont!$B$11:$H$500,7,FALSE))</f>
        <v/>
      </c>
      <c r="BM25" s="157" t="str">
        <f>IF(ISERROR(VLOOKUP(CONCATENATE($X$25,BM3,BM5),$B$10:$E$559,4,FALSE)),"",VLOOKUP(CONCATENATE($X$25,BM3,BM5),$B$10:$E$559,4,FALSE))</f>
        <v/>
      </c>
      <c r="BN25" s="158" t="str">
        <f>IF(ISERROR(VLOOKUP(CONCATENATE($X$25,BM3,BM5),$B$10:$F$559,5,FALSE)),"",VLOOKUP(CONCATENATE($X$25,BM3,BM5),$B$10:$F$559,5,FALSE))</f>
        <v/>
      </c>
      <c r="BO25" s="159" t="str">
        <f>IF(ISERROR(VLOOKUP(CONCATENATE(BM3,$X$25,BM7),[1]Mont!$B$11:$F$500,5,FALSE)),"",VLOOKUP(CONCATENATE(BM3,$X$25,BM7),[1]Mont!$B$11:$F$500,5,FALSE))</f>
        <v/>
      </c>
      <c r="BP25" s="160" t="str">
        <f>IF(ISERROR(VLOOKUP(CONCATENATE(BM3,$X$25,BM7),[1]Mont!$B$11:$H$500,7,FALSE)),"",VLOOKUP(CONCATENATE(BM3,$X$25,BM7),[1]Mont!$B$11:$H$500,7,FALSE))</f>
        <v/>
      </c>
      <c r="BQ25" s="157" t="str">
        <f>IF(ISERROR(VLOOKUP(CONCATENATE($X$25,BQ3,BQ5),$B$10:$E$559,4,FALSE)),"",VLOOKUP(CONCATENATE($X$25,BQ3,BQ5),$B$10:$E$559,4,FALSE))</f>
        <v/>
      </c>
      <c r="BR25" s="158" t="str">
        <f>IF(ISERROR(VLOOKUP(CONCATENATE($X$25,BQ3,BQ5),$B$10:$F$559,5,FALSE)),"",VLOOKUP(CONCATENATE($X$25,BQ3,BQ5),$B$10:$F$559,5,FALSE))</f>
        <v/>
      </c>
      <c r="BS25" s="159" t="str">
        <f>IF(ISERROR(VLOOKUP(CONCATENATE(BQ3,$X$25,BQ7),[1]Mont!$B$11:$F$500,5,FALSE)),"",VLOOKUP(CONCATENATE(BQ3,$X$25,BQ7),[1]Mont!$B$11:$F$500,5,FALSE))</f>
        <v/>
      </c>
      <c r="BT25" s="160" t="str">
        <f>IF(ISERROR(VLOOKUP(CONCATENATE(BQ3,$X$25,BQ7),[1]Mont!$B$11:$H$500,7,FALSE)),"",VLOOKUP(CONCATENATE(BQ3,$X$25,BQ7),[1]Mont!$B$11:$H$500,7,FALSE))</f>
        <v/>
      </c>
      <c r="BU25" s="157" t="str">
        <f>IF(ISERROR(VLOOKUP(CONCATENATE($X$25,BU3,BU5),$B$10:$E$559,4,FALSE)),"",VLOOKUP(CONCATENATE($X$25,BU3,BU5),$B$10:$E$559,4,FALSE))</f>
        <v/>
      </c>
      <c r="BV25" s="158" t="str">
        <f>IF(ISERROR(VLOOKUP(CONCATENATE($X$25,BU3,BU5),$B$10:$F$559,5,FALSE)),"",VLOOKUP(CONCATENATE($X$25,BU3,BU5),$B$10:$F$559,5,FALSE))</f>
        <v/>
      </c>
      <c r="BW25" s="159" t="str">
        <f>IF(ISERROR(VLOOKUP(CONCATENATE(BU3,$X$25,BU7),[1]Mont!$B$11:$F$500,5,FALSE)),"",VLOOKUP(CONCATENATE(BU3,$X$25,BU7),[1]Mont!$B$11:$F$500,5,FALSE))</f>
        <v/>
      </c>
      <c r="BX25" s="160" t="str">
        <f>IF(ISERROR(VLOOKUP(CONCATENATE(BU3,$X$25,BU7),[1]Mont!$B$11:$H$500,7,FALSE)),"",VLOOKUP(CONCATENATE(BU3,$X$25,BU7),[1]Mont!$B$11:$H$500,7,FALSE))</f>
        <v/>
      </c>
      <c r="BY25" s="157" t="str">
        <f>IF(ISERROR(VLOOKUP(CONCATENATE($X$25,BY3,BY5),$B$10:$E$559,4,FALSE)),"",VLOOKUP(CONCATENATE($X$25,BY3,BY5),$B$10:$E$559,4,FALSE))</f>
        <v/>
      </c>
      <c r="BZ25" s="158" t="str">
        <f>IF(ISERROR(VLOOKUP(CONCATENATE($X$25,BY3,BY5),$B$10:$F$559,5,FALSE)),"",VLOOKUP(CONCATENATE($X$25,BY3,BY5),$B$10:$F$559,5,FALSE))</f>
        <v/>
      </c>
      <c r="CA25" s="159" t="str">
        <f>IF(ISERROR(VLOOKUP(CONCATENATE(BY3,$X$25,BY7),[1]Mont!$B$11:$F$500,5,FALSE)),"",VLOOKUP(CONCATENATE(BY3,$X$25,BY7),[1]Mont!$B$11:$F$500,5,FALSE))</f>
        <v/>
      </c>
      <c r="CB25" s="160" t="str">
        <f>IF(ISERROR(VLOOKUP(CONCATENATE(BY3,$X$25,BY7),[1]Mont!$B$11:$H$500,7,FALSE)),"",VLOOKUP(CONCATENATE(BY3,$X$25,BY7),[1]Mont!$B$11:$H$500,7,FALSE))</f>
        <v/>
      </c>
      <c r="CC25" s="157" t="str">
        <f>IF(ISERROR(VLOOKUP(CONCATENATE($X$25,CC3,CC5),$B$10:$E$559,4,FALSE)),"",VLOOKUP(CONCATENATE($X$25,CC3,CC5),$B$10:$E$559,4,FALSE))</f>
        <v/>
      </c>
      <c r="CD25" s="158" t="str">
        <f>IF(ISERROR(VLOOKUP(CONCATENATE($X$25,CC3,CC5),$B$10:$F$559,5,FALSE)),"",VLOOKUP(CONCATENATE($X$25,CC3,CC5),$B$10:$F$559,5,FALSE))</f>
        <v/>
      </c>
      <c r="CE25" s="159" t="str">
        <f>IF(ISERROR(VLOOKUP(CONCATENATE(CC3,$X$25,CC7),[1]Mont!$B$11:$F$500,5,FALSE)),"",VLOOKUP(CONCATENATE(CC3,$X$25,CC7),[1]Mont!$B$11:$F$500,5,FALSE))</f>
        <v/>
      </c>
      <c r="CF25" s="160" t="str">
        <f>IF(ISERROR(VLOOKUP(CONCATENATE(CC3,$X$25,CC7),[1]Mont!$B$11:$H$500,7,FALSE)),"",VLOOKUP(CONCATENATE(CC3,$X$25,CC7),[1]Mont!$B$11:$H$500,7,FALSE))</f>
        <v/>
      </c>
      <c r="CG25" s="157" t="str">
        <f>IF(ISERROR(VLOOKUP(CONCATENATE($X$25,CG3,CG5),$B$10:$E$559,4,FALSE)),"",VLOOKUP(CONCATENATE($X$25,CG3,CG5),$B$10:$E$559,4,FALSE))</f>
        <v/>
      </c>
      <c r="CH25" s="158" t="str">
        <f>IF(ISERROR(VLOOKUP(CONCATENATE($X$25,CG3,CG5),$B$10:$F$559,5,FALSE)),"",VLOOKUP(CONCATENATE($X$25,CG3,CG5),$B$10:$F$559,5,FALSE))</f>
        <v/>
      </c>
      <c r="CI25" s="159" t="str">
        <f>IF(ISERROR(VLOOKUP(CONCATENATE(CG3,$X$25,CG7),[1]Mont!$B$11:$F$500,5,FALSE)),"",VLOOKUP(CONCATENATE(CG3,$X$25,CG7),[1]Mont!$B$11:$F$500,5,FALSE))</f>
        <v/>
      </c>
      <c r="CJ25" s="160" t="str">
        <f>IF(ISERROR(VLOOKUP(CONCATENATE(CG3,$X$25,CG7),[1]Mont!$B$11:$H$500,7,FALSE)),"",VLOOKUP(CONCATENATE(CG3,$X$25,CG7),[1]Mont!$B$11:$H$500,7,FALSE))</f>
        <v/>
      </c>
      <c r="CK25" s="157" t="str">
        <f>IF(ISERROR(VLOOKUP(CONCATENATE($X$25,CK3,CK5),$B$10:$E$559,4,FALSE)),"",VLOOKUP(CONCATENATE($X$25,CK3,CK5),$B$10:$E$559,4,FALSE))</f>
        <v/>
      </c>
      <c r="CL25" s="158" t="str">
        <f>IF(ISERROR(VLOOKUP(CONCATENATE($X$25,CK3,CK5),$B$10:$F$559,5,FALSE)),"",VLOOKUP(CONCATENATE($X$25,CK3,CK5),$B$10:$F$559,5,FALSE))</f>
        <v/>
      </c>
      <c r="CM25" s="159" t="str">
        <f>IF(ISERROR(VLOOKUP(CONCATENATE(CK3,$X$25,CK7),[1]Mont!$B$11:$F$500,5,FALSE)),"",VLOOKUP(CONCATENATE(CK3,$X$25,CK7),[1]Mont!$B$11:$F$500,5,FALSE))</f>
        <v/>
      </c>
      <c r="CN25" s="160" t="str">
        <f>IF(ISERROR(VLOOKUP(CONCATENATE(CK3,$X$25,CK7),[1]Mont!$B$11:$H$500,7,FALSE)),"",VLOOKUP(CONCATENATE(CK3,$X$25,CK7),[1]Mont!$B$11:$H$500,7,FALSE))</f>
        <v/>
      </c>
      <c r="CO25" s="157" t="str">
        <f>IF(ISERROR(VLOOKUP(CONCATENATE($X$25,CO3,CO5),$B$10:$E$559,4,FALSE)),"",VLOOKUP(CONCATENATE($X$25,CO3,CO5),$B$10:$E$559,4,FALSE))</f>
        <v/>
      </c>
      <c r="CP25" s="158" t="str">
        <f>IF(ISERROR(VLOOKUP(CONCATENATE($X$25,CO3,CO5),$B$10:$F$559,5,FALSE)),"",VLOOKUP(CONCATENATE($X$25,CO3,CO5),$B$10:$F$559,5,FALSE))</f>
        <v/>
      </c>
      <c r="CQ25" s="159" t="str">
        <f>IF(ISERROR(VLOOKUP(CONCATENATE(CO3,$X$25,CO7),[1]Mont!$B$11:$F$500,5,FALSE)),"",VLOOKUP(CONCATENATE(CO3,$X$25,CO7),[1]Mont!$B$11:$F$500,5,FALSE))</f>
        <v/>
      </c>
      <c r="CR25" s="160" t="str">
        <f>IF(ISERROR(VLOOKUP(CONCATENATE(CO3,$X$25,CO7),[1]Mont!$B$11:$H$500,7,FALSE)),"",VLOOKUP(CONCATENATE(CO3,$X$25,CO7),[1]Mont!$B$11:$H$500,7,FALSE))</f>
        <v/>
      </c>
      <c r="CS25" s="157" t="str">
        <f>IF(ISERROR(VLOOKUP(CONCATENATE($X$25,CS3,CS5),$B$10:$E$559,4,FALSE)),"",VLOOKUP(CONCATENATE($X$25,CS3,CS5),$B$10:$E$559,4,FALSE))</f>
        <v/>
      </c>
      <c r="CT25" s="158" t="str">
        <f>IF(ISERROR(VLOOKUP(CONCATENATE($X$25,CS3,CS5),$B$10:$F$559,5,FALSE)),"",VLOOKUP(CONCATENATE($X$25,CS3,CS5),$B$10:$F$559,5,FALSE))</f>
        <v/>
      </c>
      <c r="CU25" s="159" t="str">
        <f>IF(ISERROR(VLOOKUP(CONCATENATE(CS3,$X$25,CS7),[1]Mont!$B$11:$F$500,5,FALSE)),"",VLOOKUP(CONCATENATE(CS3,$X$25,CS7),[1]Mont!$B$11:$F$500,5,FALSE))</f>
        <v/>
      </c>
      <c r="CV25" s="160" t="str">
        <f>IF(ISERROR(VLOOKUP(CONCATENATE(CS3,$X$25,CS7),[1]Mont!$B$11:$H$500,7,FALSE)),"",VLOOKUP(CONCATENATE(CS3,$X$25,CS7),[1]Mont!$B$11:$H$500,7,FALSE))</f>
        <v/>
      </c>
      <c r="CW25" s="157" t="str">
        <f>IF(ISERROR(VLOOKUP(CONCATENATE($X$25,CW3,CW5),$B$10:$E$559,4,FALSE)),"",VLOOKUP(CONCATENATE($X$25,CW3,CW5),$B$10:$E$559,4,FALSE))</f>
        <v/>
      </c>
      <c r="CX25" s="158" t="str">
        <f>IF(ISERROR(VLOOKUP(CONCATENATE($X$25,CW3,CW5),$B$10:$F$559,5,FALSE)),"",VLOOKUP(CONCATENATE($X$25,CW3,CW5),$B$10:$F$559,5,FALSE))</f>
        <v/>
      </c>
      <c r="CY25" s="159" t="str">
        <f>IF(ISERROR(VLOOKUP(CONCATENATE(CW3,$X$25,CW7),[1]Mont!$B$11:$F$500,5,FALSE)),"",VLOOKUP(CONCATENATE(CW3,$X$25,CW7),[1]Mont!$B$11:$F$500,5,FALSE))</f>
        <v/>
      </c>
      <c r="CZ25" s="160" t="str">
        <f>IF(ISERROR(VLOOKUP(CONCATENATE(CW3,$X$25,CW7),[1]Mont!$B$11:$H$500,7,FALSE)),"",VLOOKUP(CONCATENATE(CW3,$X$25,CW7),[1]Mont!$B$11:$H$500,7,FALSE))</f>
        <v/>
      </c>
      <c r="DA25" s="157" t="str">
        <f>IF(ISERROR(VLOOKUP(CONCATENATE($X$25,DA3,DA5),$B$10:$E$559,4,FALSE)),"",VLOOKUP(CONCATENATE($X$25,DA3,DA5),$B$10:$E$559,4,FALSE))</f>
        <v/>
      </c>
      <c r="DB25" s="158" t="str">
        <f>IF(ISERROR(VLOOKUP(CONCATENATE($X$25,DA3,DA5),$B$10:$F$559,5,FALSE)),"",VLOOKUP(CONCATENATE($X$25,DA3,DA5),$B$10:$F$559,5,FALSE))</f>
        <v/>
      </c>
      <c r="DC25" s="159" t="str">
        <f>IF(ISERROR(VLOOKUP(CONCATENATE(DA3,$X$25,DA7),[1]Mont!$B$11:$F$500,5,FALSE)),"",VLOOKUP(CONCATENATE(DA3,$X$25,DA7),[1]Mont!$B$11:$F$500,5,FALSE))</f>
        <v/>
      </c>
      <c r="DD25" s="160" t="str">
        <f>IF(ISERROR(VLOOKUP(CONCATENATE(DA3,$X$25,DA7),[1]Mont!$B$11:$H$500,7,FALSE)),"",VLOOKUP(CONCATENATE(DA3,$X$25,DA7),[1]Mont!$B$11:$H$500,7,FALSE))</f>
        <v/>
      </c>
      <c r="DE25" s="157" t="str">
        <f>IF(ISERROR(VLOOKUP(CONCATENATE($X$25,DE3,DE5),$B$10:$E$559,4,FALSE)),"",VLOOKUP(CONCATENATE($X$25,DE3,DE5),$B$10:$E$559,4,FALSE))</f>
        <v/>
      </c>
      <c r="DF25" s="158" t="str">
        <f>IF(ISERROR(VLOOKUP(CONCATENATE($X$25,DE3,DE5),$B$10:$F$559,5,FALSE)),"",VLOOKUP(CONCATENATE($X$25,DE3,DE5),$B$10:$F$559,5,FALSE))</f>
        <v/>
      </c>
      <c r="DG25" s="159" t="str">
        <f>IF(ISERROR(VLOOKUP(CONCATENATE(DE3,$X$25,DE7),[1]Mont!$B$11:$F$500,5,FALSE)),"",VLOOKUP(CONCATENATE(DE3,$X$25,DE7),[1]Mont!$B$11:$F$500,5,FALSE))</f>
        <v/>
      </c>
      <c r="DH25" s="160" t="str">
        <f>IF(ISERROR(VLOOKUP(CONCATENATE(DE3,$X$25,DE7),[1]Mont!$B$11:$H$500,7,FALSE)),"",VLOOKUP(CONCATENATE(DE3,$X$25,DE7),[1]Mont!$B$11:$H$500,7,FALSE))</f>
        <v/>
      </c>
      <c r="DI25" s="157" t="str">
        <f>IF(ISERROR(VLOOKUP(CONCATENATE($X$25,DI3,DI5),$B$10:$E$559,4,FALSE)),"",VLOOKUP(CONCATENATE($X$25,DI3,DI5),$B$10:$E$559,4,FALSE))</f>
        <v/>
      </c>
      <c r="DJ25" s="158" t="str">
        <f>IF(ISERROR(VLOOKUP(CONCATENATE($X$25,DI3,DI5),$B$10:$F$559,5,FALSE)),"",VLOOKUP(CONCATENATE($X$25,DI3,DI5),$B$10:$F$559,5,FALSE))</f>
        <v/>
      </c>
      <c r="DK25" s="159" t="str">
        <f>IF(ISERROR(VLOOKUP(CONCATENATE(DI3,$X$25,DI7),[1]Mont!$B$11:$F$500,5,FALSE)),"",VLOOKUP(CONCATENATE(DI3,$X$25,DI7),[1]Mont!$B$11:$F$500,5,FALSE))</f>
        <v/>
      </c>
      <c r="DL25" s="160" t="str">
        <f>IF(ISERROR(VLOOKUP(CONCATENATE(DI3,$X$25,DI7),[1]Mont!$B$11:$H$500,7,FALSE)),"",VLOOKUP(CONCATENATE(DI3,$X$25,DI7),[1]Mont!$B$11:$H$500,7,FALSE))</f>
        <v/>
      </c>
      <c r="DM25" s="157" t="str">
        <f>IF(ISERROR(VLOOKUP(CONCATENATE($X$25,DM3,DM5),$B$10:$E$559,4,FALSE)),"",VLOOKUP(CONCATENATE($X$25,DM3,DM5),$B$10:$E$559,4,FALSE))</f>
        <v/>
      </c>
      <c r="DN25" s="158" t="str">
        <f>IF(ISERROR(VLOOKUP(CONCATENATE($X$25,DM3,DM5),$B$10:$F$559,5,FALSE)),"",VLOOKUP(CONCATENATE($X$25,DM3,DM5),$B$10:$F$559,5,FALSE))</f>
        <v/>
      </c>
      <c r="DO25" s="159" t="str">
        <f>IF(ISERROR(VLOOKUP(CONCATENATE(DM3,$X$25,DM7),[1]Mont!$B$11:$F$500,5,FALSE)),"",VLOOKUP(CONCATENATE(DM3,$X$25,DM7),[1]Mont!$B$11:$F$500,5,FALSE))</f>
        <v/>
      </c>
      <c r="DP25" s="160" t="str">
        <f>IF(ISERROR(VLOOKUP(CONCATENATE(DM3,$X$25,DM7),[1]Mont!$B$11:$H$500,7,FALSE)),"",VLOOKUP(CONCATENATE(DM3,$X$25,DM7),[1]Mont!$B$11:$H$500,7,FALSE))</f>
        <v/>
      </c>
      <c r="DQ25" s="157" t="str">
        <f>IF(ISERROR(VLOOKUP(CONCATENATE($X$25,DQ3,DQ5),$B$10:$E$559,4,FALSE)),"",VLOOKUP(CONCATENATE($X$25,DQ3,DQ5),$B$10:$E$559,4,FALSE))</f>
        <v/>
      </c>
      <c r="DR25" s="158" t="str">
        <f>IF(ISERROR(VLOOKUP(CONCATENATE($X$25,DQ3,DQ5),$B$10:$F$559,5,FALSE)),"",VLOOKUP(CONCATENATE($X$25,DQ3,DQ5),$B$10:$F$559,5,FALSE))</f>
        <v/>
      </c>
      <c r="DS25" s="159" t="str">
        <f>IF(ISERROR(VLOOKUP(CONCATENATE(DQ3,$X$25,DQ7),[1]Mont!$B$11:$F$500,5,FALSE)),"",VLOOKUP(CONCATENATE(DQ3,$X$25,DQ7),[1]Mont!$B$11:$F$500,5,FALSE))</f>
        <v/>
      </c>
      <c r="DT25" s="160" t="str">
        <f>IF(ISERROR(VLOOKUP(CONCATENATE(DQ3,$X$25,DQ7),[1]Mont!$B$11:$H$500,7,FALSE)),"",VLOOKUP(CONCATENATE(DQ3,$X$25,DQ7),[1]Mont!$B$11:$H$500,7,FALSE))</f>
        <v/>
      </c>
      <c r="DU25" s="157" t="str">
        <f>IF(ISERROR(VLOOKUP(CONCATENATE($X$25,DU3,DU5),$B$10:$E$559,4,FALSE)),"",VLOOKUP(CONCATENATE($X$25,DU3,DU5),$B$10:$E$559,4,FALSE))</f>
        <v/>
      </c>
      <c r="DV25" s="158" t="str">
        <f>IF(ISERROR(VLOOKUP(CONCATENATE($X$25,DU3,DU5),$B$10:$F$559,5,FALSE)),"",VLOOKUP(CONCATENATE($X$25,DU3,DU5),$B$10:$F$559,5,FALSE))</f>
        <v/>
      </c>
      <c r="DW25" s="159" t="str">
        <f>IF(ISERROR(VLOOKUP(CONCATENATE(DU3,$X$25,DU7),[1]Mont!$B$11:$F$500,5,FALSE)),"",VLOOKUP(CONCATENATE(DU3,$X$25,DU7),[1]Mont!$B$11:$F$500,5,FALSE))</f>
        <v/>
      </c>
      <c r="DX25" s="160" t="str">
        <f>IF(ISERROR(VLOOKUP(CONCATENATE(DU3,$X$25,DU7),[1]Mont!$B$11:$H$500,7,FALSE)),"",VLOOKUP(CONCATENATE(DU3,$X$25,DU7),[1]Mont!$B$11:$H$500,7,FALSE))</f>
        <v/>
      </c>
      <c r="DY25" s="157" t="str">
        <f>IF(ISERROR(VLOOKUP(CONCATENATE($X$25,DY3,DY5),$B$10:$E$559,4,FALSE)),"",VLOOKUP(CONCATENATE($X$25,DY3,DY5),$B$10:$E$559,4,FALSE))</f>
        <v/>
      </c>
      <c r="DZ25" s="158" t="str">
        <f>IF(ISERROR(VLOOKUP(CONCATENATE($X$25,DY3,DY5),$B$10:$F$559,5,FALSE)),"",VLOOKUP(CONCATENATE($X$25,DY3,DY5),$B$10:$F$559,5,FALSE))</f>
        <v/>
      </c>
      <c r="EA25" s="159" t="str">
        <f>IF(ISERROR(VLOOKUP(CONCATENATE(DY3,$X$25,DY7),[1]Mont!$B$11:$F$500,5,FALSE)),"",VLOOKUP(CONCATENATE(DY3,$X$25,DY7),[1]Mont!$B$11:$F$500,5,FALSE))</f>
        <v/>
      </c>
      <c r="EB25" s="160" t="str">
        <f>IF(ISERROR(VLOOKUP(CONCATENATE(DY3,$X$25,DY7),[1]Mont!$B$11:$H$500,7,FALSE)),"",VLOOKUP(CONCATENATE(DY3,$X$25,DY7),[1]Mont!$B$11:$H$500,7,FALSE))</f>
        <v/>
      </c>
      <c r="EC25" s="157" t="str">
        <f>IF(ISERROR(VLOOKUP(CONCATENATE($X$25,EC3,EC5),$B$10:$E$559,4,FALSE)),"",VLOOKUP(CONCATENATE($X$25,EC3,EC5),$B$10:$E$559,4,FALSE))</f>
        <v/>
      </c>
      <c r="ED25" s="158" t="str">
        <f>IF(ISERROR(VLOOKUP(CONCATENATE($X$25,EC3,EC5),$B$10:$F$559,5,FALSE)),"",VLOOKUP(CONCATENATE($X$25,EC3,EC5),$B$10:$F$559,5,FALSE))</f>
        <v/>
      </c>
      <c r="EE25" s="159" t="str">
        <f>IF(ISERROR(VLOOKUP(CONCATENATE(EC3,$X$25,EC7),[1]Mont!$B$11:$F$500,5,FALSE)),"",VLOOKUP(CONCATENATE(EC3,$X$25,EC7),[1]Mont!$B$11:$F$500,5,FALSE))</f>
        <v/>
      </c>
      <c r="EF25" s="160" t="str">
        <f>IF(ISERROR(VLOOKUP(CONCATENATE(EC3,$X$25,EC7),[1]Mont!$B$11:$H$500,7,FALSE)),"",VLOOKUP(CONCATENATE(EC3,$X$25,EC7),[1]Mont!$B$11:$H$500,7,FALSE))</f>
        <v/>
      </c>
      <c r="EG25" s="157" t="str">
        <f>IF(ISERROR(VLOOKUP(CONCATENATE($X$25,EG3,EG5),$B$10:$E$559,4,FALSE)),"",VLOOKUP(CONCATENATE($X$25,EG3,EG5),$B$10:$E$559,4,FALSE))</f>
        <v/>
      </c>
      <c r="EH25" s="158" t="str">
        <f>IF(ISERROR(VLOOKUP(CONCATENATE($X$25,EG3,EG5),$B$10:$F$559,5,FALSE)),"",VLOOKUP(CONCATENATE($X$25,EG3,EG5),$B$10:$F$559,5,FALSE))</f>
        <v/>
      </c>
      <c r="EI25" s="159" t="str">
        <f>IF(ISERROR(VLOOKUP(CONCATENATE(EG3,$X$25,EG7),[1]Mont!$B$11:$F$500,5,FALSE)),"",VLOOKUP(CONCATENATE(EG3,$X$25,EG7),[1]Mont!$B$11:$F$500,5,FALSE))</f>
        <v/>
      </c>
      <c r="EJ25" s="160" t="str">
        <f>IF(ISERROR(VLOOKUP(CONCATENATE(EG3,$X$25,EG7),[1]Mont!$B$11:$H$500,7,FALSE)),"",VLOOKUP(CONCATENATE(EG3,$X$25,EG7),[1]Mont!$B$11:$H$500,7,FALSE))</f>
        <v/>
      </c>
      <c r="EK25" s="157" t="str">
        <f>IF(ISERROR(VLOOKUP(CONCATENATE($X$25,EK3,EK5),$B$10:$E$559,4,FALSE)),"",VLOOKUP(CONCATENATE($X$25,EK3,EK5),$B$10:$E$559,4,FALSE))</f>
        <v/>
      </c>
      <c r="EL25" s="158" t="str">
        <f>IF(ISERROR(VLOOKUP(CONCATENATE($X$25,EK3,EK5),$B$10:$F$559,5,FALSE)),"",VLOOKUP(CONCATENATE($X$25,EK3,EK5),$B$10:$F$559,5,FALSE))</f>
        <v/>
      </c>
      <c r="EM25" s="159" t="str">
        <f>IF(ISERROR(VLOOKUP(CONCATENATE(EK3,$X$25,EK7),[1]Mont!$B$11:$F$500,5,FALSE)),"",VLOOKUP(CONCATENATE(EK3,$X$25,EK7),[1]Mont!$B$11:$F$500,5,FALSE))</f>
        <v/>
      </c>
      <c r="EN25" s="160" t="str">
        <f>IF(ISERROR(VLOOKUP(CONCATENATE(EK3,$X$25,EK7),[1]Mont!$B$11:$H$500,7,FALSE)),"",VLOOKUP(CONCATENATE(EK3,$X$25,EK7),[1]Mont!$B$11:$H$500,7,FALSE))</f>
        <v/>
      </c>
      <c r="EO25" s="157" t="str">
        <f>IF(ISERROR(VLOOKUP(CONCATENATE($X$25,EO3,EO5),$B$10:$E$559,4,FALSE)),"",VLOOKUP(CONCATENATE($X$25,EO3,EO5),$B$10:$E$559,4,FALSE))</f>
        <v/>
      </c>
      <c r="EP25" s="158" t="str">
        <f>IF(ISERROR(VLOOKUP(CONCATENATE($X$25,EO3,EO5),$B$10:$F$559,5,FALSE)),"",VLOOKUP(CONCATENATE($X$25,EO3,EO5),$B$10:$F$559,5,FALSE))</f>
        <v/>
      </c>
      <c r="EQ25" s="159" t="str">
        <f>IF(ISERROR(VLOOKUP(CONCATENATE(EO3,$X$25,EO7),[1]Mont!$B$11:$F$500,5,FALSE)),"",VLOOKUP(CONCATENATE(EO3,$X$25,EO7),[1]Mont!$B$11:$F$500,5,FALSE))</f>
        <v/>
      </c>
      <c r="ER25" s="160" t="str">
        <f>IF(ISERROR(VLOOKUP(CONCATENATE(EO3,$X$25,EO7),[1]Mont!$B$11:$H$500,7,FALSE)),"",VLOOKUP(CONCATENATE(EO3,$X$25,EO7),[1]Mont!$B$11:$H$500,7,FALSE))</f>
        <v/>
      </c>
      <c r="ES25" s="157" t="str">
        <f>IF(ISERROR(VLOOKUP(CONCATENATE($X$25,ES3,ES5),$B$10:$E$559,4,FALSE)),"",VLOOKUP(CONCATENATE($X$25,ES3,ES5),$B$10:$E$559,4,FALSE))</f>
        <v/>
      </c>
      <c r="ET25" s="158" t="str">
        <f>IF(ISERROR(VLOOKUP(CONCATENATE($X$25,ES3,ES5),$B$10:$F$559,5,FALSE)),"",VLOOKUP(CONCATENATE($X$25,ES3,ES5),$B$10:$F$559,5,FALSE))</f>
        <v/>
      </c>
      <c r="EU25" s="159" t="str">
        <f>IF(ISERROR(VLOOKUP(CONCATENATE(ES3,$X$25,ES7),[1]Mont!$B$11:$F$500,5,FALSE)),"",VLOOKUP(CONCATENATE(ES3,$X$25,ES7),[1]Mont!$B$11:$F$500,5,FALSE))</f>
        <v/>
      </c>
      <c r="EV25" s="160" t="str">
        <f>IF(ISERROR(VLOOKUP(CONCATENATE(ES3,$X$25,ES7),[1]Mont!$B$11:$H$500,7,FALSE)),"",VLOOKUP(CONCATENATE(ES3,$X$25,ES7),[1]Mont!$B$11:$H$500,7,FALSE))</f>
        <v/>
      </c>
      <c r="EW25" s="157" t="str">
        <f>IF(ISERROR(VLOOKUP(CONCATENATE($X$25,EW3,EW5),$B$10:$E$559,4,FALSE)),"",VLOOKUP(CONCATENATE($X$25,EW3,EW5),$B$10:$E$559,4,FALSE))</f>
        <v/>
      </c>
      <c r="EX25" s="158" t="str">
        <f>IF(ISERROR(VLOOKUP(CONCATENATE($X$25,EW3,EW5),$B$10:$F$559,5,FALSE)),"",VLOOKUP(CONCATENATE($X$25,EW3,EW5),$B$10:$F$559,5,FALSE))</f>
        <v/>
      </c>
      <c r="EY25" s="159" t="str">
        <f>IF(ISERROR(VLOOKUP(CONCATENATE(EW3,$X$25,EW7),[1]Mont!$B$11:$F$500,5,FALSE)),"",VLOOKUP(CONCATENATE(EW3,$X$25,EW7),[1]Mont!$B$11:$F$500,5,FALSE))</f>
        <v/>
      </c>
      <c r="EZ25" s="160" t="str">
        <f>IF(ISERROR(VLOOKUP(CONCATENATE(EW3,$X$25,EW7),[1]Mont!$B$11:$H$500,7,FALSE)),"",VLOOKUP(CONCATENATE(EW3,$X$25,EW7),[1]Mont!$B$11:$H$500,7,FALSE))</f>
        <v/>
      </c>
      <c r="FA25" s="157" t="str">
        <f>IF(ISERROR(VLOOKUP(CONCATENATE($X$25,FA3,FA5),$B$10:$E$559,4,FALSE)),"",VLOOKUP(CONCATENATE($X$25,FA3,FA5),$B$10:$E$559,4,FALSE))</f>
        <v/>
      </c>
      <c r="FB25" s="158" t="str">
        <f>IF(ISERROR(VLOOKUP(CONCATENATE($X$25,FA3,FA5),$B$10:$F$559,5,FALSE)),"",VLOOKUP(CONCATENATE($X$25,FA3,FA5),$B$10:$F$559,5,FALSE))</f>
        <v/>
      </c>
      <c r="FC25" s="159" t="str">
        <f>IF(ISERROR(VLOOKUP(CONCATENATE(FA3,$X$25,FA7),[1]Mont!$B$11:$F$500,5,FALSE)),"",VLOOKUP(CONCATENATE(FA3,$X$25,FA7),[1]Mont!$B$11:$F$500,5,FALSE))</f>
        <v/>
      </c>
      <c r="FD25" s="160" t="str">
        <f>IF(ISERROR(VLOOKUP(CONCATENATE(FA3,$X$25,FA7),[1]Mont!$B$11:$H$500,7,FALSE)),"",VLOOKUP(CONCATENATE(FA3,$X$25,FA7),[1]Mont!$B$11:$H$500,7,FALSE))</f>
        <v/>
      </c>
      <c r="FE25" s="157" t="str">
        <f>IF(ISERROR(VLOOKUP(CONCATENATE($X$25,FE3,FE5),$B$10:$E$559,4,FALSE)),"",VLOOKUP(CONCATENATE($X$25,FE3,FE5),$B$10:$E$559,4,FALSE))</f>
        <v/>
      </c>
      <c r="FF25" s="158" t="str">
        <f>IF(ISERROR(VLOOKUP(CONCATENATE($X$25,FE3,FE5),$B$10:$F$559,5,FALSE)),"",VLOOKUP(CONCATENATE($X$25,FE3,FE5),$B$10:$F$559,5,FALSE))</f>
        <v/>
      </c>
      <c r="FG25" s="159" t="str">
        <f>IF(ISERROR(VLOOKUP(CONCATENATE(FE3,$X$25,FE7),[1]Mont!$B$11:$F$500,5,FALSE)),"",VLOOKUP(CONCATENATE(FE3,$X$25,FE7),[1]Mont!$B$11:$F$500,5,FALSE))</f>
        <v/>
      </c>
      <c r="FH25" s="160" t="str">
        <f>IF(ISERROR(VLOOKUP(CONCATENATE(FE3,$X$25,FE7),[1]Mont!$B$11:$H$500,7,FALSE)),"",VLOOKUP(CONCATENATE(FE3,$X$25,FE7),[1]Mont!$B$11:$H$500,7,FALSE))</f>
        <v/>
      </c>
      <c r="FI25" s="157" t="str">
        <f>IF(ISERROR(VLOOKUP(CONCATENATE($X$25,FI3,FI5),$B$10:$E$559,4,FALSE)),"",VLOOKUP(CONCATENATE($X$25,FI3,FI5),$B$10:$E$559,4,FALSE))</f>
        <v/>
      </c>
      <c r="FJ25" s="158" t="str">
        <f>IF(ISERROR(VLOOKUP(CONCATENATE($X$25,FI3,FI5),$B$10:$F$559,5,FALSE)),"",VLOOKUP(CONCATENATE($X$25,FI3,FI5),$B$10:$F$559,5,FALSE))</f>
        <v/>
      </c>
      <c r="FK25" s="159" t="str">
        <f>IF(ISERROR(VLOOKUP(CONCATENATE(FI3,$X$25,FI7),[1]Mont!$B$11:$F$500,5,FALSE)),"",VLOOKUP(CONCATENATE(FI3,$X$25,FI7),[1]Mont!$B$11:$F$500,5,FALSE))</f>
        <v/>
      </c>
      <c r="FL25" s="160" t="str">
        <f>IF(ISERROR(VLOOKUP(CONCATENATE(FI3,$X$25,FI7),[1]Mont!$B$11:$H$500,7,FALSE)),"",VLOOKUP(CONCATENATE(FI3,$X$25,FI7),[1]Mont!$B$11:$H$500,7,FALSE))</f>
        <v/>
      </c>
      <c r="FM25" s="157" t="str">
        <f>IF(ISERROR(VLOOKUP(CONCATENATE($X$25,FM3,FM5),$B$10:$E$559,4,FALSE)),"",VLOOKUP(CONCATENATE($X$25,FM3,FM5),$B$10:$E$559,4,FALSE))</f>
        <v/>
      </c>
      <c r="FN25" s="158" t="str">
        <f>IF(ISERROR(VLOOKUP(CONCATENATE($X$25,FM3,FM5),$B$10:$F$559,5,FALSE)),"",VLOOKUP(CONCATENATE($X$25,FM3,FM5),$B$10:$F$559,5,FALSE))</f>
        <v/>
      </c>
      <c r="FO25" s="159" t="str">
        <f>IF(ISERROR(VLOOKUP(CONCATENATE(FM3,$X$25,FM7),[1]Mont!$B$11:$F$500,5,FALSE)),"",VLOOKUP(CONCATENATE(FM3,$X$25,FM7),[1]Mont!$B$11:$F$500,5,FALSE))</f>
        <v/>
      </c>
      <c r="FP25" s="160" t="str">
        <f>IF(ISERROR(VLOOKUP(CONCATENATE(FM3,$X$25,FM7),[1]Mont!$B$11:$H$500,7,FALSE)),"",VLOOKUP(CONCATENATE(FM3,$X$25,FM7),[1]Mont!$B$11:$H$500,7,FALSE))</f>
        <v/>
      </c>
      <c r="FQ25" s="157" t="str">
        <f>IF(ISERROR(VLOOKUP(CONCATENATE($X$25,FQ3,FQ5),$B$10:$E$559,4,FALSE)),"",VLOOKUP(CONCATENATE($X$25,FQ3,FQ5),$B$10:$E$559,4,FALSE))</f>
        <v/>
      </c>
      <c r="FR25" s="158" t="str">
        <f>IF(ISERROR(VLOOKUP(CONCATENATE($X$25,FQ3,FQ5),$B$10:$F$559,5,FALSE)),"",VLOOKUP(CONCATENATE($X$25,FQ3,FQ5),$B$10:$F$559,5,FALSE))</f>
        <v/>
      </c>
      <c r="FS25" s="159" t="str">
        <f>IF(ISERROR(VLOOKUP(CONCATENATE(FQ3,$X$25,FQ7),[1]Mont!$B$11:$F$500,5,FALSE)),"",VLOOKUP(CONCATENATE(FQ3,$X$25,FQ7),[1]Mont!$B$11:$F$500,5,FALSE))</f>
        <v/>
      </c>
      <c r="FT25" s="160" t="str">
        <f>IF(ISERROR(VLOOKUP(CONCATENATE(FQ3,$X$25,FQ7),[1]Mont!$B$11:$H$500,7,FALSE)),"",VLOOKUP(CONCATENATE(FQ3,$X$25,FQ7),[1]Mont!$B$11:$H$500,7,FALSE))</f>
        <v/>
      </c>
      <c r="FU25" s="157" t="str">
        <f>IF(ISERROR(VLOOKUP(CONCATENATE($X$25,FU3,FU5),$B$10:$E$559,4,FALSE)),"",VLOOKUP(CONCATENATE($X$25,FU3,FU5),$B$10:$E$559,4,FALSE))</f>
        <v/>
      </c>
      <c r="FV25" s="158" t="str">
        <f>IF(ISERROR(VLOOKUP(CONCATENATE($X$25,FU3,FU5),$B$10:$F$559,5,FALSE)),"",VLOOKUP(CONCATENATE($X$25,FU3,FU5),$B$10:$F$559,5,FALSE))</f>
        <v/>
      </c>
      <c r="FW25" s="159" t="str">
        <f>IF(ISERROR(VLOOKUP(CONCATENATE(FU3,$X$25,FU7),[1]Mont!$B$11:$F$500,5,FALSE)),"",VLOOKUP(CONCATENATE(FU3,$X$25,FU7),[1]Mont!$B$11:$F$500,5,FALSE))</f>
        <v/>
      </c>
      <c r="FX25" s="160" t="str">
        <f>IF(ISERROR(VLOOKUP(CONCATENATE(FU3,$X$25,FU7),[1]Mont!$B$11:$H$500,7,FALSE)),"",VLOOKUP(CONCATENATE(FU3,$X$25,FU7),[1]Mont!$B$11:$H$500,7,FALSE))</f>
        <v/>
      </c>
      <c r="FY25" s="157" t="str">
        <f>IF(ISERROR(VLOOKUP(CONCATENATE($X$25,FY3,FY5),$B$10:$E$559,4,FALSE)),"",VLOOKUP(CONCATENATE($X$25,FY3,FY5),$B$10:$E$559,4,FALSE))</f>
        <v/>
      </c>
      <c r="FZ25" s="158" t="str">
        <f>IF(ISERROR(VLOOKUP(CONCATENATE($X$25,FY3,FY5),$B$10:$F$559,5,FALSE)),"",VLOOKUP(CONCATENATE($X$25,FY3,FY5),$B$10:$F$559,5,FALSE))</f>
        <v/>
      </c>
      <c r="GA25" s="159" t="str">
        <f>IF(ISERROR(VLOOKUP(CONCATENATE(FY3,$X$25,FY7),[1]Mont!$B$11:$F$500,5,FALSE)),"",VLOOKUP(CONCATENATE(FY3,$X$25,FY7),[1]Mont!$B$11:$F$500,5,FALSE))</f>
        <v/>
      </c>
      <c r="GB25" s="160" t="str">
        <f>IF(ISERROR(VLOOKUP(CONCATENATE(FY3,$X$25,FY7),[1]Mont!$B$11:$H$500,7,FALSE)),"",VLOOKUP(CONCATENATE(FY3,$X$25,FY7),[1]Mont!$B$11:$H$500,7,FALSE))</f>
        <v/>
      </c>
      <c r="GC25" s="157" t="str">
        <f>IF(ISERROR(VLOOKUP(CONCATENATE($X$25,GC3,GC5),$B$10:$E$559,4,FALSE)),"",VLOOKUP(CONCATENATE($X$25,GC3,GC5),$B$10:$E$559,4,FALSE))</f>
        <v/>
      </c>
      <c r="GD25" s="158" t="str">
        <f>IF(ISERROR(VLOOKUP(CONCATENATE($X$25,GC3,GC5),$B$10:$F$559,5,FALSE)),"",VLOOKUP(CONCATENATE($X$25,GC3,GC5),$B$10:$F$559,5,FALSE))</f>
        <v/>
      </c>
      <c r="GE25" s="159" t="str">
        <f>IF(ISERROR(VLOOKUP(CONCATENATE(GC3,$X$25,GC7),[1]Mont!$B$11:$F$500,5,FALSE)),"",VLOOKUP(CONCATENATE(GC3,$X$25,GC7),[1]Mont!$B$11:$F$500,5,FALSE))</f>
        <v/>
      </c>
      <c r="GF25" s="160" t="str">
        <f>IF(ISERROR(VLOOKUP(CONCATENATE(GC3,$X$25,GC7),[1]Mont!$B$11:$H$500,7,FALSE)),"",VLOOKUP(CONCATENATE(GC3,$X$25,GC7),[1]Mont!$B$11:$H$500,7,FALSE))</f>
        <v/>
      </c>
      <c r="GG25" s="157" t="str">
        <f>IF(ISERROR(VLOOKUP(CONCATENATE($X$25,GG3,GG5),$B$10:$E$559,4,FALSE)),"",VLOOKUP(CONCATENATE($X$25,GG3,GG5),$B$10:$E$559,4,FALSE))</f>
        <v/>
      </c>
      <c r="GH25" s="158" t="str">
        <f>IF(ISERROR(VLOOKUP(CONCATENATE($X$25,GG3,GG5),$B$10:$F$559,5,FALSE)),"",VLOOKUP(CONCATENATE($X$25,GG3,GG5),$B$10:$F$559,5,FALSE))</f>
        <v/>
      </c>
      <c r="GI25" s="159" t="str">
        <f>IF(ISERROR(VLOOKUP(CONCATENATE(GG3,$X$25,GG7),[1]Mont!$B$11:$F$500,5,FALSE)),"",VLOOKUP(CONCATENATE(GG3,$X$25,GG7),[1]Mont!$B$11:$F$500,5,FALSE))</f>
        <v/>
      </c>
      <c r="GJ25" s="160" t="str">
        <f>IF(ISERROR(VLOOKUP(CONCATENATE(GG3,$X$25,GG7),[1]Mont!$B$11:$H$500,7,FALSE)),"",VLOOKUP(CONCATENATE(GG3,$X$25,GG7),[1]Mont!$B$11:$H$500,7,FALSE))</f>
        <v/>
      </c>
      <c r="GK25" s="157" t="str">
        <f>IF(ISERROR(VLOOKUP(CONCATENATE($X$25,GK3,GK5),$B$10:$E$559,4,FALSE)),"",VLOOKUP(CONCATENATE($X$25,GK3,GK5),$B$10:$E$559,4,FALSE))</f>
        <v/>
      </c>
      <c r="GL25" s="158" t="str">
        <f>IF(ISERROR(VLOOKUP(CONCATENATE($X$25,GK3,GK5),$B$10:$F$559,5,FALSE)),"",VLOOKUP(CONCATENATE($X$25,GK3,GK5),$B$10:$F$559,5,FALSE))</f>
        <v/>
      </c>
      <c r="GM25" s="159" t="str">
        <f>IF(ISERROR(VLOOKUP(CONCATENATE(GK3,$X$25,GK7),[1]Mont!$B$11:$F$500,5,FALSE)),"",VLOOKUP(CONCATENATE(GK3,$X$25,GK7),[1]Mont!$B$11:$F$500,5,FALSE))</f>
        <v/>
      </c>
      <c r="GN25" s="160" t="str">
        <f>IF(ISERROR(VLOOKUP(CONCATENATE(GK3,$X$25,GK7),[1]Mont!$B$11:$H$500,7,FALSE)),"",VLOOKUP(CONCATENATE(GK3,$X$25,GK7),[1]Mont!$B$11:$H$500,7,FALSE))</f>
        <v/>
      </c>
      <c r="GO25" s="157" t="str">
        <f>IF(ISERROR(VLOOKUP(CONCATENATE($X$25,GO3,GO5),$B$10:$E$559,4,FALSE)),"",VLOOKUP(CONCATENATE($X$25,GO3,GO5),$B$10:$E$559,4,FALSE))</f>
        <v/>
      </c>
      <c r="GP25" s="158" t="str">
        <f>IF(ISERROR(VLOOKUP(CONCATENATE($X$25,GO3,GO5),$B$10:$F$559,5,FALSE)),"",VLOOKUP(CONCATENATE($X$25,GO3,GO5),$B$10:$F$559,5,FALSE))</f>
        <v/>
      </c>
      <c r="GQ25" s="159" t="str">
        <f>IF(ISERROR(VLOOKUP(CONCATENATE(GO3,$X$25,GO7),[1]Mont!$B$11:$F$500,5,FALSE)),"",VLOOKUP(CONCATENATE(GO3,$X$25,GO7),[1]Mont!$B$11:$F$500,5,FALSE))</f>
        <v/>
      </c>
      <c r="GR25" s="160" t="str">
        <f>IF(ISERROR(VLOOKUP(CONCATENATE(GO3,$X$25,GO7),[1]Mont!$B$11:$H$500,7,FALSE)),"",VLOOKUP(CONCATENATE(GO3,$X$25,GO7),[1]Mont!$B$11:$H$500,7,FALSE))</f>
        <v/>
      </c>
      <c r="GS25" s="157" t="str">
        <f>IF(ISERROR(VLOOKUP(CONCATENATE($X$25,GS3,GS5),$B$10:$E$559,4,FALSE)),"",VLOOKUP(CONCATENATE($X$25,GS3,GS5),$B$10:$E$559,4,FALSE))</f>
        <v/>
      </c>
      <c r="GT25" s="158" t="str">
        <f>IF(ISERROR(VLOOKUP(CONCATENATE($X$25,GS3,GS5),$B$10:$F$559,5,FALSE)),"",VLOOKUP(CONCATENATE($X$25,GS3,GS5),$B$10:$F$559,5,FALSE))</f>
        <v/>
      </c>
      <c r="GU25" s="159" t="str">
        <f>IF(ISERROR(VLOOKUP(CONCATENATE(GS3,$X$25,GS7),[1]Mont!$B$11:$F$500,5,FALSE)),"",VLOOKUP(CONCATENATE(GS3,$X$25,GS7),[1]Mont!$B$11:$F$500,5,FALSE))</f>
        <v/>
      </c>
      <c r="GV25" s="160" t="str">
        <f>IF(ISERROR(VLOOKUP(CONCATENATE(GS3,$X$25,GS7),[1]Mont!$B$11:$H$500,7,FALSE)),"",VLOOKUP(CONCATENATE(GS3,$X$25,GS7),[1]Mont!$B$11:$H$500,7,FALSE))</f>
        <v/>
      </c>
      <c r="GW25" s="157" t="str">
        <f>IF(ISERROR(VLOOKUP(CONCATENATE($X$25,GW3,GW5),$B$10:$E$559,4,FALSE)),"",VLOOKUP(CONCATENATE($X$25,GW3,GW5),$B$10:$E$559,4,FALSE))</f>
        <v/>
      </c>
      <c r="GX25" s="158" t="str">
        <f>IF(ISERROR(VLOOKUP(CONCATENATE($X$25,GW3,GW5),$B$10:$F$559,5,FALSE)),"",VLOOKUP(CONCATENATE($X$25,GW3,GW5),$B$10:$F$559,5,FALSE))</f>
        <v/>
      </c>
      <c r="GY25" s="159" t="str">
        <f>IF(ISERROR(VLOOKUP(CONCATENATE(GW3,$X$25,GW7),[1]Mont!$B$11:$F$500,5,FALSE)),"",VLOOKUP(CONCATENATE(GW3,$X$25,GW7),[1]Mont!$B$11:$F$500,5,FALSE))</f>
        <v/>
      </c>
      <c r="GZ25" s="160" t="str">
        <f>IF(ISERROR(VLOOKUP(CONCATENATE(GW3,$X$25,GW7),[1]Mont!$B$11:$H$500,7,FALSE)),"",VLOOKUP(CONCATENATE(GW3,$X$25,GW7),[1]Mont!$B$11:$H$500,7,FALSE))</f>
        <v/>
      </c>
      <c r="HA25" s="157" t="str">
        <f>IF(ISERROR(VLOOKUP(CONCATENATE($X$25,HA3,HA5),$B$10:$E$559,4,FALSE)),"",VLOOKUP(CONCATENATE($X$25,HA3,HA5),$B$10:$E$559,4,FALSE))</f>
        <v/>
      </c>
      <c r="HB25" s="158" t="str">
        <f>IF(ISERROR(VLOOKUP(CONCATENATE($X$25,HA3,HA5),$B$10:$F$559,5,FALSE)),"",VLOOKUP(CONCATENATE($X$25,HA3,HA5),$B$10:$F$559,5,FALSE))</f>
        <v/>
      </c>
      <c r="HC25" s="159" t="str">
        <f>IF(ISERROR(VLOOKUP(CONCATENATE(HA3,$X$25,HA7),[1]Mont!$B$11:$F$500,5,FALSE)),"",VLOOKUP(CONCATENATE(HA3,$X$25,HA7),[1]Mont!$B$11:$F$500,5,FALSE))</f>
        <v/>
      </c>
      <c r="HD25" s="160" t="str">
        <f>IF(ISERROR(VLOOKUP(CONCATENATE(HA3,$X$25,HA7),[1]Mont!$B$11:$H$500,7,FALSE)),"",VLOOKUP(CONCATENATE(HA3,$X$25,HA7),[1]Mont!$B$11:$H$500,7,FALSE))</f>
        <v/>
      </c>
      <c r="HE25" s="157" t="str">
        <f>IF(ISERROR(VLOOKUP(CONCATENATE($X$25,HE3,HE5),$B$10:$E$559,4,FALSE)),"",VLOOKUP(CONCATENATE($X$25,HE3,HE5),$B$10:$E$559,4,FALSE))</f>
        <v/>
      </c>
      <c r="HF25" s="158" t="str">
        <f>IF(ISERROR(VLOOKUP(CONCATENATE($X$25,HE3,HE5),$B$10:$F$559,5,FALSE)),"",VLOOKUP(CONCATENATE($X$25,HE3,HE5),$B$10:$F$559,5,FALSE))</f>
        <v/>
      </c>
      <c r="HG25" s="159" t="str">
        <f>IF(ISERROR(VLOOKUP(CONCATENATE(HE3,$X$25,HE7),[1]Mont!$B$11:$F$500,5,FALSE)),"",VLOOKUP(CONCATENATE(HE3,$X$25,HE7),[1]Mont!$B$11:$F$500,5,FALSE))</f>
        <v/>
      </c>
      <c r="HH25" s="160" t="str">
        <f>IF(ISERROR(VLOOKUP(CONCATENATE(HE3,$X$25,HE7),[1]Mont!$B$11:$H$500,7,FALSE)),"",VLOOKUP(CONCATENATE(HE3,$X$25,HE7),[1]Mont!$B$11:$H$500,7,FALSE))</f>
        <v/>
      </c>
      <c r="HI25" s="157" t="str">
        <f>IF(ISERROR(VLOOKUP(CONCATENATE($X$25,HI3,HI5),$B$10:$E$559,4,FALSE)),"",VLOOKUP(CONCATENATE($X$25,HI3,HI5),$B$10:$E$559,4,FALSE))</f>
        <v/>
      </c>
      <c r="HJ25" s="158" t="str">
        <f>IF(ISERROR(VLOOKUP(CONCATENATE($X$25,HI3,HI5),$B$10:$F$559,5,FALSE)),"",VLOOKUP(CONCATENATE($X$25,HI3,HI5),$B$10:$F$559,5,FALSE))</f>
        <v/>
      </c>
      <c r="HK25" s="159" t="str">
        <f>IF(ISERROR(VLOOKUP(CONCATENATE(HI3,$X$25,HI7),[1]Mont!$B$11:$F$500,5,FALSE)),"",VLOOKUP(CONCATENATE(HI3,$X$25,HI7),[1]Mont!$B$11:$F$500,5,FALSE))</f>
        <v/>
      </c>
      <c r="HL25" s="160" t="str">
        <f>IF(ISERROR(VLOOKUP(CONCATENATE(HI3,$X$25,HI7),[1]Mont!$B$11:$H$500,7,FALSE)),"",VLOOKUP(CONCATENATE(HI3,$X$25,HI7),[1]Mont!$B$11:$H$500,7,FALSE))</f>
        <v/>
      </c>
      <c r="HM25" s="157" t="str">
        <f>IF(ISERROR(VLOOKUP(CONCATENATE($X$25,HM3,HM5),$B$10:$E$559,4,FALSE)),"",VLOOKUP(CONCATENATE($X$25,HM3,HM5),$B$10:$E$559,4,FALSE))</f>
        <v/>
      </c>
      <c r="HN25" s="158" t="str">
        <f>IF(ISERROR(VLOOKUP(CONCATENATE($X$25,HM3,HM5),$B$10:$F$559,5,FALSE)),"",VLOOKUP(CONCATENATE($X$25,HM3,HM5),$B$10:$F$559,5,FALSE))</f>
        <v/>
      </c>
      <c r="HO25" s="159" t="str">
        <f>IF(ISERROR(VLOOKUP(CONCATENATE(HM3,$X$25,HM7),[1]Mont!$B$11:$F$500,5,FALSE)),"",VLOOKUP(CONCATENATE(HM3,$X$25,HM7),[1]Mont!$B$11:$F$500,5,FALSE))</f>
        <v/>
      </c>
      <c r="HP25" s="160" t="str">
        <f>IF(ISERROR(VLOOKUP(CONCATENATE(HM3,$X$25,HM7),[1]Mont!$B$11:$H$500,7,FALSE)),"",VLOOKUP(CONCATENATE(HM3,$X$25,HM7),[1]Mont!$B$11:$H$500,7,FALSE))</f>
        <v/>
      </c>
      <c r="HQ25" s="157" t="str">
        <f>IF(ISERROR(VLOOKUP(CONCATENATE($X$25,HQ3,HQ5),$B$10:$E$559,4,FALSE)),"",VLOOKUP(CONCATENATE($X$25,HQ3,HQ5),$B$10:$E$559,4,FALSE))</f>
        <v/>
      </c>
      <c r="HR25" s="158" t="str">
        <f>IF(ISERROR(VLOOKUP(CONCATENATE($X$25,HQ3,HQ5),$B$10:$F$559,5,FALSE)),"",VLOOKUP(CONCATENATE($X$25,HQ3,HQ5),$B$10:$F$559,5,FALSE))</f>
        <v/>
      </c>
      <c r="HS25" s="159" t="str">
        <f>IF(ISERROR(VLOOKUP(CONCATENATE(HQ3,$X$25,HQ7),[1]Mont!$B$11:$F$500,5,FALSE)),"",VLOOKUP(CONCATENATE(HQ3,$X$25,HQ7),[1]Mont!$B$11:$F$500,5,FALSE))</f>
        <v/>
      </c>
      <c r="HT25" s="160" t="str">
        <f>IF(ISERROR(VLOOKUP(CONCATENATE(HQ3,$X$25,HQ7),[1]Mont!$B$11:$H$500,7,FALSE)),"",VLOOKUP(CONCATENATE(HQ3,$X$25,HQ7),[1]Mont!$B$11:$H$500,7,FALSE))</f>
        <v/>
      </c>
      <c r="HU25" s="157" t="str">
        <f>IF(ISERROR(VLOOKUP(CONCATENATE($X$25,HU3,HU5),$B$10:$E$559,4,FALSE)),"",VLOOKUP(CONCATENATE($X$25,HU3,HU5),$B$10:$E$559,4,FALSE))</f>
        <v/>
      </c>
      <c r="HV25" s="158" t="str">
        <f>IF(ISERROR(VLOOKUP(CONCATENATE($X$25,HU3,HU5),$B$10:$F$559,5,FALSE)),"",VLOOKUP(CONCATENATE($X$25,HU3,HU5),$B$10:$F$559,5,FALSE))</f>
        <v/>
      </c>
      <c r="HW25" s="159" t="str">
        <f>IF(ISERROR(VLOOKUP(CONCATENATE(HU3,$X$25,HU7),[1]Mont!$B$11:$F$500,5,FALSE)),"",VLOOKUP(CONCATENATE(HU3,$X$25,HU7),[1]Mont!$B$11:$F$500,5,FALSE))</f>
        <v/>
      </c>
      <c r="HX25" s="160" t="str">
        <f>IF(ISERROR(VLOOKUP(CONCATENATE(HU3,$X$25,HU7),[1]Mont!$B$11:$H$500,7,FALSE)),"",VLOOKUP(CONCATENATE(HU3,$X$25,HU7),[1]Mont!$B$11:$H$500,7,FALSE))</f>
        <v/>
      </c>
      <c r="HY25" s="157" t="str">
        <f>IF(ISERROR(VLOOKUP(CONCATENATE($X$25,HY3,HY5),$B$10:$E$559,4,FALSE)),"",VLOOKUP(CONCATENATE($X$25,HY3,HY5),$B$10:$E$559,4,FALSE))</f>
        <v/>
      </c>
      <c r="HZ25" s="158" t="str">
        <f>IF(ISERROR(VLOOKUP(CONCATENATE($X$25,HY3,HY5),$B$10:$F$559,5,FALSE)),"",VLOOKUP(CONCATENATE($X$25,HY3,HY5),$B$10:$F$559,5,FALSE))</f>
        <v/>
      </c>
      <c r="IA25" s="159" t="str">
        <f>IF(ISERROR(VLOOKUP(CONCATENATE(HY3,$X$25,HY7),[1]Mont!$B$11:$F$500,5,FALSE)),"",VLOOKUP(CONCATENATE(HY3,$X$25,HY7),[1]Mont!$B$11:$F$500,5,FALSE))</f>
        <v/>
      </c>
      <c r="IB25" s="160" t="str">
        <f>IF(ISERROR(VLOOKUP(CONCATENATE(HY3,$X$25,HY7),[1]Mont!$B$11:$H$500,7,FALSE)),"",VLOOKUP(CONCATENATE(HY3,$X$25,HY7),[1]Mont!$B$11:$H$500,7,FALSE))</f>
        <v/>
      </c>
      <c r="IC25" s="157" t="str">
        <f>IF(ISERROR(VLOOKUP(CONCATENATE($X$25,IC3,IC5),$B$10:$E$559,4,FALSE)),"",VLOOKUP(CONCATENATE($X$25,IC3,IC5),$B$10:$E$559,4,FALSE))</f>
        <v/>
      </c>
      <c r="ID25" s="158" t="str">
        <f>IF(ISERROR(VLOOKUP(CONCATENATE($X$25,IC3,IC5),$B$10:$F$559,5,FALSE)),"",VLOOKUP(CONCATENATE($X$25,IC3,IC5),$B$10:$F$559,5,FALSE))</f>
        <v/>
      </c>
      <c r="IE25" s="159" t="str">
        <f>IF(ISERROR(VLOOKUP(CONCATENATE(IC3,$X$25,IC7),[1]Mont!$B$11:$F$500,5,FALSE)),"",VLOOKUP(CONCATENATE(IC3,$X$25,IC7),[1]Mont!$B$11:$F$500,5,FALSE))</f>
        <v/>
      </c>
      <c r="IF25" s="160" t="str">
        <f>IF(ISERROR(VLOOKUP(CONCATENATE(IC3,$X$25,IC7),[1]Mont!$B$11:$H$500,7,FALSE)),"",VLOOKUP(CONCATENATE(IC3,$X$25,IC7),[1]Mont!$B$11:$H$500,7,FALSE))</f>
        <v/>
      </c>
      <c r="IG25" s="157" t="str">
        <f>IF(ISERROR(VLOOKUP(CONCATENATE($X$25,IG3,IG5),$B$10:$E$559,4,FALSE)),"",VLOOKUP(CONCATENATE($X$25,IG3,IG5),$B$10:$E$559,4,FALSE))</f>
        <v/>
      </c>
      <c r="IH25" s="158" t="str">
        <f>IF(ISERROR(VLOOKUP(CONCATENATE($X$25,IG3,IG5),$B$10:$F$559,5,FALSE)),"",VLOOKUP(CONCATENATE($X$25,IG3,IG5),$B$10:$F$559,5,FALSE))</f>
        <v/>
      </c>
      <c r="II25" s="159" t="str">
        <f>IF(ISERROR(VLOOKUP(CONCATENATE(IG3,$X$25,IG7),[1]Mont!$B$11:$F$500,5,FALSE)),"",VLOOKUP(CONCATENATE(IG3,$X$25,IG7),[1]Mont!$B$11:$F$500,5,FALSE))</f>
        <v/>
      </c>
      <c r="IJ25" s="160" t="str">
        <f>IF(ISERROR(VLOOKUP(CONCATENATE(IG3,$X$25,IG7),[1]Mont!$B$11:$H$500,7,FALSE)),"",VLOOKUP(CONCATENATE(IG3,$X$25,IG7),[1]Mont!$B$11:$H$500,7,FALSE))</f>
        <v/>
      </c>
      <c r="IK25" s="157" t="str">
        <f>IF(ISERROR(VLOOKUP(CONCATENATE($X$25,IK3,IK5),$B$10:$E$559,4,FALSE)),"",VLOOKUP(CONCATENATE($X$25,IK3,IK5),$B$10:$E$559,4,FALSE))</f>
        <v/>
      </c>
      <c r="IL25" s="158" t="str">
        <f>IF(ISERROR(VLOOKUP(CONCATENATE($X$25,IK3,IK5),$B$10:$F$559,5,FALSE)),"",VLOOKUP(CONCATENATE($X$25,IK3,IK5),$B$10:$F$559,5,FALSE))</f>
        <v/>
      </c>
      <c r="IM25" s="159" t="str">
        <f>IF(ISERROR(VLOOKUP(CONCATENATE(IK3,$X$25,IK7),[1]Mont!$B$11:$F$500,5,FALSE)),"",VLOOKUP(CONCATENATE(IK3,$X$25,IK7),[1]Mont!$B$11:$F$500,5,FALSE))</f>
        <v/>
      </c>
      <c r="IN25" s="160" t="str">
        <f>IF(ISERROR(VLOOKUP(CONCATENATE(IK3,$X$25,IK7),[1]Mont!$B$11:$H$500,7,FALSE)),"",VLOOKUP(CONCATENATE(IK3,$X$25,IK7),[1]Mont!$B$11:$H$500,7,FALSE))</f>
        <v/>
      </c>
      <c r="IO25" s="157" t="str">
        <f>IF(ISERROR(VLOOKUP(CONCATENATE($X$25,IO3,IO5),$B$10:$E$559,4,FALSE)),"",VLOOKUP(CONCATENATE($X$25,IO3,IO5),$B$10:$E$559,4,FALSE))</f>
        <v/>
      </c>
      <c r="IP25" s="158" t="str">
        <f>IF(ISERROR(VLOOKUP(CONCATENATE($X$25,IO3,IO5),$B$10:$F$559,5,FALSE)),"",VLOOKUP(CONCATENATE($X$25,IO3,IO5),$B$10:$F$559,5,FALSE))</f>
        <v/>
      </c>
      <c r="IQ25" s="159" t="str">
        <f>IF(ISERROR(VLOOKUP(CONCATENATE(IO3,$X$25,IO7),[1]Mont!$B$11:$F$500,5,FALSE)),"",VLOOKUP(CONCATENATE(IO3,$X$25,IO7),[1]Mont!$B$11:$F$500,5,FALSE))</f>
        <v/>
      </c>
      <c r="IR25" s="160" t="str">
        <f>IF(ISERROR(VLOOKUP(CONCATENATE(IO3,$X$25,IO7),[1]Mont!$B$11:$H$500,7,FALSE)),"",VLOOKUP(CONCATENATE(IO3,$X$25,IO7),[1]Mont!$B$11:$H$500,7,FALSE))</f>
        <v/>
      </c>
      <c r="IS25" s="157" t="str">
        <f>IF(ISERROR(VLOOKUP(CONCATENATE($X$25,IS3,IS5),$B$10:$E$559,4,FALSE)),"",VLOOKUP(CONCATENATE($X$25,IS3,IS5),$B$10:$E$559,4,FALSE))</f>
        <v/>
      </c>
      <c r="IT25" s="158" t="str">
        <f>IF(ISERROR(VLOOKUP(CONCATENATE($X$25,IS3,IS5),$B$10:$F$559,5,FALSE)),"",VLOOKUP(CONCATENATE($X$25,IS3,IS5),$B$10:$F$559,5,FALSE))</f>
        <v/>
      </c>
      <c r="IU25" s="159" t="str">
        <f>IF(ISERROR(VLOOKUP(CONCATENATE(IS3,$X$25,IS7),[1]Mont!$B$11:$F$500,5,FALSE)),"",VLOOKUP(CONCATENATE(IS3,$X$25,IS7),[1]Mont!$B$11:$F$500,5,FALSE))</f>
        <v/>
      </c>
      <c r="IV25" s="160" t="str">
        <f>IF(ISERROR(VLOOKUP(CONCATENATE(IS3,$X$25,IS7),[1]Mont!$B$11:$H$500,7,FALSE)),"",VLOOKUP(CONCATENATE(IS3,$X$25,IS7),[1]Mont!$B$11:$H$500,7,FALSE))</f>
        <v/>
      </c>
    </row>
    <row r="26" spans="1:256">
      <c r="A26" s="124">
        <f t="shared" si="2"/>
        <v>0</v>
      </c>
      <c r="B26" s="125">
        <f t="shared" si="3"/>
        <v>0</v>
      </c>
      <c r="C26" s="126">
        <f>IF(R26=0,0,SUMIF($R$10:R26,R26,$R$10:R26)/R26)</f>
        <v>0</v>
      </c>
      <c r="D26" s="127">
        <v>17</v>
      </c>
      <c r="E26" s="146"/>
      <c r="F26" s="147"/>
      <c r="G26" s="130">
        <f t="shared" si="0"/>
        <v>0</v>
      </c>
      <c r="H26" s="130">
        <f>IF(E26=0,0,VLOOKUP(E26,[1]Ob!$D$10:$AW$600,46,FALSE))</f>
        <v>0</v>
      </c>
      <c r="I26" s="130">
        <f>IF(E26=0,0,VLOOKUP(E26,[1]Ob!$D$10:$BA$600,50,FALSE))</f>
        <v>0</v>
      </c>
      <c r="J26" s="130">
        <f>IF(E26=0,0,VLOOKUP(E26,[1]Ob!$D$10:$O$600,12,FALSE))</f>
        <v>0</v>
      </c>
      <c r="K26" s="131">
        <f>IF(E26=0,0,VLOOKUP(E26,[1]Ob!$D$10:$BA$600,15,FALSE))*F26</f>
        <v>0</v>
      </c>
      <c r="L26" s="132">
        <f t="shared" si="4"/>
        <v>0</v>
      </c>
      <c r="M26" s="133"/>
      <c r="N26" s="134"/>
      <c r="O26" s="147"/>
      <c r="P26" s="135">
        <v>0</v>
      </c>
      <c r="Q26" s="135">
        <v>0</v>
      </c>
      <c r="R26" s="129"/>
      <c r="S26" s="136">
        <f t="shared" si="1"/>
        <v>0</v>
      </c>
      <c r="T26" s="148"/>
      <c r="U26" s="149"/>
      <c r="V26" s="150"/>
      <c r="X26" s="156">
        <v>15</v>
      </c>
      <c r="Y26" s="157" t="str">
        <f>IF(ISERROR(VLOOKUP(CONCATENATE($X$26,Y3,Y5),$B$10:$E$559,4,FALSE)),"",VLOOKUP(CONCATENATE($X$26,Y3,Y5),$B$10:$E$559,4,FALSE))</f>
        <v/>
      </c>
      <c r="Z26" s="158" t="str">
        <f>IF(ISERROR(VLOOKUP(CONCATENATE($X$26,Y3,Y5),$B$10:$F$559,5,FALSE)),"",VLOOKUP(CONCATENATE($X$26,Y3,Y5),$B$10:$F$559,5,FALSE))</f>
        <v/>
      </c>
      <c r="AA26" s="159" t="str">
        <f>IF(ISERROR(VLOOKUP(CONCATENATE(Y3,$X$26,Y7),[1]Mont!$B$11:$F$500,5,FALSE)),"",VLOOKUP(CONCATENATE(Y3,$X$26,Y7),[1]Mont!$B$11:$F$500,5,FALSE))</f>
        <v/>
      </c>
      <c r="AB26" s="160" t="str">
        <f>IF(ISERROR(VLOOKUP(CONCATENATE(Y3,$X$26,Y7),[1]Mont!$B$11:$H$500,7,FALSE)),"",VLOOKUP(CONCATENATE(Y3,$X$26,Y7),[1]Mont!$B$11:$H$500,7,FALSE))</f>
        <v/>
      </c>
      <c r="AC26" s="157" t="str">
        <f>IF(ISERROR(VLOOKUP(CONCATENATE($X$26,AC3,AC5),$B$10:$E$559,4,FALSE)),"",VLOOKUP(CONCATENATE($X$26,AC3,AC5),$B$10:$E$559,4,FALSE))</f>
        <v/>
      </c>
      <c r="AD26" s="158" t="str">
        <f>IF(ISERROR(VLOOKUP(CONCATENATE($X$26,AC3,AC5),$B$10:$F$559,5,FALSE)),"",VLOOKUP(CONCATENATE($X$26,AC3,AC5),$B$10:$F$559,5,FALSE))</f>
        <v/>
      </c>
      <c r="AE26" s="159" t="str">
        <f>IF(ISERROR(VLOOKUP(CONCATENATE(AC3,$X$26,AC7),[1]Mont!$B$11:$F$500,5,FALSE)),"",VLOOKUP(CONCATENATE(AC3,$X$26,AC7),[1]Mont!$B$11:$F$500,5,FALSE))</f>
        <v/>
      </c>
      <c r="AF26" s="160" t="str">
        <f>IF(ISERROR(VLOOKUP(CONCATENATE(AC3,$X$26,AC7),[1]Mont!$B$11:$H$500,7,FALSE)),"",VLOOKUP(CONCATENATE(AC3,$X$26,AC7),[1]Mont!$B$11:$H$500,7,FALSE))</f>
        <v/>
      </c>
      <c r="AG26" s="157" t="str">
        <f>IF(ISERROR(VLOOKUP(CONCATENATE($X$26,AG3,AG5),$B$10:$E$559,4,FALSE)),"",VLOOKUP(CONCATENATE($X$26,AG3,AG5),$B$10:$E$559,4,FALSE))</f>
        <v/>
      </c>
      <c r="AH26" s="158" t="str">
        <f>IF(ISERROR(VLOOKUP(CONCATENATE($X$26,AG3,AG5),$B$10:$F$559,5,FALSE)),"",VLOOKUP(CONCATENATE($X$26,AG3,AG5),$B$10:$F$559,5,FALSE))</f>
        <v/>
      </c>
      <c r="AI26" s="159" t="str">
        <f>IF(ISERROR(VLOOKUP(CONCATENATE(AG3,$X$26,AG7),[1]Mont!$B$11:$F$500,5,FALSE)),"",VLOOKUP(CONCATENATE(AG3,$X$26,AG7),[1]Mont!$B$11:$F$500,5,FALSE))</f>
        <v/>
      </c>
      <c r="AJ26" s="160" t="str">
        <f>IF(ISERROR(VLOOKUP(CONCATENATE(AG3,$X$26,AG7),[1]Mont!$B$11:$H$500,7,FALSE)),"",VLOOKUP(CONCATENATE(AG3,$X$26,AG7),[1]Mont!$B$11:$H$500,7,FALSE))</f>
        <v/>
      </c>
      <c r="AK26" s="157" t="str">
        <f>IF(ISERROR(VLOOKUP(CONCATENATE($X$26,AK3,AK5),$B$10:$E$559,4,FALSE)),"",VLOOKUP(CONCATENATE($X$26,AK3,AK5),$B$10:$E$559,4,FALSE))</f>
        <v/>
      </c>
      <c r="AL26" s="158" t="str">
        <f>IF(ISERROR(VLOOKUP(CONCATENATE($X$26,AK3,AK5),$B$10:$F$559,5,FALSE)),"",VLOOKUP(CONCATENATE($X$26,AK3,AK5),$B$10:$F$559,5,FALSE))</f>
        <v/>
      </c>
      <c r="AM26" s="159" t="str">
        <f>IF(ISERROR(VLOOKUP(CONCATENATE(AK3,$X$26,AK7),[1]Mont!$B$11:$F$500,5,FALSE)),"",VLOOKUP(CONCATENATE(AK3,$X$26,AK7),[1]Mont!$B$11:$F$500,5,FALSE))</f>
        <v/>
      </c>
      <c r="AN26" s="160" t="str">
        <f>IF(ISERROR(VLOOKUP(CONCATENATE(AK3,$X$26,AK7),[1]Mont!$B$11:$H$500,7,FALSE)),"",VLOOKUP(CONCATENATE(AK3,$X$26,AK7),[1]Mont!$B$11:$H$500,7,FALSE))</f>
        <v/>
      </c>
      <c r="AO26" s="157" t="str">
        <f>IF(ISERROR(VLOOKUP(CONCATENATE($X$26,AO3,AO5),$B$10:$E$559,4,FALSE)),"",VLOOKUP(CONCATENATE($X$26,AO3,AO5),$B$10:$E$559,4,FALSE))</f>
        <v/>
      </c>
      <c r="AP26" s="158" t="str">
        <f>IF(ISERROR(VLOOKUP(CONCATENATE($X$26,AO3,AO5),$B$10:$F$559,5,FALSE)),"",VLOOKUP(CONCATENATE($X$26,AO3,AO5),$B$10:$F$559,5,FALSE))</f>
        <v/>
      </c>
      <c r="AQ26" s="159" t="str">
        <f>IF(ISERROR(VLOOKUP(CONCATENATE(AO3,$X$26,AO7),[1]Mont!$B$11:$F$500,5,FALSE)),"",VLOOKUP(CONCATENATE(AO3,$X$26,AO7),[1]Mont!$B$11:$F$500,5,FALSE))</f>
        <v/>
      </c>
      <c r="AR26" s="160" t="str">
        <f>IF(ISERROR(VLOOKUP(CONCATENATE(AO3,$X$26,AO7),[1]Mont!$B$11:$H$500,7,FALSE)),"",VLOOKUP(CONCATENATE(AO3,$X$26,AO7),[1]Mont!$B$11:$H$500,7,FALSE))</f>
        <v/>
      </c>
      <c r="AS26" s="157" t="str">
        <f>IF(ISERROR(VLOOKUP(CONCATENATE($X$26,AS3,AS5),$B$10:$E$559,4,FALSE)),"",VLOOKUP(CONCATENATE($X$26,AS3,AS5),$B$10:$E$559,4,FALSE))</f>
        <v/>
      </c>
      <c r="AT26" s="158" t="str">
        <f>IF(ISERROR(VLOOKUP(CONCATENATE($X$26,AS3,AS5),$B$10:$F$559,5,FALSE)),"",VLOOKUP(CONCATENATE($X$26,AS3,AS5),$B$10:$F$559,5,FALSE))</f>
        <v/>
      </c>
      <c r="AU26" s="159" t="str">
        <f>IF(ISERROR(VLOOKUP(CONCATENATE(AS3,$X$26,AS7),[1]Mont!$B$11:$F$500,5,FALSE)),"",VLOOKUP(CONCATENATE(AS3,$X$26,AS7),[1]Mont!$B$11:$F$500,5,FALSE))</f>
        <v/>
      </c>
      <c r="AV26" s="160" t="str">
        <f>IF(ISERROR(VLOOKUP(CONCATENATE(AS3,$X$26,AS7),[1]Mont!$B$11:$H$500,7,FALSE)),"",VLOOKUP(CONCATENATE(AS3,$X$26,AS7),[1]Mont!$B$11:$H$500,7,FALSE))</f>
        <v/>
      </c>
      <c r="AW26" s="157" t="str">
        <f>IF(ISERROR(VLOOKUP(CONCATENATE($X$26,AW3,AW5),$B$10:$E$559,4,FALSE)),"",VLOOKUP(CONCATENATE($X$26,AW3,AW5),$B$10:$E$559,4,FALSE))</f>
        <v/>
      </c>
      <c r="AX26" s="158" t="str">
        <f>IF(ISERROR(VLOOKUP(CONCATENATE($X$26,AW3,AW5),$B$10:$F$559,5,FALSE)),"",VLOOKUP(CONCATENATE($X$26,AW3,AW5),$B$10:$F$559,5,FALSE))</f>
        <v/>
      </c>
      <c r="AY26" s="159" t="str">
        <f>IF(ISERROR(VLOOKUP(CONCATENATE(AW3,$X$26,AW7),[1]Mont!$B$11:$F$500,5,FALSE)),"",VLOOKUP(CONCATENATE(AW3,$X$26,AW7),[1]Mont!$B$11:$F$500,5,FALSE))</f>
        <v/>
      </c>
      <c r="AZ26" s="160" t="str">
        <f>IF(ISERROR(VLOOKUP(CONCATENATE(AW3,$X$26,AW7),[1]Mont!$B$11:$H$500,7,FALSE)),"",VLOOKUP(CONCATENATE(AW3,$X$26,AW7),[1]Mont!$B$11:$H$500,7,FALSE))</f>
        <v/>
      </c>
      <c r="BA26" s="157" t="str">
        <f>IF(ISERROR(VLOOKUP(CONCATENATE($X$26,BA3,BA5),$B$10:$E$559,4,FALSE)),"",VLOOKUP(CONCATENATE($X$26,BA3,BA5),$B$10:$E$559,4,FALSE))</f>
        <v/>
      </c>
      <c r="BB26" s="158" t="str">
        <f>IF(ISERROR(VLOOKUP(CONCATENATE($X$26,BA3,BA5),$B$10:$F$559,5,FALSE)),"",VLOOKUP(CONCATENATE($X$26,BA3,BA5),$B$10:$F$559,5,FALSE))</f>
        <v/>
      </c>
      <c r="BC26" s="159" t="str">
        <f>IF(ISERROR(VLOOKUP(CONCATENATE(BA3,$X$26,BA7),[1]Mont!$B$11:$F$500,5,FALSE)),"",VLOOKUP(CONCATENATE(BA3,$X$26,BA7),[1]Mont!$B$11:$F$500,5,FALSE))</f>
        <v/>
      </c>
      <c r="BD26" s="160" t="str">
        <f>IF(ISERROR(VLOOKUP(CONCATENATE(BA3,$X$26,BA7),[1]Mont!$B$11:$H$500,7,FALSE)),"",VLOOKUP(CONCATENATE(BA3,$X$26,BA7),[1]Mont!$B$11:$H$500,7,FALSE))</f>
        <v/>
      </c>
      <c r="BE26" s="157" t="str">
        <f>IF(ISERROR(VLOOKUP(CONCATENATE($X$26,BE3,BE5),$B$10:$E$559,4,FALSE)),"",VLOOKUP(CONCATENATE($X$26,BE3,BE5),$B$10:$E$559,4,FALSE))</f>
        <v/>
      </c>
      <c r="BF26" s="158" t="str">
        <f>IF(ISERROR(VLOOKUP(CONCATENATE($X$26,BE3,BE5),$B$10:$F$559,5,FALSE)),"",VLOOKUP(CONCATENATE($X$26,BE3,BE5),$B$10:$F$559,5,FALSE))</f>
        <v/>
      </c>
      <c r="BG26" s="159" t="str">
        <f>IF(ISERROR(VLOOKUP(CONCATENATE(BE3,$X$26,BE7),[1]Mont!$B$11:$F$500,5,FALSE)),"",VLOOKUP(CONCATENATE(BE3,$X$26,BE7),[1]Mont!$B$11:$F$500,5,FALSE))</f>
        <v/>
      </c>
      <c r="BH26" s="160" t="str">
        <f>IF(ISERROR(VLOOKUP(CONCATENATE(BE3,$X$26,BE7),[1]Mont!$B$11:$H$500,7,FALSE)),"",VLOOKUP(CONCATENATE(BE3,$X$26,BE7),[1]Mont!$B$11:$H$500,7,FALSE))</f>
        <v/>
      </c>
      <c r="BI26" s="157" t="str">
        <f>IF(ISERROR(VLOOKUP(CONCATENATE($X$26,BI3,BI5),$B$10:$E$559,4,FALSE)),"",VLOOKUP(CONCATENATE($X$26,BI3,BI5),$B$10:$E$559,4,FALSE))</f>
        <v/>
      </c>
      <c r="BJ26" s="158" t="str">
        <f>IF(ISERROR(VLOOKUP(CONCATENATE($X$26,BI3,BI5),$B$10:$F$559,5,FALSE)),"",VLOOKUP(CONCATENATE($X$26,BI3,BI5),$B$10:$F$559,5,FALSE))</f>
        <v/>
      </c>
      <c r="BK26" s="159" t="str">
        <f>IF(ISERROR(VLOOKUP(CONCATENATE(BI3,$X$26,BI7),[1]Mont!$B$11:$F$500,5,FALSE)),"",VLOOKUP(CONCATENATE(BI3,$X$26,BI7),[1]Mont!$B$11:$F$500,5,FALSE))</f>
        <v/>
      </c>
      <c r="BL26" s="160" t="str">
        <f>IF(ISERROR(VLOOKUP(CONCATENATE(BI3,$X$26,BI7),[1]Mont!$B$11:$H$500,7,FALSE)),"",VLOOKUP(CONCATENATE(BI3,$X$26,BI7),[1]Mont!$B$11:$H$500,7,FALSE))</f>
        <v/>
      </c>
      <c r="BM26" s="157" t="str">
        <f>IF(ISERROR(VLOOKUP(CONCATENATE($X$26,BM3,BM5),$B$10:$E$559,4,FALSE)),"",VLOOKUP(CONCATENATE($X$26,BM3,BM5),$B$10:$E$559,4,FALSE))</f>
        <v/>
      </c>
      <c r="BN26" s="158" t="str">
        <f>IF(ISERROR(VLOOKUP(CONCATENATE($X$26,BM3,BM5),$B$10:$F$559,5,FALSE)),"",VLOOKUP(CONCATENATE($X$26,BM3,BM5),$B$10:$F$559,5,FALSE))</f>
        <v/>
      </c>
      <c r="BO26" s="159" t="str">
        <f>IF(ISERROR(VLOOKUP(CONCATENATE(BM3,$X$26,BM7),[1]Mont!$B$11:$F$500,5,FALSE)),"",VLOOKUP(CONCATENATE(BM3,$X$26,BM7),[1]Mont!$B$11:$F$500,5,FALSE))</f>
        <v/>
      </c>
      <c r="BP26" s="160" t="str">
        <f>IF(ISERROR(VLOOKUP(CONCATENATE(BM3,$X$26,BM7),[1]Mont!$B$11:$H$500,7,FALSE)),"",VLOOKUP(CONCATENATE(BM3,$X$26,BM7),[1]Mont!$B$11:$H$500,7,FALSE))</f>
        <v/>
      </c>
      <c r="BQ26" s="157" t="str">
        <f>IF(ISERROR(VLOOKUP(CONCATENATE($X$26,BQ3,BQ5),$B$10:$E$559,4,FALSE)),"",VLOOKUP(CONCATENATE($X$26,BQ3,BQ5),$B$10:$E$559,4,FALSE))</f>
        <v/>
      </c>
      <c r="BR26" s="158" t="str">
        <f>IF(ISERROR(VLOOKUP(CONCATENATE($X$26,BQ3,BQ5),$B$10:$F$559,5,FALSE)),"",VLOOKUP(CONCATENATE($X$26,BQ3,BQ5),$B$10:$F$559,5,FALSE))</f>
        <v/>
      </c>
      <c r="BS26" s="159" t="str">
        <f>IF(ISERROR(VLOOKUP(CONCATENATE(BQ3,$X$26,BQ7),[1]Mont!$B$11:$F$500,5,FALSE)),"",VLOOKUP(CONCATENATE(BQ3,$X$26,BQ7),[1]Mont!$B$11:$F$500,5,FALSE))</f>
        <v/>
      </c>
      <c r="BT26" s="160" t="str">
        <f>IF(ISERROR(VLOOKUP(CONCATENATE(BQ3,$X$26,BQ7),[1]Mont!$B$11:$H$500,7,FALSE)),"",VLOOKUP(CONCATENATE(BQ3,$X$26,BQ7),[1]Mont!$B$11:$H$500,7,FALSE))</f>
        <v/>
      </c>
      <c r="BU26" s="157" t="str">
        <f>IF(ISERROR(VLOOKUP(CONCATENATE($X$26,BU3,BU5),$B$10:$E$559,4,FALSE)),"",VLOOKUP(CONCATENATE($X$26,BU3,BU5),$B$10:$E$559,4,FALSE))</f>
        <v/>
      </c>
      <c r="BV26" s="158" t="str">
        <f>IF(ISERROR(VLOOKUP(CONCATENATE($X$26,BU3,BU5),$B$10:$F$559,5,FALSE)),"",VLOOKUP(CONCATENATE($X$26,BU3,BU5),$B$10:$F$559,5,FALSE))</f>
        <v/>
      </c>
      <c r="BW26" s="159" t="str">
        <f>IF(ISERROR(VLOOKUP(CONCATENATE(BU3,$X$26,BU7),[1]Mont!$B$11:$F$500,5,FALSE)),"",VLOOKUP(CONCATENATE(BU3,$X$26,BU7),[1]Mont!$B$11:$F$500,5,FALSE))</f>
        <v/>
      </c>
      <c r="BX26" s="160" t="str">
        <f>IF(ISERROR(VLOOKUP(CONCATENATE(BU3,$X$26,BU7),[1]Mont!$B$11:$H$500,7,FALSE)),"",VLOOKUP(CONCATENATE(BU3,$X$26,BU7),[1]Mont!$B$11:$H$500,7,FALSE))</f>
        <v/>
      </c>
      <c r="BY26" s="157" t="str">
        <f>IF(ISERROR(VLOOKUP(CONCATENATE($X$26,BY3,BY5),$B$10:$E$559,4,FALSE)),"",VLOOKUP(CONCATENATE($X$26,BY3,BY5),$B$10:$E$559,4,FALSE))</f>
        <v/>
      </c>
      <c r="BZ26" s="158" t="str">
        <f>IF(ISERROR(VLOOKUP(CONCATENATE($X$26,BY3,BY5),$B$10:$F$559,5,FALSE)),"",VLOOKUP(CONCATENATE($X$26,BY3,BY5),$B$10:$F$559,5,FALSE))</f>
        <v/>
      </c>
      <c r="CA26" s="159" t="str">
        <f>IF(ISERROR(VLOOKUP(CONCATENATE(BY3,$X$26,BY7),[1]Mont!$B$11:$F$500,5,FALSE)),"",VLOOKUP(CONCATENATE(BY3,$X$26,BY7),[1]Mont!$B$11:$F$500,5,FALSE))</f>
        <v/>
      </c>
      <c r="CB26" s="160" t="str">
        <f>IF(ISERROR(VLOOKUP(CONCATENATE(BY3,$X$26,BY7),[1]Mont!$B$11:$H$500,7,FALSE)),"",VLOOKUP(CONCATENATE(BY3,$X$26,BY7),[1]Mont!$B$11:$H$500,7,FALSE))</f>
        <v/>
      </c>
      <c r="CC26" s="157" t="str">
        <f>IF(ISERROR(VLOOKUP(CONCATENATE($X$26,CC3,CC5),$B$10:$E$559,4,FALSE)),"",VLOOKUP(CONCATENATE($X$26,CC3,CC5),$B$10:$E$559,4,FALSE))</f>
        <v/>
      </c>
      <c r="CD26" s="158" t="str">
        <f>IF(ISERROR(VLOOKUP(CONCATENATE($X$26,CC3,CC5),$B$10:$F$559,5,FALSE)),"",VLOOKUP(CONCATENATE($X$26,CC3,CC5),$B$10:$F$559,5,FALSE))</f>
        <v/>
      </c>
      <c r="CE26" s="159" t="str">
        <f>IF(ISERROR(VLOOKUP(CONCATENATE(CC3,$X$26,CC7),[1]Mont!$B$11:$F$500,5,FALSE)),"",VLOOKUP(CONCATENATE(CC3,$X$26,CC7),[1]Mont!$B$11:$F$500,5,FALSE))</f>
        <v/>
      </c>
      <c r="CF26" s="160" t="str">
        <f>IF(ISERROR(VLOOKUP(CONCATENATE(CC3,$X$26,CC7),[1]Mont!$B$11:$H$500,7,FALSE)),"",VLOOKUP(CONCATENATE(CC3,$X$26,CC7),[1]Mont!$B$11:$H$500,7,FALSE))</f>
        <v/>
      </c>
      <c r="CG26" s="157" t="str">
        <f>IF(ISERROR(VLOOKUP(CONCATENATE($X$26,CG3,CG5),$B$10:$E$559,4,FALSE)),"",VLOOKUP(CONCATENATE($X$26,CG3,CG5),$B$10:$E$559,4,FALSE))</f>
        <v/>
      </c>
      <c r="CH26" s="158" t="str">
        <f>IF(ISERROR(VLOOKUP(CONCATENATE($X$26,CG3,CG5),$B$10:$F$559,5,FALSE)),"",VLOOKUP(CONCATENATE($X$26,CG3,CG5),$B$10:$F$559,5,FALSE))</f>
        <v/>
      </c>
      <c r="CI26" s="159" t="str">
        <f>IF(ISERROR(VLOOKUP(CONCATENATE(CG3,$X$26,CG7),[1]Mont!$B$11:$F$500,5,FALSE)),"",VLOOKUP(CONCATENATE(CG3,$X$26,CG7),[1]Mont!$B$11:$F$500,5,FALSE))</f>
        <v/>
      </c>
      <c r="CJ26" s="160" t="str">
        <f>IF(ISERROR(VLOOKUP(CONCATENATE(CG3,$X$26,CG7),[1]Mont!$B$11:$H$500,7,FALSE)),"",VLOOKUP(CONCATENATE(CG3,$X$26,CG7),[1]Mont!$B$11:$H$500,7,FALSE))</f>
        <v/>
      </c>
      <c r="CK26" s="157" t="str">
        <f>IF(ISERROR(VLOOKUP(CONCATENATE($X$26,CK3,CK5),$B$10:$E$559,4,FALSE)),"",VLOOKUP(CONCATENATE($X$26,CK3,CK5),$B$10:$E$559,4,FALSE))</f>
        <v/>
      </c>
      <c r="CL26" s="158" t="str">
        <f>IF(ISERROR(VLOOKUP(CONCATENATE($X$26,CK3,CK5),$B$10:$F$559,5,FALSE)),"",VLOOKUP(CONCATENATE($X$26,CK3,CK5),$B$10:$F$559,5,FALSE))</f>
        <v/>
      </c>
      <c r="CM26" s="159" t="str">
        <f>IF(ISERROR(VLOOKUP(CONCATENATE(CK3,$X$26,CK7),[1]Mont!$B$11:$F$500,5,FALSE)),"",VLOOKUP(CONCATENATE(CK3,$X$26,CK7),[1]Mont!$B$11:$F$500,5,FALSE))</f>
        <v/>
      </c>
      <c r="CN26" s="160" t="str">
        <f>IF(ISERROR(VLOOKUP(CONCATENATE(CK3,$X$26,CK7),[1]Mont!$B$11:$H$500,7,FALSE)),"",VLOOKUP(CONCATENATE(CK3,$X$26,CK7),[1]Mont!$B$11:$H$500,7,FALSE))</f>
        <v/>
      </c>
      <c r="CO26" s="157" t="str">
        <f>IF(ISERROR(VLOOKUP(CONCATENATE($X$26,CO3,CO5),$B$10:$E$559,4,FALSE)),"",VLOOKUP(CONCATENATE($X$26,CO3,CO5),$B$10:$E$559,4,FALSE))</f>
        <v/>
      </c>
      <c r="CP26" s="158" t="str">
        <f>IF(ISERROR(VLOOKUP(CONCATENATE($X$26,CO3,CO5),$B$10:$F$559,5,FALSE)),"",VLOOKUP(CONCATENATE($X$26,CO3,CO5),$B$10:$F$559,5,FALSE))</f>
        <v/>
      </c>
      <c r="CQ26" s="159" t="str">
        <f>IF(ISERROR(VLOOKUP(CONCATENATE(CO3,$X$26,CO7),[1]Mont!$B$11:$F$500,5,FALSE)),"",VLOOKUP(CONCATENATE(CO3,$X$26,CO7),[1]Mont!$B$11:$F$500,5,FALSE))</f>
        <v/>
      </c>
      <c r="CR26" s="160" t="str">
        <f>IF(ISERROR(VLOOKUP(CONCATENATE(CO3,$X$26,CO7),[1]Mont!$B$11:$H$500,7,FALSE)),"",VLOOKUP(CONCATENATE(CO3,$X$26,CO7),[1]Mont!$B$11:$H$500,7,FALSE))</f>
        <v/>
      </c>
      <c r="CS26" s="157" t="str">
        <f>IF(ISERROR(VLOOKUP(CONCATENATE($X$26,CS3,CS5),$B$10:$E$559,4,FALSE)),"",VLOOKUP(CONCATENATE($X$26,CS3,CS5),$B$10:$E$559,4,FALSE))</f>
        <v/>
      </c>
      <c r="CT26" s="158" t="str">
        <f>IF(ISERROR(VLOOKUP(CONCATENATE($X$26,CS3,CS5),$B$10:$F$559,5,FALSE)),"",VLOOKUP(CONCATENATE($X$26,CS3,CS5),$B$10:$F$559,5,FALSE))</f>
        <v/>
      </c>
      <c r="CU26" s="159" t="str">
        <f>IF(ISERROR(VLOOKUP(CONCATENATE(CS3,$X$26,CS7),[1]Mont!$B$11:$F$500,5,FALSE)),"",VLOOKUP(CONCATENATE(CS3,$X$26,CS7),[1]Mont!$B$11:$F$500,5,FALSE))</f>
        <v/>
      </c>
      <c r="CV26" s="160" t="str">
        <f>IF(ISERROR(VLOOKUP(CONCATENATE(CS3,$X$26,CS7),[1]Mont!$B$11:$H$500,7,FALSE)),"",VLOOKUP(CONCATENATE(CS3,$X$26,CS7),[1]Mont!$B$11:$H$500,7,FALSE))</f>
        <v/>
      </c>
      <c r="CW26" s="157" t="str">
        <f>IF(ISERROR(VLOOKUP(CONCATENATE($X$26,CW3,CW5),$B$10:$E$559,4,FALSE)),"",VLOOKUP(CONCATENATE($X$26,CW3,CW5),$B$10:$E$559,4,FALSE))</f>
        <v/>
      </c>
      <c r="CX26" s="158" t="str">
        <f>IF(ISERROR(VLOOKUP(CONCATENATE($X$26,CW3,CW5),$B$10:$F$559,5,FALSE)),"",VLOOKUP(CONCATENATE($X$26,CW3,CW5),$B$10:$F$559,5,FALSE))</f>
        <v/>
      </c>
      <c r="CY26" s="159" t="str">
        <f>IF(ISERROR(VLOOKUP(CONCATENATE(CW3,$X$26,CW7),[1]Mont!$B$11:$F$500,5,FALSE)),"",VLOOKUP(CONCATENATE(CW3,$X$26,CW7),[1]Mont!$B$11:$F$500,5,FALSE))</f>
        <v/>
      </c>
      <c r="CZ26" s="160" t="str">
        <f>IF(ISERROR(VLOOKUP(CONCATENATE(CW3,$X$26,CW7),[1]Mont!$B$11:$H$500,7,FALSE)),"",VLOOKUP(CONCATENATE(CW3,$X$26,CW7),[1]Mont!$B$11:$H$500,7,FALSE))</f>
        <v/>
      </c>
      <c r="DA26" s="157" t="str">
        <f>IF(ISERROR(VLOOKUP(CONCATENATE($X$26,DA3,DA5),$B$10:$E$559,4,FALSE)),"",VLOOKUP(CONCATENATE($X$26,DA3,DA5),$B$10:$E$559,4,FALSE))</f>
        <v/>
      </c>
      <c r="DB26" s="158" t="str">
        <f>IF(ISERROR(VLOOKUP(CONCATENATE($X$26,DA3,DA5),$B$10:$F$559,5,FALSE)),"",VLOOKUP(CONCATENATE($X$26,DA3,DA5),$B$10:$F$559,5,FALSE))</f>
        <v/>
      </c>
      <c r="DC26" s="159" t="str">
        <f>IF(ISERROR(VLOOKUP(CONCATENATE(DA3,$X$26,DA7),[1]Mont!$B$11:$F$500,5,FALSE)),"",VLOOKUP(CONCATENATE(DA3,$X$26,DA7),[1]Mont!$B$11:$F$500,5,FALSE))</f>
        <v/>
      </c>
      <c r="DD26" s="160" t="str">
        <f>IF(ISERROR(VLOOKUP(CONCATENATE(DA3,$X$26,DA7),[1]Mont!$B$11:$H$500,7,FALSE)),"",VLOOKUP(CONCATENATE(DA3,$X$26,DA7),[1]Mont!$B$11:$H$500,7,FALSE))</f>
        <v/>
      </c>
      <c r="DE26" s="157" t="str">
        <f>IF(ISERROR(VLOOKUP(CONCATENATE($X$26,DE3,DE5),$B$10:$E$559,4,FALSE)),"",VLOOKUP(CONCATENATE($X$26,DE3,DE5),$B$10:$E$559,4,FALSE))</f>
        <v/>
      </c>
      <c r="DF26" s="158" t="str">
        <f>IF(ISERROR(VLOOKUP(CONCATENATE($X$26,DE3,DE5),$B$10:$F$559,5,FALSE)),"",VLOOKUP(CONCATENATE($X$26,DE3,DE5),$B$10:$F$559,5,FALSE))</f>
        <v/>
      </c>
      <c r="DG26" s="159" t="str">
        <f>IF(ISERROR(VLOOKUP(CONCATENATE(DE3,$X$26,DE7),[1]Mont!$B$11:$F$500,5,FALSE)),"",VLOOKUP(CONCATENATE(DE3,$X$26,DE7),[1]Mont!$B$11:$F$500,5,FALSE))</f>
        <v/>
      </c>
      <c r="DH26" s="160" t="str">
        <f>IF(ISERROR(VLOOKUP(CONCATENATE(DE3,$X$26,DE7),[1]Mont!$B$11:$H$500,7,FALSE)),"",VLOOKUP(CONCATENATE(DE3,$X$26,DE7),[1]Mont!$B$11:$H$500,7,FALSE))</f>
        <v/>
      </c>
      <c r="DI26" s="157" t="str">
        <f>IF(ISERROR(VLOOKUP(CONCATENATE($X$26,DI3,DI5),$B$10:$E$559,4,FALSE)),"",VLOOKUP(CONCATENATE($X$26,DI3,DI5),$B$10:$E$559,4,FALSE))</f>
        <v/>
      </c>
      <c r="DJ26" s="158" t="str">
        <f>IF(ISERROR(VLOOKUP(CONCATENATE($X$26,DI3,DI5),$B$10:$F$559,5,FALSE)),"",VLOOKUP(CONCATENATE($X$26,DI3,DI5),$B$10:$F$559,5,FALSE))</f>
        <v/>
      </c>
      <c r="DK26" s="159" t="str">
        <f>IF(ISERROR(VLOOKUP(CONCATENATE(DI3,$X$26,DI7),[1]Mont!$B$11:$F$500,5,FALSE)),"",VLOOKUP(CONCATENATE(DI3,$X$26,DI7),[1]Mont!$B$11:$F$500,5,FALSE))</f>
        <v/>
      </c>
      <c r="DL26" s="160" t="str">
        <f>IF(ISERROR(VLOOKUP(CONCATENATE(DI3,$X$26,DI7),[1]Mont!$B$11:$H$500,7,FALSE)),"",VLOOKUP(CONCATENATE(DI3,$X$26,DI7),[1]Mont!$B$11:$H$500,7,FALSE))</f>
        <v/>
      </c>
      <c r="DM26" s="157" t="str">
        <f>IF(ISERROR(VLOOKUP(CONCATENATE($X$26,DM3,DM5),$B$10:$E$559,4,FALSE)),"",VLOOKUP(CONCATENATE($X$26,DM3,DM5),$B$10:$E$559,4,FALSE))</f>
        <v/>
      </c>
      <c r="DN26" s="158" t="str">
        <f>IF(ISERROR(VLOOKUP(CONCATENATE($X$26,DM3,DM5),$B$10:$F$559,5,FALSE)),"",VLOOKUP(CONCATENATE($X$26,DM3,DM5),$B$10:$F$559,5,FALSE))</f>
        <v/>
      </c>
      <c r="DO26" s="159" t="str">
        <f>IF(ISERROR(VLOOKUP(CONCATENATE(DM3,$X$26,DM7),[1]Mont!$B$11:$F$500,5,FALSE)),"",VLOOKUP(CONCATENATE(DM3,$X$26,DM7),[1]Mont!$B$11:$F$500,5,FALSE))</f>
        <v/>
      </c>
      <c r="DP26" s="160" t="str">
        <f>IF(ISERROR(VLOOKUP(CONCATENATE(DM3,$X$26,DM7),[1]Mont!$B$11:$H$500,7,FALSE)),"",VLOOKUP(CONCATENATE(DM3,$X$26,DM7),[1]Mont!$B$11:$H$500,7,FALSE))</f>
        <v/>
      </c>
      <c r="DQ26" s="157" t="str">
        <f>IF(ISERROR(VLOOKUP(CONCATENATE($X$26,DQ3,DQ5),$B$10:$E$559,4,FALSE)),"",VLOOKUP(CONCATENATE($X$26,DQ3,DQ5),$B$10:$E$559,4,FALSE))</f>
        <v/>
      </c>
      <c r="DR26" s="158" t="str">
        <f>IF(ISERROR(VLOOKUP(CONCATENATE($X$26,DQ3,DQ5),$B$10:$F$559,5,FALSE)),"",VLOOKUP(CONCATENATE($X$26,DQ3,DQ5),$B$10:$F$559,5,FALSE))</f>
        <v/>
      </c>
      <c r="DS26" s="159" t="str">
        <f>IF(ISERROR(VLOOKUP(CONCATENATE(DQ3,$X$26,DQ7),[1]Mont!$B$11:$F$500,5,FALSE)),"",VLOOKUP(CONCATENATE(DQ3,$X$26,DQ7),[1]Mont!$B$11:$F$500,5,FALSE))</f>
        <v/>
      </c>
      <c r="DT26" s="160" t="str">
        <f>IF(ISERROR(VLOOKUP(CONCATENATE(DQ3,$X$26,DQ7),[1]Mont!$B$11:$H$500,7,FALSE)),"",VLOOKUP(CONCATENATE(DQ3,$X$26,DQ7),[1]Mont!$B$11:$H$500,7,FALSE))</f>
        <v/>
      </c>
      <c r="DU26" s="157" t="str">
        <f>IF(ISERROR(VLOOKUP(CONCATENATE($X$26,DU3,DU5),$B$10:$E$559,4,FALSE)),"",VLOOKUP(CONCATENATE($X$26,DU3,DU5),$B$10:$E$559,4,FALSE))</f>
        <v/>
      </c>
      <c r="DV26" s="158" t="str">
        <f>IF(ISERROR(VLOOKUP(CONCATENATE($X$26,DU3,DU5),$B$10:$F$559,5,FALSE)),"",VLOOKUP(CONCATENATE($X$26,DU3,DU5),$B$10:$F$559,5,FALSE))</f>
        <v/>
      </c>
      <c r="DW26" s="159" t="str">
        <f>IF(ISERROR(VLOOKUP(CONCATENATE(DU3,$X$26,DU7),[1]Mont!$B$11:$F$500,5,FALSE)),"",VLOOKUP(CONCATENATE(DU3,$X$26,DU7),[1]Mont!$B$11:$F$500,5,FALSE))</f>
        <v/>
      </c>
      <c r="DX26" s="160" t="str">
        <f>IF(ISERROR(VLOOKUP(CONCATENATE(DU3,$X$26,DU7),[1]Mont!$B$11:$H$500,7,FALSE)),"",VLOOKUP(CONCATENATE(DU3,$X$26,DU7),[1]Mont!$B$11:$H$500,7,FALSE))</f>
        <v/>
      </c>
      <c r="DY26" s="157" t="str">
        <f>IF(ISERROR(VLOOKUP(CONCATENATE($X$26,DY3,DY5),$B$10:$E$559,4,FALSE)),"",VLOOKUP(CONCATENATE($X$26,DY3,DY5),$B$10:$E$559,4,FALSE))</f>
        <v/>
      </c>
      <c r="DZ26" s="158" t="str">
        <f>IF(ISERROR(VLOOKUP(CONCATENATE($X$26,DY3,DY5),$B$10:$F$559,5,FALSE)),"",VLOOKUP(CONCATENATE($X$26,DY3,DY5),$B$10:$F$559,5,FALSE))</f>
        <v/>
      </c>
      <c r="EA26" s="159" t="str">
        <f>IF(ISERROR(VLOOKUP(CONCATENATE(DY3,$X$26,DY7),[1]Mont!$B$11:$F$500,5,FALSE)),"",VLOOKUP(CONCATENATE(DY3,$X$26,DY7),[1]Mont!$B$11:$F$500,5,FALSE))</f>
        <v/>
      </c>
      <c r="EB26" s="160" t="str">
        <f>IF(ISERROR(VLOOKUP(CONCATENATE(DY3,$X$26,DY7),[1]Mont!$B$11:$H$500,7,FALSE)),"",VLOOKUP(CONCATENATE(DY3,$X$26,DY7),[1]Mont!$B$11:$H$500,7,FALSE))</f>
        <v/>
      </c>
      <c r="EC26" s="157" t="str">
        <f>IF(ISERROR(VLOOKUP(CONCATENATE($X$26,EC3,EC5),$B$10:$E$559,4,FALSE)),"",VLOOKUP(CONCATENATE($X$26,EC3,EC5),$B$10:$E$559,4,FALSE))</f>
        <v/>
      </c>
      <c r="ED26" s="158" t="str">
        <f>IF(ISERROR(VLOOKUP(CONCATENATE($X$26,EC3,EC5),$B$10:$F$559,5,FALSE)),"",VLOOKUP(CONCATENATE($X$26,EC3,EC5),$B$10:$F$559,5,FALSE))</f>
        <v/>
      </c>
      <c r="EE26" s="159" t="str">
        <f>IF(ISERROR(VLOOKUP(CONCATENATE(EC3,$X$26,EC7),[1]Mont!$B$11:$F$500,5,FALSE)),"",VLOOKUP(CONCATENATE(EC3,$X$26,EC7),[1]Mont!$B$11:$F$500,5,FALSE))</f>
        <v/>
      </c>
      <c r="EF26" s="160" t="str">
        <f>IF(ISERROR(VLOOKUP(CONCATENATE(EC3,$X$26,EC7),[1]Mont!$B$11:$H$500,7,FALSE)),"",VLOOKUP(CONCATENATE(EC3,$X$26,EC7),[1]Mont!$B$11:$H$500,7,FALSE))</f>
        <v/>
      </c>
      <c r="EG26" s="157" t="str">
        <f>IF(ISERROR(VLOOKUP(CONCATENATE($X$26,EG3,EG5),$B$10:$E$559,4,FALSE)),"",VLOOKUP(CONCATENATE($X$26,EG3,EG5),$B$10:$E$559,4,FALSE))</f>
        <v/>
      </c>
      <c r="EH26" s="158" t="str">
        <f>IF(ISERROR(VLOOKUP(CONCATENATE($X$26,EG3,EG5),$B$10:$F$559,5,FALSE)),"",VLOOKUP(CONCATENATE($X$26,EG3,EG5),$B$10:$F$559,5,FALSE))</f>
        <v/>
      </c>
      <c r="EI26" s="159" t="str">
        <f>IF(ISERROR(VLOOKUP(CONCATENATE(EG3,$X$26,EG7),[1]Mont!$B$11:$F$500,5,FALSE)),"",VLOOKUP(CONCATENATE(EG3,$X$26,EG7),[1]Mont!$B$11:$F$500,5,FALSE))</f>
        <v/>
      </c>
      <c r="EJ26" s="160" t="str">
        <f>IF(ISERROR(VLOOKUP(CONCATENATE(EG3,$X$26,EG7),[1]Mont!$B$11:$H$500,7,FALSE)),"",VLOOKUP(CONCATENATE(EG3,$X$26,EG7),[1]Mont!$B$11:$H$500,7,FALSE))</f>
        <v/>
      </c>
      <c r="EK26" s="157" t="str">
        <f>IF(ISERROR(VLOOKUP(CONCATENATE($X$26,EK3,EK5),$B$10:$E$559,4,FALSE)),"",VLOOKUP(CONCATENATE($X$26,EK3,EK5),$B$10:$E$559,4,FALSE))</f>
        <v/>
      </c>
      <c r="EL26" s="158" t="str">
        <f>IF(ISERROR(VLOOKUP(CONCATENATE($X$26,EK3,EK5),$B$10:$F$559,5,FALSE)),"",VLOOKUP(CONCATENATE($X$26,EK3,EK5),$B$10:$F$559,5,FALSE))</f>
        <v/>
      </c>
      <c r="EM26" s="159" t="str">
        <f>IF(ISERROR(VLOOKUP(CONCATENATE(EK3,$X$26,EK7),[1]Mont!$B$11:$F$500,5,FALSE)),"",VLOOKUP(CONCATENATE(EK3,$X$26,EK7),[1]Mont!$B$11:$F$500,5,FALSE))</f>
        <v/>
      </c>
      <c r="EN26" s="160" t="str">
        <f>IF(ISERROR(VLOOKUP(CONCATENATE(EK3,$X$26,EK7),[1]Mont!$B$11:$H$500,7,FALSE)),"",VLOOKUP(CONCATENATE(EK3,$X$26,EK7),[1]Mont!$B$11:$H$500,7,FALSE))</f>
        <v/>
      </c>
      <c r="EO26" s="157" t="str">
        <f>IF(ISERROR(VLOOKUP(CONCATENATE($X$26,EO3,EO5),$B$10:$E$559,4,FALSE)),"",VLOOKUP(CONCATENATE($X$26,EO3,EO5),$B$10:$E$559,4,FALSE))</f>
        <v/>
      </c>
      <c r="EP26" s="158" t="str">
        <f>IF(ISERROR(VLOOKUP(CONCATENATE($X$26,EO3,EO5),$B$10:$F$559,5,FALSE)),"",VLOOKUP(CONCATENATE($X$26,EO3,EO5),$B$10:$F$559,5,FALSE))</f>
        <v/>
      </c>
      <c r="EQ26" s="159" t="str">
        <f>IF(ISERROR(VLOOKUP(CONCATENATE(EO3,$X$26,EO7),[1]Mont!$B$11:$F$500,5,FALSE)),"",VLOOKUP(CONCATENATE(EO3,$X$26,EO7),[1]Mont!$B$11:$F$500,5,FALSE))</f>
        <v/>
      </c>
      <c r="ER26" s="160" t="str">
        <f>IF(ISERROR(VLOOKUP(CONCATENATE(EO3,$X$26,EO7),[1]Mont!$B$11:$H$500,7,FALSE)),"",VLOOKUP(CONCATENATE(EO3,$X$26,EO7),[1]Mont!$B$11:$H$500,7,FALSE))</f>
        <v/>
      </c>
      <c r="ES26" s="157" t="str">
        <f>IF(ISERROR(VLOOKUP(CONCATENATE($X$26,ES3,ES5),$B$10:$E$559,4,FALSE)),"",VLOOKUP(CONCATENATE($X$26,ES3,ES5),$B$10:$E$559,4,FALSE))</f>
        <v/>
      </c>
      <c r="ET26" s="158" t="str">
        <f>IF(ISERROR(VLOOKUP(CONCATENATE($X$26,ES3,ES5),$B$10:$F$559,5,FALSE)),"",VLOOKUP(CONCATENATE($X$26,ES3,ES5),$B$10:$F$559,5,FALSE))</f>
        <v/>
      </c>
      <c r="EU26" s="159" t="str">
        <f>IF(ISERROR(VLOOKUP(CONCATENATE(ES3,$X$26,ES7),[1]Mont!$B$11:$F$500,5,FALSE)),"",VLOOKUP(CONCATENATE(ES3,$X$26,ES7),[1]Mont!$B$11:$F$500,5,FALSE))</f>
        <v/>
      </c>
      <c r="EV26" s="160" t="str">
        <f>IF(ISERROR(VLOOKUP(CONCATENATE(ES3,$X$26,ES7),[1]Mont!$B$11:$H$500,7,FALSE)),"",VLOOKUP(CONCATENATE(ES3,$X$26,ES7),[1]Mont!$B$11:$H$500,7,FALSE))</f>
        <v/>
      </c>
      <c r="EW26" s="157" t="str">
        <f>IF(ISERROR(VLOOKUP(CONCATENATE($X$26,EW3,EW5),$B$10:$E$559,4,FALSE)),"",VLOOKUP(CONCATENATE($X$26,EW3,EW5),$B$10:$E$559,4,FALSE))</f>
        <v/>
      </c>
      <c r="EX26" s="158" t="str">
        <f>IF(ISERROR(VLOOKUP(CONCATENATE($X$26,EW3,EW5),$B$10:$F$559,5,FALSE)),"",VLOOKUP(CONCATENATE($X$26,EW3,EW5),$B$10:$F$559,5,FALSE))</f>
        <v/>
      </c>
      <c r="EY26" s="159" t="str">
        <f>IF(ISERROR(VLOOKUP(CONCATENATE(EW3,$X$26,EW7),[1]Mont!$B$11:$F$500,5,FALSE)),"",VLOOKUP(CONCATENATE(EW3,$X$26,EW7),[1]Mont!$B$11:$F$500,5,FALSE))</f>
        <v/>
      </c>
      <c r="EZ26" s="160" t="str">
        <f>IF(ISERROR(VLOOKUP(CONCATENATE(EW3,$X$26,EW7),[1]Mont!$B$11:$H$500,7,FALSE)),"",VLOOKUP(CONCATENATE(EW3,$X$26,EW7),[1]Mont!$B$11:$H$500,7,FALSE))</f>
        <v/>
      </c>
      <c r="FA26" s="157" t="str">
        <f>IF(ISERROR(VLOOKUP(CONCATENATE($X$26,FA3,FA5),$B$10:$E$559,4,FALSE)),"",VLOOKUP(CONCATENATE($X$26,FA3,FA5),$B$10:$E$559,4,FALSE))</f>
        <v/>
      </c>
      <c r="FB26" s="158" t="str">
        <f>IF(ISERROR(VLOOKUP(CONCATENATE($X$26,FA3,FA5),$B$10:$F$559,5,FALSE)),"",VLOOKUP(CONCATENATE($X$26,FA3,FA5),$B$10:$F$559,5,FALSE))</f>
        <v/>
      </c>
      <c r="FC26" s="159" t="str">
        <f>IF(ISERROR(VLOOKUP(CONCATENATE(FA3,$X$26,FA7),[1]Mont!$B$11:$F$500,5,FALSE)),"",VLOOKUP(CONCATENATE(FA3,$X$26,FA7),[1]Mont!$B$11:$F$500,5,FALSE))</f>
        <v/>
      </c>
      <c r="FD26" s="160" t="str">
        <f>IF(ISERROR(VLOOKUP(CONCATENATE(FA3,$X$26,FA7),[1]Mont!$B$11:$H$500,7,FALSE)),"",VLOOKUP(CONCATENATE(FA3,$X$26,FA7),[1]Mont!$B$11:$H$500,7,FALSE))</f>
        <v/>
      </c>
      <c r="FE26" s="157" t="str">
        <f>IF(ISERROR(VLOOKUP(CONCATENATE($X$26,FE3,FE5),$B$10:$E$559,4,FALSE)),"",VLOOKUP(CONCATENATE($X$26,FE3,FE5),$B$10:$E$559,4,FALSE))</f>
        <v/>
      </c>
      <c r="FF26" s="158" t="str">
        <f>IF(ISERROR(VLOOKUP(CONCATENATE($X$26,FE3,FE5),$B$10:$F$559,5,FALSE)),"",VLOOKUP(CONCATENATE($X$26,FE3,FE5),$B$10:$F$559,5,FALSE))</f>
        <v/>
      </c>
      <c r="FG26" s="159" t="str">
        <f>IF(ISERROR(VLOOKUP(CONCATENATE(FE3,$X$26,FE7),[1]Mont!$B$11:$F$500,5,FALSE)),"",VLOOKUP(CONCATENATE(FE3,$X$26,FE7),[1]Mont!$B$11:$F$500,5,FALSE))</f>
        <v/>
      </c>
      <c r="FH26" s="160" t="str">
        <f>IF(ISERROR(VLOOKUP(CONCATENATE(FE3,$X$26,FE7),[1]Mont!$B$11:$H$500,7,FALSE)),"",VLOOKUP(CONCATENATE(FE3,$X$26,FE7),[1]Mont!$B$11:$H$500,7,FALSE))</f>
        <v/>
      </c>
      <c r="FI26" s="157" t="str">
        <f>IF(ISERROR(VLOOKUP(CONCATENATE($X$26,FI3,FI5),$B$10:$E$559,4,FALSE)),"",VLOOKUP(CONCATENATE($X$26,FI3,FI5),$B$10:$E$559,4,FALSE))</f>
        <v/>
      </c>
      <c r="FJ26" s="158" t="str">
        <f>IF(ISERROR(VLOOKUP(CONCATENATE($X$26,FI3,FI5),$B$10:$F$559,5,FALSE)),"",VLOOKUP(CONCATENATE($X$26,FI3,FI5),$B$10:$F$559,5,FALSE))</f>
        <v/>
      </c>
      <c r="FK26" s="159" t="str">
        <f>IF(ISERROR(VLOOKUP(CONCATENATE(FI3,$X$26,FI7),[1]Mont!$B$11:$F$500,5,FALSE)),"",VLOOKUP(CONCATENATE(FI3,$X$26,FI7),[1]Mont!$B$11:$F$500,5,FALSE))</f>
        <v/>
      </c>
      <c r="FL26" s="160" t="str">
        <f>IF(ISERROR(VLOOKUP(CONCATENATE(FI3,$X$26,FI7),[1]Mont!$B$11:$H$500,7,FALSE)),"",VLOOKUP(CONCATENATE(FI3,$X$26,FI7),[1]Mont!$B$11:$H$500,7,FALSE))</f>
        <v/>
      </c>
      <c r="FM26" s="157" t="str">
        <f>IF(ISERROR(VLOOKUP(CONCATENATE($X$26,FM3,FM5),$B$10:$E$559,4,FALSE)),"",VLOOKUP(CONCATENATE($X$26,FM3,FM5),$B$10:$E$559,4,FALSE))</f>
        <v/>
      </c>
      <c r="FN26" s="158" t="str">
        <f>IF(ISERROR(VLOOKUP(CONCATENATE($X$26,FM3,FM5),$B$10:$F$559,5,FALSE)),"",VLOOKUP(CONCATENATE($X$26,FM3,FM5),$B$10:$F$559,5,FALSE))</f>
        <v/>
      </c>
      <c r="FO26" s="159" t="str">
        <f>IF(ISERROR(VLOOKUP(CONCATENATE(FM3,$X$26,FM7),[1]Mont!$B$11:$F$500,5,FALSE)),"",VLOOKUP(CONCATENATE(FM3,$X$26,FM7),[1]Mont!$B$11:$F$500,5,FALSE))</f>
        <v/>
      </c>
      <c r="FP26" s="160" t="str">
        <f>IF(ISERROR(VLOOKUP(CONCATENATE(FM3,$X$26,FM7),[1]Mont!$B$11:$H$500,7,FALSE)),"",VLOOKUP(CONCATENATE(FM3,$X$26,FM7),[1]Mont!$B$11:$H$500,7,FALSE))</f>
        <v/>
      </c>
      <c r="FQ26" s="157" t="str">
        <f>IF(ISERROR(VLOOKUP(CONCATENATE($X$26,FQ3,FQ5),$B$10:$E$559,4,FALSE)),"",VLOOKUP(CONCATENATE($X$26,FQ3,FQ5),$B$10:$E$559,4,FALSE))</f>
        <v/>
      </c>
      <c r="FR26" s="158" t="str">
        <f>IF(ISERROR(VLOOKUP(CONCATENATE($X$26,FQ3,FQ5),$B$10:$F$559,5,FALSE)),"",VLOOKUP(CONCATENATE($X$26,FQ3,FQ5),$B$10:$F$559,5,FALSE))</f>
        <v/>
      </c>
      <c r="FS26" s="159" t="str">
        <f>IF(ISERROR(VLOOKUP(CONCATENATE(FQ3,$X$26,FQ7),[1]Mont!$B$11:$F$500,5,FALSE)),"",VLOOKUP(CONCATENATE(FQ3,$X$26,FQ7),[1]Mont!$B$11:$F$500,5,FALSE))</f>
        <v/>
      </c>
      <c r="FT26" s="160" t="str">
        <f>IF(ISERROR(VLOOKUP(CONCATENATE(FQ3,$X$26,FQ7),[1]Mont!$B$11:$H$500,7,FALSE)),"",VLOOKUP(CONCATENATE(FQ3,$X$26,FQ7),[1]Mont!$B$11:$H$500,7,FALSE))</f>
        <v/>
      </c>
      <c r="FU26" s="157" t="str">
        <f>IF(ISERROR(VLOOKUP(CONCATENATE($X$26,FU3,FU5),$B$10:$E$559,4,FALSE)),"",VLOOKUP(CONCATENATE($X$26,FU3,FU5),$B$10:$E$559,4,FALSE))</f>
        <v/>
      </c>
      <c r="FV26" s="158" t="str">
        <f>IF(ISERROR(VLOOKUP(CONCATENATE($X$26,FU3,FU5),$B$10:$F$559,5,FALSE)),"",VLOOKUP(CONCATENATE($X$26,FU3,FU5),$B$10:$F$559,5,FALSE))</f>
        <v/>
      </c>
      <c r="FW26" s="159" t="str">
        <f>IF(ISERROR(VLOOKUP(CONCATENATE(FU3,$X$26,FU7),[1]Mont!$B$11:$F$500,5,FALSE)),"",VLOOKUP(CONCATENATE(FU3,$X$26,FU7),[1]Mont!$B$11:$F$500,5,FALSE))</f>
        <v/>
      </c>
      <c r="FX26" s="160" t="str">
        <f>IF(ISERROR(VLOOKUP(CONCATENATE(FU3,$X$26,FU7),[1]Mont!$B$11:$H$500,7,FALSE)),"",VLOOKUP(CONCATENATE(FU3,$X$26,FU7),[1]Mont!$B$11:$H$500,7,FALSE))</f>
        <v/>
      </c>
      <c r="FY26" s="157" t="str">
        <f>IF(ISERROR(VLOOKUP(CONCATENATE($X$26,FY3,FY5),$B$10:$E$559,4,FALSE)),"",VLOOKUP(CONCATENATE($X$26,FY3,FY5),$B$10:$E$559,4,FALSE))</f>
        <v/>
      </c>
      <c r="FZ26" s="158" t="str">
        <f>IF(ISERROR(VLOOKUP(CONCATENATE($X$26,FY3,FY5),$B$10:$F$559,5,FALSE)),"",VLOOKUP(CONCATENATE($X$26,FY3,FY5),$B$10:$F$559,5,FALSE))</f>
        <v/>
      </c>
      <c r="GA26" s="159" t="str">
        <f>IF(ISERROR(VLOOKUP(CONCATENATE(FY3,$X$26,FY7),[1]Mont!$B$11:$F$500,5,FALSE)),"",VLOOKUP(CONCATENATE(FY3,$X$26,FY7),[1]Mont!$B$11:$F$500,5,FALSE))</f>
        <v/>
      </c>
      <c r="GB26" s="160" t="str">
        <f>IF(ISERROR(VLOOKUP(CONCATENATE(FY3,$X$26,FY7),[1]Mont!$B$11:$H$500,7,FALSE)),"",VLOOKUP(CONCATENATE(FY3,$X$26,FY7),[1]Mont!$B$11:$H$500,7,FALSE))</f>
        <v/>
      </c>
      <c r="GC26" s="157" t="str">
        <f>IF(ISERROR(VLOOKUP(CONCATENATE($X$26,GC3,GC5),$B$10:$E$559,4,FALSE)),"",VLOOKUP(CONCATENATE($X$26,GC3,GC5),$B$10:$E$559,4,FALSE))</f>
        <v/>
      </c>
      <c r="GD26" s="158" t="str">
        <f>IF(ISERROR(VLOOKUP(CONCATENATE($X$26,GC3,GC5),$B$10:$F$559,5,FALSE)),"",VLOOKUP(CONCATENATE($X$26,GC3,GC5),$B$10:$F$559,5,FALSE))</f>
        <v/>
      </c>
      <c r="GE26" s="159" t="str">
        <f>IF(ISERROR(VLOOKUP(CONCATENATE(GC3,$X$26,GC7),[1]Mont!$B$11:$F$500,5,FALSE)),"",VLOOKUP(CONCATENATE(GC3,$X$26,GC7),[1]Mont!$B$11:$F$500,5,FALSE))</f>
        <v/>
      </c>
      <c r="GF26" s="160" t="str">
        <f>IF(ISERROR(VLOOKUP(CONCATENATE(GC3,$X$26,GC7),[1]Mont!$B$11:$H$500,7,FALSE)),"",VLOOKUP(CONCATENATE(GC3,$X$26,GC7),[1]Mont!$B$11:$H$500,7,FALSE))</f>
        <v/>
      </c>
      <c r="GG26" s="157" t="str">
        <f>IF(ISERROR(VLOOKUP(CONCATENATE($X$26,GG3,GG5),$B$10:$E$559,4,FALSE)),"",VLOOKUP(CONCATENATE($X$26,GG3,GG5),$B$10:$E$559,4,FALSE))</f>
        <v/>
      </c>
      <c r="GH26" s="158" t="str">
        <f>IF(ISERROR(VLOOKUP(CONCATENATE($X$26,GG3,GG5),$B$10:$F$559,5,FALSE)),"",VLOOKUP(CONCATENATE($X$26,GG3,GG5),$B$10:$F$559,5,FALSE))</f>
        <v/>
      </c>
      <c r="GI26" s="159" t="str">
        <f>IF(ISERROR(VLOOKUP(CONCATENATE(GG3,$X$26,GG7),[1]Mont!$B$11:$F$500,5,FALSE)),"",VLOOKUP(CONCATENATE(GG3,$X$26,GG7),[1]Mont!$B$11:$F$500,5,FALSE))</f>
        <v/>
      </c>
      <c r="GJ26" s="160" t="str">
        <f>IF(ISERROR(VLOOKUP(CONCATENATE(GG3,$X$26,GG7),[1]Mont!$B$11:$H$500,7,FALSE)),"",VLOOKUP(CONCATENATE(GG3,$X$26,GG7),[1]Mont!$B$11:$H$500,7,FALSE))</f>
        <v/>
      </c>
      <c r="GK26" s="157" t="str">
        <f>IF(ISERROR(VLOOKUP(CONCATENATE($X$26,GK3,GK5),$B$10:$E$559,4,FALSE)),"",VLOOKUP(CONCATENATE($X$26,GK3,GK5),$B$10:$E$559,4,FALSE))</f>
        <v/>
      </c>
      <c r="GL26" s="158" t="str">
        <f>IF(ISERROR(VLOOKUP(CONCATENATE($X$26,GK3,GK5),$B$10:$F$559,5,FALSE)),"",VLOOKUP(CONCATENATE($X$26,GK3,GK5),$B$10:$F$559,5,FALSE))</f>
        <v/>
      </c>
      <c r="GM26" s="159" t="str">
        <f>IF(ISERROR(VLOOKUP(CONCATENATE(GK3,$X$26,GK7),[1]Mont!$B$11:$F$500,5,FALSE)),"",VLOOKUP(CONCATENATE(GK3,$X$26,GK7),[1]Mont!$B$11:$F$500,5,FALSE))</f>
        <v/>
      </c>
      <c r="GN26" s="160" t="str">
        <f>IF(ISERROR(VLOOKUP(CONCATENATE(GK3,$X$26,GK7),[1]Mont!$B$11:$H$500,7,FALSE)),"",VLOOKUP(CONCATENATE(GK3,$X$26,GK7),[1]Mont!$B$11:$H$500,7,FALSE))</f>
        <v/>
      </c>
      <c r="GO26" s="157" t="str">
        <f>IF(ISERROR(VLOOKUP(CONCATENATE($X$26,GO3,GO5),$B$10:$E$559,4,FALSE)),"",VLOOKUP(CONCATENATE($X$26,GO3,GO5),$B$10:$E$559,4,FALSE))</f>
        <v/>
      </c>
      <c r="GP26" s="158" t="str">
        <f>IF(ISERROR(VLOOKUP(CONCATENATE($X$26,GO3,GO5),$B$10:$F$559,5,FALSE)),"",VLOOKUP(CONCATENATE($X$26,GO3,GO5),$B$10:$F$559,5,FALSE))</f>
        <v/>
      </c>
      <c r="GQ26" s="159" t="str">
        <f>IF(ISERROR(VLOOKUP(CONCATENATE(GO3,$X$26,GO7),[1]Mont!$B$11:$F$500,5,FALSE)),"",VLOOKUP(CONCATENATE(GO3,$X$26,GO7),[1]Mont!$B$11:$F$500,5,FALSE))</f>
        <v/>
      </c>
      <c r="GR26" s="160" t="str">
        <f>IF(ISERROR(VLOOKUP(CONCATENATE(GO3,$X$26,GO7),[1]Mont!$B$11:$H$500,7,FALSE)),"",VLOOKUP(CONCATENATE(GO3,$X$26,GO7),[1]Mont!$B$11:$H$500,7,FALSE))</f>
        <v/>
      </c>
      <c r="GS26" s="157" t="str">
        <f>IF(ISERROR(VLOOKUP(CONCATENATE($X$26,GS3,GS5),$B$10:$E$559,4,FALSE)),"",VLOOKUP(CONCATENATE($X$26,GS3,GS5),$B$10:$E$559,4,FALSE))</f>
        <v/>
      </c>
      <c r="GT26" s="158" t="str">
        <f>IF(ISERROR(VLOOKUP(CONCATENATE($X$26,GS3,GS5),$B$10:$F$559,5,FALSE)),"",VLOOKUP(CONCATENATE($X$26,GS3,GS5),$B$10:$F$559,5,FALSE))</f>
        <v/>
      </c>
      <c r="GU26" s="159" t="str">
        <f>IF(ISERROR(VLOOKUP(CONCATENATE(GS3,$X$26,GS7),[1]Mont!$B$11:$F$500,5,FALSE)),"",VLOOKUP(CONCATENATE(GS3,$X$26,GS7),[1]Mont!$B$11:$F$500,5,FALSE))</f>
        <v/>
      </c>
      <c r="GV26" s="160" t="str">
        <f>IF(ISERROR(VLOOKUP(CONCATENATE(GS3,$X$26,GS7),[1]Mont!$B$11:$H$500,7,FALSE)),"",VLOOKUP(CONCATENATE(GS3,$X$26,GS7),[1]Mont!$B$11:$H$500,7,FALSE))</f>
        <v/>
      </c>
      <c r="GW26" s="157" t="str">
        <f>IF(ISERROR(VLOOKUP(CONCATENATE($X$26,GW3,GW5),$B$10:$E$559,4,FALSE)),"",VLOOKUP(CONCATENATE($X$26,GW3,GW5),$B$10:$E$559,4,FALSE))</f>
        <v/>
      </c>
      <c r="GX26" s="158" t="str">
        <f>IF(ISERROR(VLOOKUP(CONCATENATE($X$26,GW3,GW5),$B$10:$F$559,5,FALSE)),"",VLOOKUP(CONCATENATE($X$26,GW3,GW5),$B$10:$F$559,5,FALSE))</f>
        <v/>
      </c>
      <c r="GY26" s="159" t="str">
        <f>IF(ISERROR(VLOOKUP(CONCATENATE(GW3,$X$26,GW7),[1]Mont!$B$11:$F$500,5,FALSE)),"",VLOOKUP(CONCATENATE(GW3,$X$26,GW7),[1]Mont!$B$11:$F$500,5,FALSE))</f>
        <v/>
      </c>
      <c r="GZ26" s="160" t="str">
        <f>IF(ISERROR(VLOOKUP(CONCATENATE(GW3,$X$26,GW7),[1]Mont!$B$11:$H$500,7,FALSE)),"",VLOOKUP(CONCATENATE(GW3,$X$26,GW7),[1]Mont!$B$11:$H$500,7,FALSE))</f>
        <v/>
      </c>
      <c r="HA26" s="157" t="str">
        <f>IF(ISERROR(VLOOKUP(CONCATENATE($X$26,HA3,HA5),$B$10:$E$559,4,FALSE)),"",VLOOKUP(CONCATENATE($X$26,HA3,HA5),$B$10:$E$559,4,FALSE))</f>
        <v/>
      </c>
      <c r="HB26" s="158" t="str">
        <f>IF(ISERROR(VLOOKUP(CONCATENATE($X$26,HA3,HA5),$B$10:$F$559,5,FALSE)),"",VLOOKUP(CONCATENATE($X$26,HA3,HA5),$B$10:$F$559,5,FALSE))</f>
        <v/>
      </c>
      <c r="HC26" s="159" t="str">
        <f>IF(ISERROR(VLOOKUP(CONCATENATE(HA3,$X$26,HA7),[1]Mont!$B$11:$F$500,5,FALSE)),"",VLOOKUP(CONCATENATE(HA3,$X$26,HA7),[1]Mont!$B$11:$F$500,5,FALSE))</f>
        <v/>
      </c>
      <c r="HD26" s="160" t="str">
        <f>IF(ISERROR(VLOOKUP(CONCATENATE(HA3,$X$26,HA7),[1]Mont!$B$11:$H$500,7,FALSE)),"",VLOOKUP(CONCATENATE(HA3,$X$26,HA7),[1]Mont!$B$11:$H$500,7,FALSE))</f>
        <v/>
      </c>
      <c r="HE26" s="157" t="str">
        <f>IF(ISERROR(VLOOKUP(CONCATENATE($X$26,HE3,HE5),$B$10:$E$559,4,FALSE)),"",VLOOKUP(CONCATENATE($X$26,HE3,HE5),$B$10:$E$559,4,FALSE))</f>
        <v/>
      </c>
      <c r="HF26" s="158" t="str">
        <f>IF(ISERROR(VLOOKUP(CONCATENATE($X$26,HE3,HE5),$B$10:$F$559,5,FALSE)),"",VLOOKUP(CONCATENATE($X$26,HE3,HE5),$B$10:$F$559,5,FALSE))</f>
        <v/>
      </c>
      <c r="HG26" s="159" t="str">
        <f>IF(ISERROR(VLOOKUP(CONCATENATE(HE3,$X$26,HE7),[1]Mont!$B$11:$F$500,5,FALSE)),"",VLOOKUP(CONCATENATE(HE3,$X$26,HE7),[1]Mont!$B$11:$F$500,5,FALSE))</f>
        <v/>
      </c>
      <c r="HH26" s="160" t="str">
        <f>IF(ISERROR(VLOOKUP(CONCATENATE(HE3,$X$26,HE7),[1]Mont!$B$11:$H$500,7,FALSE)),"",VLOOKUP(CONCATENATE(HE3,$X$26,HE7),[1]Mont!$B$11:$H$500,7,FALSE))</f>
        <v/>
      </c>
      <c r="HI26" s="157" t="str">
        <f>IF(ISERROR(VLOOKUP(CONCATENATE($X$26,HI3,HI5),$B$10:$E$559,4,FALSE)),"",VLOOKUP(CONCATENATE($X$26,HI3,HI5),$B$10:$E$559,4,FALSE))</f>
        <v/>
      </c>
      <c r="HJ26" s="158" t="str">
        <f>IF(ISERROR(VLOOKUP(CONCATENATE($X$26,HI3,HI5),$B$10:$F$559,5,FALSE)),"",VLOOKUP(CONCATENATE($X$26,HI3,HI5),$B$10:$F$559,5,FALSE))</f>
        <v/>
      </c>
      <c r="HK26" s="159" t="str">
        <f>IF(ISERROR(VLOOKUP(CONCATENATE(HI3,$X$26,HI7),[1]Mont!$B$11:$F$500,5,FALSE)),"",VLOOKUP(CONCATENATE(HI3,$X$26,HI7),[1]Mont!$B$11:$F$500,5,FALSE))</f>
        <v/>
      </c>
      <c r="HL26" s="160" t="str">
        <f>IF(ISERROR(VLOOKUP(CONCATENATE(HI3,$X$26,HI7),[1]Mont!$B$11:$H$500,7,FALSE)),"",VLOOKUP(CONCATENATE(HI3,$X$26,HI7),[1]Mont!$B$11:$H$500,7,FALSE))</f>
        <v/>
      </c>
      <c r="HM26" s="157" t="str">
        <f>IF(ISERROR(VLOOKUP(CONCATENATE($X$26,HM3,HM5),$B$10:$E$559,4,FALSE)),"",VLOOKUP(CONCATENATE($X$26,HM3,HM5),$B$10:$E$559,4,FALSE))</f>
        <v/>
      </c>
      <c r="HN26" s="158" t="str">
        <f>IF(ISERROR(VLOOKUP(CONCATENATE($X$26,HM3,HM5),$B$10:$F$559,5,FALSE)),"",VLOOKUP(CONCATENATE($X$26,HM3,HM5),$B$10:$F$559,5,FALSE))</f>
        <v/>
      </c>
      <c r="HO26" s="159" t="str">
        <f>IF(ISERROR(VLOOKUP(CONCATENATE(HM3,$X$26,HM7),[1]Mont!$B$11:$F$500,5,FALSE)),"",VLOOKUP(CONCATENATE(HM3,$X$26,HM7),[1]Mont!$B$11:$F$500,5,FALSE))</f>
        <v/>
      </c>
      <c r="HP26" s="160" t="str">
        <f>IF(ISERROR(VLOOKUP(CONCATENATE(HM3,$X$26,HM7),[1]Mont!$B$11:$H$500,7,FALSE)),"",VLOOKUP(CONCATENATE(HM3,$X$26,HM7),[1]Mont!$B$11:$H$500,7,FALSE))</f>
        <v/>
      </c>
      <c r="HQ26" s="157" t="str">
        <f>IF(ISERROR(VLOOKUP(CONCATENATE($X$26,HQ3,HQ5),$B$10:$E$559,4,FALSE)),"",VLOOKUP(CONCATENATE($X$26,HQ3,HQ5),$B$10:$E$559,4,FALSE))</f>
        <v/>
      </c>
      <c r="HR26" s="158" t="str">
        <f>IF(ISERROR(VLOOKUP(CONCATENATE($X$26,HQ3,HQ5),$B$10:$F$559,5,FALSE)),"",VLOOKUP(CONCATENATE($X$26,HQ3,HQ5),$B$10:$F$559,5,FALSE))</f>
        <v/>
      </c>
      <c r="HS26" s="159" t="str">
        <f>IF(ISERROR(VLOOKUP(CONCATENATE(HQ3,$X$26,HQ7),[1]Mont!$B$11:$F$500,5,FALSE)),"",VLOOKUP(CONCATENATE(HQ3,$X$26,HQ7),[1]Mont!$B$11:$F$500,5,FALSE))</f>
        <v/>
      </c>
      <c r="HT26" s="160" t="str">
        <f>IF(ISERROR(VLOOKUP(CONCATENATE(HQ3,$X$26,HQ7),[1]Mont!$B$11:$H$500,7,FALSE)),"",VLOOKUP(CONCATENATE(HQ3,$X$26,HQ7),[1]Mont!$B$11:$H$500,7,FALSE))</f>
        <v/>
      </c>
      <c r="HU26" s="157" t="str">
        <f>IF(ISERROR(VLOOKUP(CONCATENATE($X$26,HU3,HU5),$B$10:$E$559,4,FALSE)),"",VLOOKUP(CONCATENATE($X$26,HU3,HU5),$B$10:$E$559,4,FALSE))</f>
        <v/>
      </c>
      <c r="HV26" s="158" t="str">
        <f>IF(ISERROR(VLOOKUP(CONCATENATE($X$26,HU3,HU5),$B$10:$F$559,5,FALSE)),"",VLOOKUP(CONCATENATE($X$26,HU3,HU5),$B$10:$F$559,5,FALSE))</f>
        <v/>
      </c>
      <c r="HW26" s="159" t="str">
        <f>IF(ISERROR(VLOOKUP(CONCATENATE(HU3,$X$26,HU7),[1]Mont!$B$11:$F$500,5,FALSE)),"",VLOOKUP(CONCATENATE(HU3,$X$26,HU7),[1]Mont!$B$11:$F$500,5,FALSE))</f>
        <v/>
      </c>
      <c r="HX26" s="160" t="str">
        <f>IF(ISERROR(VLOOKUP(CONCATENATE(HU3,$X$26,HU7),[1]Mont!$B$11:$H$500,7,FALSE)),"",VLOOKUP(CONCATENATE(HU3,$X$26,HU7),[1]Mont!$B$11:$H$500,7,FALSE))</f>
        <v/>
      </c>
      <c r="HY26" s="157" t="str">
        <f>IF(ISERROR(VLOOKUP(CONCATENATE($X$26,HY3,HY5),$B$10:$E$559,4,FALSE)),"",VLOOKUP(CONCATENATE($X$26,HY3,HY5),$B$10:$E$559,4,FALSE))</f>
        <v/>
      </c>
      <c r="HZ26" s="158" t="str">
        <f>IF(ISERROR(VLOOKUP(CONCATENATE($X$26,HY3,HY5),$B$10:$F$559,5,FALSE)),"",VLOOKUP(CONCATENATE($X$26,HY3,HY5),$B$10:$F$559,5,FALSE))</f>
        <v/>
      </c>
      <c r="IA26" s="159" t="str">
        <f>IF(ISERROR(VLOOKUP(CONCATENATE(HY3,$X$26,HY7),[1]Mont!$B$11:$F$500,5,FALSE)),"",VLOOKUP(CONCATENATE(HY3,$X$26,HY7),[1]Mont!$B$11:$F$500,5,FALSE))</f>
        <v/>
      </c>
      <c r="IB26" s="160" t="str">
        <f>IF(ISERROR(VLOOKUP(CONCATENATE(HY3,$X$26,HY7),[1]Mont!$B$11:$H$500,7,FALSE)),"",VLOOKUP(CONCATENATE(HY3,$X$26,HY7),[1]Mont!$B$11:$H$500,7,FALSE))</f>
        <v/>
      </c>
      <c r="IC26" s="157" t="str">
        <f>IF(ISERROR(VLOOKUP(CONCATENATE($X$26,IC3,IC5),$B$10:$E$559,4,FALSE)),"",VLOOKUP(CONCATENATE($X$26,IC3,IC5),$B$10:$E$559,4,FALSE))</f>
        <v/>
      </c>
      <c r="ID26" s="158" t="str">
        <f>IF(ISERROR(VLOOKUP(CONCATENATE($X$26,IC3,IC5),$B$10:$F$559,5,FALSE)),"",VLOOKUP(CONCATENATE($X$26,IC3,IC5),$B$10:$F$559,5,FALSE))</f>
        <v/>
      </c>
      <c r="IE26" s="159" t="str">
        <f>IF(ISERROR(VLOOKUP(CONCATENATE(IC3,$X$26,IC7),[1]Mont!$B$11:$F$500,5,FALSE)),"",VLOOKUP(CONCATENATE(IC3,$X$26,IC7),[1]Mont!$B$11:$F$500,5,FALSE))</f>
        <v/>
      </c>
      <c r="IF26" s="160" t="str">
        <f>IF(ISERROR(VLOOKUP(CONCATENATE(IC3,$X$26,IC7),[1]Mont!$B$11:$H$500,7,FALSE)),"",VLOOKUP(CONCATENATE(IC3,$X$26,IC7),[1]Mont!$B$11:$H$500,7,FALSE))</f>
        <v/>
      </c>
      <c r="IG26" s="157" t="str">
        <f>IF(ISERROR(VLOOKUP(CONCATENATE($X$26,IG3,IG5),$B$10:$E$559,4,FALSE)),"",VLOOKUP(CONCATENATE($X$26,IG3,IG5),$B$10:$E$559,4,FALSE))</f>
        <v/>
      </c>
      <c r="IH26" s="158" t="str">
        <f>IF(ISERROR(VLOOKUP(CONCATENATE($X$26,IG3,IG5),$B$10:$F$559,5,FALSE)),"",VLOOKUP(CONCATENATE($X$26,IG3,IG5),$B$10:$F$559,5,FALSE))</f>
        <v/>
      </c>
      <c r="II26" s="159" t="str">
        <f>IF(ISERROR(VLOOKUP(CONCATENATE(IG3,$X$26,IG7),[1]Mont!$B$11:$F$500,5,FALSE)),"",VLOOKUP(CONCATENATE(IG3,$X$26,IG7),[1]Mont!$B$11:$F$500,5,FALSE))</f>
        <v/>
      </c>
      <c r="IJ26" s="160" t="str">
        <f>IF(ISERROR(VLOOKUP(CONCATENATE(IG3,$X$26,IG7),[1]Mont!$B$11:$H$500,7,FALSE)),"",VLOOKUP(CONCATENATE(IG3,$X$26,IG7),[1]Mont!$B$11:$H$500,7,FALSE))</f>
        <v/>
      </c>
      <c r="IK26" s="157" t="str">
        <f>IF(ISERROR(VLOOKUP(CONCATENATE($X$26,IK3,IK5),$B$10:$E$559,4,FALSE)),"",VLOOKUP(CONCATENATE($X$26,IK3,IK5),$B$10:$E$559,4,FALSE))</f>
        <v/>
      </c>
      <c r="IL26" s="158" t="str">
        <f>IF(ISERROR(VLOOKUP(CONCATENATE($X$26,IK3,IK5),$B$10:$F$559,5,FALSE)),"",VLOOKUP(CONCATENATE($X$26,IK3,IK5),$B$10:$F$559,5,FALSE))</f>
        <v/>
      </c>
      <c r="IM26" s="159" t="str">
        <f>IF(ISERROR(VLOOKUP(CONCATENATE(IK3,$X$26,IK7),[1]Mont!$B$11:$F$500,5,FALSE)),"",VLOOKUP(CONCATENATE(IK3,$X$26,IK7),[1]Mont!$B$11:$F$500,5,FALSE))</f>
        <v/>
      </c>
      <c r="IN26" s="160" t="str">
        <f>IF(ISERROR(VLOOKUP(CONCATENATE(IK3,$X$26,IK7),[1]Mont!$B$11:$H$500,7,FALSE)),"",VLOOKUP(CONCATENATE(IK3,$X$26,IK7),[1]Mont!$B$11:$H$500,7,FALSE))</f>
        <v/>
      </c>
      <c r="IO26" s="157" t="str">
        <f>IF(ISERROR(VLOOKUP(CONCATENATE($X$26,IO3,IO5),$B$10:$E$559,4,FALSE)),"",VLOOKUP(CONCATENATE($X$26,IO3,IO5),$B$10:$E$559,4,FALSE))</f>
        <v/>
      </c>
      <c r="IP26" s="158" t="str">
        <f>IF(ISERROR(VLOOKUP(CONCATENATE($X$26,IO3,IO5),$B$10:$F$559,5,FALSE)),"",VLOOKUP(CONCATENATE($X$26,IO3,IO5),$B$10:$F$559,5,FALSE))</f>
        <v/>
      </c>
      <c r="IQ26" s="159" t="str">
        <f>IF(ISERROR(VLOOKUP(CONCATENATE(IO3,$X$26,IO7),[1]Mont!$B$11:$F$500,5,FALSE)),"",VLOOKUP(CONCATENATE(IO3,$X$26,IO7),[1]Mont!$B$11:$F$500,5,FALSE))</f>
        <v/>
      </c>
      <c r="IR26" s="160" t="str">
        <f>IF(ISERROR(VLOOKUP(CONCATENATE(IO3,$X$26,IO7),[1]Mont!$B$11:$H$500,7,FALSE)),"",VLOOKUP(CONCATENATE(IO3,$X$26,IO7),[1]Mont!$B$11:$H$500,7,FALSE))</f>
        <v/>
      </c>
      <c r="IS26" s="157" t="str">
        <f>IF(ISERROR(VLOOKUP(CONCATENATE($X$26,IS3,IS5),$B$10:$E$559,4,FALSE)),"",VLOOKUP(CONCATENATE($X$26,IS3,IS5),$B$10:$E$559,4,FALSE))</f>
        <v/>
      </c>
      <c r="IT26" s="158" t="str">
        <f>IF(ISERROR(VLOOKUP(CONCATENATE($X$26,IS3,IS5),$B$10:$F$559,5,FALSE)),"",VLOOKUP(CONCATENATE($X$26,IS3,IS5),$B$10:$F$559,5,FALSE))</f>
        <v/>
      </c>
      <c r="IU26" s="159" t="str">
        <f>IF(ISERROR(VLOOKUP(CONCATENATE(IS3,$X$26,IS7),[1]Mont!$B$11:$F$500,5,FALSE)),"",VLOOKUP(CONCATENATE(IS3,$X$26,IS7),[1]Mont!$B$11:$F$500,5,FALSE))</f>
        <v/>
      </c>
      <c r="IV26" s="160" t="str">
        <f>IF(ISERROR(VLOOKUP(CONCATENATE(IS3,$X$26,IS7),[1]Mont!$B$11:$H$500,7,FALSE)),"",VLOOKUP(CONCATENATE(IS3,$X$26,IS7),[1]Mont!$B$11:$H$500,7,FALSE))</f>
        <v/>
      </c>
    </row>
    <row r="27" spans="1:256">
      <c r="A27" s="124">
        <f t="shared" si="2"/>
        <v>0</v>
      </c>
      <c r="B27" s="125">
        <f t="shared" si="3"/>
        <v>0</v>
      </c>
      <c r="C27" s="126">
        <f>IF(R27=0,0,SUMIF($R$10:R27,R27,$R$10:R27)/R27)</f>
        <v>0</v>
      </c>
      <c r="D27" s="127">
        <v>18</v>
      </c>
      <c r="E27" s="146"/>
      <c r="F27" s="147"/>
      <c r="G27" s="130">
        <f t="shared" si="0"/>
        <v>0</v>
      </c>
      <c r="H27" s="130">
        <f>IF(E27=0,0,VLOOKUP(E27,[1]Ob!$D$10:$AW$600,46,FALSE))</f>
        <v>0</v>
      </c>
      <c r="I27" s="130">
        <f>IF(E27=0,0,VLOOKUP(E27,[1]Ob!$D$10:$BA$600,50,FALSE))</f>
        <v>0</v>
      </c>
      <c r="J27" s="130">
        <f>IF(E27=0,0,VLOOKUP(E27,[1]Ob!$D$10:$O$600,12,FALSE))</f>
        <v>0</v>
      </c>
      <c r="K27" s="131">
        <f>IF(E27=0,0,VLOOKUP(E27,[1]Ob!$D$10:$BA$600,15,FALSE))*F27</f>
        <v>0</v>
      </c>
      <c r="L27" s="132">
        <f t="shared" si="4"/>
        <v>0</v>
      </c>
      <c r="M27" s="133"/>
      <c r="N27" s="134"/>
      <c r="O27" s="147"/>
      <c r="P27" s="135">
        <v>0</v>
      </c>
      <c r="Q27" s="135">
        <v>0</v>
      </c>
      <c r="R27" s="129"/>
      <c r="S27" s="136">
        <f t="shared" si="1"/>
        <v>0</v>
      </c>
      <c r="T27" s="148"/>
      <c r="U27" s="149"/>
      <c r="V27" s="150"/>
      <c r="X27" s="156">
        <v>16</v>
      </c>
      <c r="Y27" s="157" t="str">
        <f>IF(ISERROR(VLOOKUP(CONCATENATE($X$27,Y3,Y5),$B$10:$E$559,4,FALSE)),"",VLOOKUP(CONCATENATE($X$27,Y3,Y5),$B$10:$E$559,4,FALSE))</f>
        <v/>
      </c>
      <c r="Z27" s="158" t="str">
        <f>IF(ISERROR(VLOOKUP(CONCATENATE($X$27,Y3,Y5),$B$10:$F$559,5,FALSE)),"",VLOOKUP(CONCATENATE($X$27,Y3,Y5),$B$10:$F$559,5,FALSE))</f>
        <v/>
      </c>
      <c r="AA27" s="159" t="str">
        <f>IF(ISERROR(VLOOKUP(CONCATENATE(Y3,$X$27,Y7),[1]Mont!$B$11:$F$500,5,FALSE)),"",VLOOKUP(CONCATENATE(Y3,$X$27,Y7),[1]Mont!$B$11:$F$500,5,FALSE))</f>
        <v/>
      </c>
      <c r="AB27" s="160" t="str">
        <f>IF(ISERROR(VLOOKUP(CONCATENATE(Y3,$X$27,Y7),[1]Mont!$B$11:$H$500,7,FALSE)),"",VLOOKUP(CONCATENATE(Y3,$X$27,Y7),[1]Mont!$B$11:$H$500,7,FALSE))</f>
        <v/>
      </c>
      <c r="AC27" s="157" t="str">
        <f>IF(ISERROR(VLOOKUP(CONCATENATE($X$27,AC3,AC5),$B$10:$E$559,4,FALSE)),"",VLOOKUP(CONCATENATE($X$27,AC3,AC5),$B$10:$E$559,4,FALSE))</f>
        <v/>
      </c>
      <c r="AD27" s="158" t="str">
        <f>IF(ISERROR(VLOOKUP(CONCATENATE($X$27,AC3,AC5),$B$10:$F$559,5,FALSE)),"",VLOOKUP(CONCATENATE($X$27,AC3,AC5),$B$10:$F$559,5,FALSE))</f>
        <v/>
      </c>
      <c r="AE27" s="159" t="str">
        <f>IF(ISERROR(VLOOKUP(CONCATENATE(AC3,$X$27,AC7),[1]Mont!$B$11:$F$500,5,FALSE)),"",VLOOKUP(CONCATENATE(AC3,$X$27,AC7),[1]Mont!$B$11:$F$500,5,FALSE))</f>
        <v/>
      </c>
      <c r="AF27" s="160" t="str">
        <f>IF(ISERROR(VLOOKUP(CONCATENATE(AC3,$X$27,AC7),[1]Mont!$B$11:$H$500,7,FALSE)),"",VLOOKUP(CONCATENATE(AC3,$X$27,AC7),[1]Mont!$B$11:$H$500,7,FALSE))</f>
        <v/>
      </c>
      <c r="AG27" s="157" t="str">
        <f>IF(ISERROR(VLOOKUP(CONCATENATE($X$27,AG3,AG5),$B$10:$E$559,4,FALSE)),"",VLOOKUP(CONCATENATE($X$27,AG3,AG5),$B$10:$E$559,4,FALSE))</f>
        <v/>
      </c>
      <c r="AH27" s="158" t="str">
        <f>IF(ISERROR(VLOOKUP(CONCATENATE($X$27,AG3,AG5),$B$10:$F$559,5,FALSE)),"",VLOOKUP(CONCATENATE($X$27,AG3,AG5),$B$10:$F$559,5,FALSE))</f>
        <v/>
      </c>
      <c r="AI27" s="159" t="str">
        <f>IF(ISERROR(VLOOKUP(CONCATENATE(AG3,$X$27,AG7),[1]Mont!$B$11:$F$500,5,FALSE)),"",VLOOKUP(CONCATENATE(AG3,$X$27,AG7),[1]Mont!$B$11:$F$500,5,FALSE))</f>
        <v/>
      </c>
      <c r="AJ27" s="160" t="str">
        <f>IF(ISERROR(VLOOKUP(CONCATENATE(AG3,$X$27,AG7),[1]Mont!$B$11:$H$500,7,FALSE)),"",VLOOKUP(CONCATENATE(AG3,$X$27,AG7),[1]Mont!$B$11:$H$500,7,FALSE))</f>
        <v/>
      </c>
      <c r="AK27" s="157" t="str">
        <f>IF(ISERROR(VLOOKUP(CONCATENATE($X$27,AK3,AK5),$B$10:$E$559,4,FALSE)),"",VLOOKUP(CONCATENATE($X$27,AK3,AK5),$B$10:$E$559,4,FALSE))</f>
        <v/>
      </c>
      <c r="AL27" s="158" t="str">
        <f>IF(ISERROR(VLOOKUP(CONCATENATE($X$27,AK3,AK5),$B$10:$F$559,5,FALSE)),"",VLOOKUP(CONCATENATE($X$27,AK3,AK5),$B$10:$F$559,5,FALSE))</f>
        <v/>
      </c>
      <c r="AM27" s="159" t="str">
        <f>IF(ISERROR(VLOOKUP(CONCATENATE(AK3,$X$27,AK7),[1]Mont!$B$11:$F$500,5,FALSE)),"",VLOOKUP(CONCATENATE(AK3,$X$27,AK7),[1]Mont!$B$11:$F$500,5,FALSE))</f>
        <v/>
      </c>
      <c r="AN27" s="160" t="str">
        <f>IF(ISERROR(VLOOKUP(CONCATENATE(AK3,$X$27,AK7),[1]Mont!$B$11:$H$500,7,FALSE)),"",VLOOKUP(CONCATENATE(AK3,$X$27,AK7),[1]Mont!$B$11:$H$500,7,FALSE))</f>
        <v/>
      </c>
      <c r="AO27" s="157" t="str">
        <f>IF(ISERROR(VLOOKUP(CONCATENATE($X$27,AO3,AO5),$B$10:$E$559,4,FALSE)),"",VLOOKUP(CONCATENATE($X$27,AO3,AO5),$B$10:$E$559,4,FALSE))</f>
        <v/>
      </c>
      <c r="AP27" s="158" t="str">
        <f>IF(ISERROR(VLOOKUP(CONCATENATE($X$27,AO3,AO5),$B$10:$F$559,5,FALSE)),"",VLOOKUP(CONCATENATE($X$27,AO3,AO5),$B$10:$F$559,5,FALSE))</f>
        <v/>
      </c>
      <c r="AQ27" s="159" t="str">
        <f>IF(ISERROR(VLOOKUP(CONCATENATE(AO3,$X$27,AO7),[1]Mont!$B$11:$F$500,5,FALSE)),"",VLOOKUP(CONCATENATE(AO3,$X$27,AO7),[1]Mont!$B$11:$F$500,5,FALSE))</f>
        <v/>
      </c>
      <c r="AR27" s="160" t="str">
        <f>IF(ISERROR(VLOOKUP(CONCATENATE(AO3,$X$27,AO7),[1]Mont!$B$11:$H$500,7,FALSE)),"",VLOOKUP(CONCATENATE(AO3,$X$27,AO7),[1]Mont!$B$11:$H$500,7,FALSE))</f>
        <v/>
      </c>
      <c r="AS27" s="157" t="str">
        <f>IF(ISERROR(VLOOKUP(CONCATENATE($X$27,AS3,AS5),$B$10:$E$559,4,FALSE)),"",VLOOKUP(CONCATENATE($X$27,AS3,AS5),$B$10:$E$559,4,FALSE))</f>
        <v/>
      </c>
      <c r="AT27" s="158" t="str">
        <f>IF(ISERROR(VLOOKUP(CONCATENATE($X$27,AS3,AS5),$B$10:$F$559,5,FALSE)),"",VLOOKUP(CONCATENATE($X$27,AS3,AS5),$B$10:$F$559,5,FALSE))</f>
        <v/>
      </c>
      <c r="AU27" s="159" t="str">
        <f>IF(ISERROR(VLOOKUP(CONCATENATE(AS3,$X$27,AS7),[1]Mont!$B$11:$F$500,5,FALSE)),"",VLOOKUP(CONCATENATE(AS3,$X$27,AS7),[1]Mont!$B$11:$F$500,5,FALSE))</f>
        <v/>
      </c>
      <c r="AV27" s="160" t="str">
        <f>IF(ISERROR(VLOOKUP(CONCATENATE(AS3,$X$27,AS7),[1]Mont!$B$11:$H$500,7,FALSE)),"",VLOOKUP(CONCATENATE(AS3,$X$27,AS7),[1]Mont!$B$11:$H$500,7,FALSE))</f>
        <v/>
      </c>
      <c r="AW27" s="157" t="str">
        <f>IF(ISERROR(VLOOKUP(CONCATENATE($X$27,AW3,AW5),$B$10:$E$559,4,FALSE)),"",VLOOKUP(CONCATENATE($X$27,AW3,AW5),$B$10:$E$559,4,FALSE))</f>
        <v/>
      </c>
      <c r="AX27" s="158" t="str">
        <f>IF(ISERROR(VLOOKUP(CONCATENATE($X$27,AW3,AW5),$B$10:$F$559,5,FALSE)),"",VLOOKUP(CONCATENATE($X$27,AW3,AW5),$B$10:$F$559,5,FALSE))</f>
        <v/>
      </c>
      <c r="AY27" s="159" t="str">
        <f>IF(ISERROR(VLOOKUP(CONCATENATE(AW3,$X$27,AW7),[1]Mont!$B$11:$F$500,5,FALSE)),"",VLOOKUP(CONCATENATE(AW3,$X$27,AW7),[1]Mont!$B$11:$F$500,5,FALSE))</f>
        <v/>
      </c>
      <c r="AZ27" s="160" t="str">
        <f>IF(ISERROR(VLOOKUP(CONCATENATE(AW3,$X$27,AW7),[1]Mont!$B$11:$H$500,7,FALSE)),"",VLOOKUP(CONCATENATE(AW3,$X$27,AW7),[1]Mont!$B$11:$H$500,7,FALSE))</f>
        <v/>
      </c>
      <c r="BA27" s="157" t="str">
        <f>IF(ISERROR(VLOOKUP(CONCATENATE($X$27,BA3,BA5),$B$10:$E$559,4,FALSE)),"",VLOOKUP(CONCATENATE($X$27,BA3,BA5),$B$10:$E$559,4,FALSE))</f>
        <v/>
      </c>
      <c r="BB27" s="158" t="str">
        <f>IF(ISERROR(VLOOKUP(CONCATENATE($X$27,BA3,BA5),$B$10:$F$559,5,FALSE)),"",VLOOKUP(CONCATENATE($X$27,BA3,BA5),$B$10:$F$559,5,FALSE))</f>
        <v/>
      </c>
      <c r="BC27" s="159" t="str">
        <f>IF(ISERROR(VLOOKUP(CONCATENATE(BA3,$X$27,BA7),[1]Mont!$B$11:$F$500,5,FALSE)),"",VLOOKUP(CONCATENATE(BA3,$X$27,BA7),[1]Mont!$B$11:$F$500,5,FALSE))</f>
        <v/>
      </c>
      <c r="BD27" s="160" t="str">
        <f>IF(ISERROR(VLOOKUP(CONCATENATE(BA3,$X$27,BA7),[1]Mont!$B$11:$H$500,7,FALSE)),"",VLOOKUP(CONCATENATE(BA3,$X$27,BA7),[1]Mont!$B$11:$H$500,7,FALSE))</f>
        <v/>
      </c>
      <c r="BE27" s="157" t="str">
        <f>IF(ISERROR(VLOOKUP(CONCATENATE($X$27,BE3,BE5),$B$10:$E$559,4,FALSE)),"",VLOOKUP(CONCATENATE($X$27,BE3,BE5),$B$10:$E$559,4,FALSE))</f>
        <v/>
      </c>
      <c r="BF27" s="158" t="str">
        <f>IF(ISERROR(VLOOKUP(CONCATENATE($X$27,BE3,BE5),$B$10:$F$559,5,FALSE)),"",VLOOKUP(CONCATENATE($X$27,BE3,BE5),$B$10:$F$559,5,FALSE))</f>
        <v/>
      </c>
      <c r="BG27" s="159" t="str">
        <f>IF(ISERROR(VLOOKUP(CONCATENATE(BE3,$X$27,BE7),[1]Mont!$B$11:$F$500,5,FALSE)),"",VLOOKUP(CONCATENATE(BE3,$X$27,BE7),[1]Mont!$B$11:$F$500,5,FALSE))</f>
        <v/>
      </c>
      <c r="BH27" s="160" t="str">
        <f>IF(ISERROR(VLOOKUP(CONCATENATE(BE3,$X$27,BE7),[1]Mont!$B$11:$H$500,7,FALSE)),"",VLOOKUP(CONCATENATE(BE3,$X$27,BE7),[1]Mont!$B$11:$H$500,7,FALSE))</f>
        <v/>
      </c>
      <c r="BI27" s="157" t="str">
        <f>IF(ISERROR(VLOOKUP(CONCATENATE($X$27,BI3,BI5),$B$10:$E$559,4,FALSE)),"",VLOOKUP(CONCATENATE($X$27,BI3,BI5),$B$10:$E$559,4,FALSE))</f>
        <v/>
      </c>
      <c r="BJ27" s="158" t="str">
        <f>IF(ISERROR(VLOOKUP(CONCATENATE($X$27,BI3,BI5),$B$10:$F$559,5,FALSE)),"",VLOOKUP(CONCATENATE($X$27,BI3,BI5),$B$10:$F$559,5,FALSE))</f>
        <v/>
      </c>
      <c r="BK27" s="159" t="str">
        <f>IF(ISERROR(VLOOKUP(CONCATENATE(BI3,$X$27,BI7),[1]Mont!$B$11:$F$500,5,FALSE)),"",VLOOKUP(CONCATENATE(BI3,$X$27,BI7),[1]Mont!$B$11:$F$500,5,FALSE))</f>
        <v/>
      </c>
      <c r="BL27" s="160" t="str">
        <f>IF(ISERROR(VLOOKUP(CONCATENATE(BI3,$X$27,BI7),[1]Mont!$B$11:$H$500,7,FALSE)),"",VLOOKUP(CONCATENATE(BI3,$X$27,BI7),[1]Mont!$B$11:$H$500,7,FALSE))</f>
        <v/>
      </c>
      <c r="BM27" s="157" t="str">
        <f>IF(ISERROR(VLOOKUP(CONCATENATE($X$27,BM3,BM5),$B$10:$E$559,4,FALSE)),"",VLOOKUP(CONCATENATE($X$27,BM3,BM5),$B$10:$E$559,4,FALSE))</f>
        <v/>
      </c>
      <c r="BN27" s="158" t="str">
        <f>IF(ISERROR(VLOOKUP(CONCATENATE($X$27,BM3,BM5),$B$10:$F$559,5,FALSE)),"",VLOOKUP(CONCATENATE($X$27,BM3,BM5),$B$10:$F$559,5,FALSE))</f>
        <v/>
      </c>
      <c r="BO27" s="159" t="str">
        <f>IF(ISERROR(VLOOKUP(CONCATENATE(BM3,$X$27,BM7),[1]Mont!$B$11:$F$500,5,FALSE)),"",VLOOKUP(CONCATENATE(BM3,$X$27,BM7),[1]Mont!$B$11:$F$500,5,FALSE))</f>
        <v/>
      </c>
      <c r="BP27" s="160" t="str">
        <f>IF(ISERROR(VLOOKUP(CONCATENATE(BM3,$X$27,BM7),[1]Mont!$B$11:$H$500,7,FALSE)),"",VLOOKUP(CONCATENATE(BM3,$X$27,BM7),[1]Mont!$B$11:$H$500,7,FALSE))</f>
        <v/>
      </c>
      <c r="BQ27" s="157" t="str">
        <f>IF(ISERROR(VLOOKUP(CONCATENATE($X$27,BQ3,BQ5),$B$10:$E$559,4,FALSE)),"",VLOOKUP(CONCATENATE($X$27,BQ3,BQ5),$B$10:$E$559,4,FALSE))</f>
        <v/>
      </c>
      <c r="BR27" s="158" t="str">
        <f>IF(ISERROR(VLOOKUP(CONCATENATE($X$27,BQ3,BQ5),$B$10:$F$559,5,FALSE)),"",VLOOKUP(CONCATENATE($X$27,BQ3,BQ5),$B$10:$F$559,5,FALSE))</f>
        <v/>
      </c>
      <c r="BS27" s="159" t="str">
        <f>IF(ISERROR(VLOOKUP(CONCATENATE(BQ3,$X$27,BQ7),[1]Mont!$B$11:$F$500,5,FALSE)),"",VLOOKUP(CONCATENATE(BQ3,$X$27,BQ7),[1]Mont!$B$11:$F$500,5,FALSE))</f>
        <v/>
      </c>
      <c r="BT27" s="160" t="str">
        <f>IF(ISERROR(VLOOKUP(CONCATENATE(BQ3,$X$27,BQ7),[1]Mont!$B$11:$H$500,7,FALSE)),"",VLOOKUP(CONCATENATE(BQ3,$X$27,BQ7),[1]Mont!$B$11:$H$500,7,FALSE))</f>
        <v/>
      </c>
      <c r="BU27" s="157" t="str">
        <f>IF(ISERROR(VLOOKUP(CONCATENATE($X$27,BU3,BU5),$B$10:$E$559,4,FALSE)),"",VLOOKUP(CONCATENATE($X$27,BU3,BU5),$B$10:$E$559,4,FALSE))</f>
        <v/>
      </c>
      <c r="BV27" s="158" t="str">
        <f>IF(ISERROR(VLOOKUP(CONCATENATE($X$27,BU3,BU5),$B$10:$F$559,5,FALSE)),"",VLOOKUP(CONCATENATE($X$27,BU3,BU5),$B$10:$F$559,5,FALSE))</f>
        <v/>
      </c>
      <c r="BW27" s="159" t="str">
        <f>IF(ISERROR(VLOOKUP(CONCATENATE(BU3,$X$27,BU7),[1]Mont!$B$11:$F$500,5,FALSE)),"",VLOOKUP(CONCATENATE(BU3,$X$27,BU7),[1]Mont!$B$11:$F$500,5,FALSE))</f>
        <v/>
      </c>
      <c r="BX27" s="160" t="str">
        <f>IF(ISERROR(VLOOKUP(CONCATENATE(BU3,$X$27,BU7),[1]Mont!$B$11:$H$500,7,FALSE)),"",VLOOKUP(CONCATENATE(BU3,$X$27,BU7),[1]Mont!$B$11:$H$500,7,FALSE))</f>
        <v/>
      </c>
      <c r="BY27" s="157" t="str">
        <f>IF(ISERROR(VLOOKUP(CONCATENATE($X$27,BY3,BY5),$B$10:$E$559,4,FALSE)),"",VLOOKUP(CONCATENATE($X$27,BY3,BY5),$B$10:$E$559,4,FALSE))</f>
        <v/>
      </c>
      <c r="BZ27" s="158" t="str">
        <f>IF(ISERROR(VLOOKUP(CONCATENATE($X$27,BY3,BY5),$B$10:$F$559,5,FALSE)),"",VLOOKUP(CONCATENATE($X$27,BY3,BY5),$B$10:$F$559,5,FALSE))</f>
        <v/>
      </c>
      <c r="CA27" s="159" t="str">
        <f>IF(ISERROR(VLOOKUP(CONCATENATE(BY3,$X$27,BY7),[1]Mont!$B$11:$F$500,5,FALSE)),"",VLOOKUP(CONCATENATE(BY3,$X$27,BY7),[1]Mont!$B$11:$F$500,5,FALSE))</f>
        <v/>
      </c>
      <c r="CB27" s="160" t="str">
        <f>IF(ISERROR(VLOOKUP(CONCATENATE(BY3,$X$27,BY7),[1]Mont!$B$11:$H$500,7,FALSE)),"",VLOOKUP(CONCATENATE(BY3,$X$27,BY7),[1]Mont!$B$11:$H$500,7,FALSE))</f>
        <v/>
      </c>
      <c r="CC27" s="157" t="str">
        <f>IF(ISERROR(VLOOKUP(CONCATENATE($X$27,CC3,CC5),$B$10:$E$559,4,FALSE)),"",VLOOKUP(CONCATENATE($X$27,CC3,CC5),$B$10:$E$559,4,FALSE))</f>
        <v/>
      </c>
      <c r="CD27" s="158" t="str">
        <f>IF(ISERROR(VLOOKUP(CONCATENATE($X$27,CC3,CC5),$B$10:$F$559,5,FALSE)),"",VLOOKUP(CONCATENATE($X$27,CC3,CC5),$B$10:$F$559,5,FALSE))</f>
        <v/>
      </c>
      <c r="CE27" s="159" t="str">
        <f>IF(ISERROR(VLOOKUP(CONCATENATE(CC3,$X$27,CC7),[1]Mont!$B$11:$F$500,5,FALSE)),"",VLOOKUP(CONCATENATE(CC3,$X$27,CC7),[1]Mont!$B$11:$F$500,5,FALSE))</f>
        <v/>
      </c>
      <c r="CF27" s="160" t="str">
        <f>IF(ISERROR(VLOOKUP(CONCATENATE(CC3,$X$27,CC7),[1]Mont!$B$11:$H$500,7,FALSE)),"",VLOOKUP(CONCATENATE(CC3,$X$27,CC7),[1]Mont!$B$11:$H$500,7,FALSE))</f>
        <v/>
      </c>
      <c r="CG27" s="157" t="str">
        <f>IF(ISERROR(VLOOKUP(CONCATENATE($X$27,CG3,CG5),$B$10:$E$559,4,FALSE)),"",VLOOKUP(CONCATENATE($X$27,CG3,CG5),$B$10:$E$559,4,FALSE))</f>
        <v/>
      </c>
      <c r="CH27" s="158" t="str">
        <f>IF(ISERROR(VLOOKUP(CONCATENATE($X$27,CG3,CG5),$B$10:$F$559,5,FALSE)),"",VLOOKUP(CONCATENATE($X$27,CG3,CG5),$B$10:$F$559,5,FALSE))</f>
        <v/>
      </c>
      <c r="CI27" s="159" t="str">
        <f>IF(ISERROR(VLOOKUP(CONCATENATE(CG3,$X$27,CG7),[1]Mont!$B$11:$F$500,5,FALSE)),"",VLOOKUP(CONCATENATE(CG3,$X$27,CG7),[1]Mont!$B$11:$F$500,5,FALSE))</f>
        <v/>
      </c>
      <c r="CJ27" s="160" t="str">
        <f>IF(ISERROR(VLOOKUP(CONCATENATE(CG3,$X$27,CG7),[1]Mont!$B$11:$H$500,7,FALSE)),"",VLOOKUP(CONCATENATE(CG3,$X$27,CG7),[1]Mont!$B$11:$H$500,7,FALSE))</f>
        <v/>
      </c>
      <c r="CK27" s="157" t="str">
        <f>IF(ISERROR(VLOOKUP(CONCATENATE($X$27,CK3,CK5),$B$10:$E$559,4,FALSE)),"",VLOOKUP(CONCATENATE($X$27,CK3,CK5),$B$10:$E$559,4,FALSE))</f>
        <v/>
      </c>
      <c r="CL27" s="158" t="str">
        <f>IF(ISERROR(VLOOKUP(CONCATENATE($X$27,CK3,CK5),$B$10:$F$559,5,FALSE)),"",VLOOKUP(CONCATENATE($X$27,CK3,CK5),$B$10:$F$559,5,FALSE))</f>
        <v/>
      </c>
      <c r="CM27" s="159" t="str">
        <f>IF(ISERROR(VLOOKUP(CONCATENATE(CK3,$X$27,CK7),[1]Mont!$B$11:$F$500,5,FALSE)),"",VLOOKUP(CONCATENATE(CK3,$X$27,CK7),[1]Mont!$B$11:$F$500,5,FALSE))</f>
        <v/>
      </c>
      <c r="CN27" s="160" t="str">
        <f>IF(ISERROR(VLOOKUP(CONCATENATE(CK3,$X$27,CK7),[1]Mont!$B$11:$H$500,7,FALSE)),"",VLOOKUP(CONCATENATE(CK3,$X$27,CK7),[1]Mont!$B$11:$H$500,7,FALSE))</f>
        <v/>
      </c>
      <c r="CO27" s="157" t="str">
        <f>IF(ISERROR(VLOOKUP(CONCATENATE($X$27,CO3,CO5),$B$10:$E$559,4,FALSE)),"",VLOOKUP(CONCATENATE($X$27,CO3,CO5),$B$10:$E$559,4,FALSE))</f>
        <v/>
      </c>
      <c r="CP27" s="158" t="str">
        <f>IF(ISERROR(VLOOKUP(CONCATENATE($X$27,CO3,CO5),$B$10:$F$559,5,FALSE)),"",VLOOKUP(CONCATENATE($X$27,CO3,CO5),$B$10:$F$559,5,FALSE))</f>
        <v/>
      </c>
      <c r="CQ27" s="159" t="str">
        <f>IF(ISERROR(VLOOKUP(CONCATENATE(CO3,$X$27,CO7),[1]Mont!$B$11:$F$500,5,FALSE)),"",VLOOKUP(CONCATENATE(CO3,$X$27,CO7),[1]Mont!$B$11:$F$500,5,FALSE))</f>
        <v/>
      </c>
      <c r="CR27" s="160" t="str">
        <f>IF(ISERROR(VLOOKUP(CONCATENATE(CO3,$X$27,CO7),[1]Mont!$B$11:$H$500,7,FALSE)),"",VLOOKUP(CONCATENATE(CO3,$X$27,CO7),[1]Mont!$B$11:$H$500,7,FALSE))</f>
        <v/>
      </c>
      <c r="CS27" s="157" t="str">
        <f>IF(ISERROR(VLOOKUP(CONCATENATE($X$27,CS3,CS5),$B$10:$E$559,4,FALSE)),"",VLOOKUP(CONCATENATE($X$27,CS3,CS5),$B$10:$E$559,4,FALSE))</f>
        <v/>
      </c>
      <c r="CT27" s="158" t="str">
        <f>IF(ISERROR(VLOOKUP(CONCATENATE($X$27,CS3,CS5),$B$10:$F$559,5,FALSE)),"",VLOOKUP(CONCATENATE($X$27,CS3,CS5),$B$10:$F$559,5,FALSE))</f>
        <v/>
      </c>
      <c r="CU27" s="159" t="str">
        <f>IF(ISERROR(VLOOKUP(CONCATENATE(CS3,$X$27,CS7),[1]Mont!$B$11:$F$500,5,FALSE)),"",VLOOKUP(CONCATENATE(CS3,$X$27,CS7),[1]Mont!$B$11:$F$500,5,FALSE))</f>
        <v/>
      </c>
      <c r="CV27" s="160" t="str">
        <f>IF(ISERROR(VLOOKUP(CONCATENATE(CS3,$X$27,CS7),[1]Mont!$B$11:$H$500,7,FALSE)),"",VLOOKUP(CONCATENATE(CS3,$X$27,CS7),[1]Mont!$B$11:$H$500,7,FALSE))</f>
        <v/>
      </c>
      <c r="CW27" s="157" t="str">
        <f>IF(ISERROR(VLOOKUP(CONCATENATE($X$27,CW3,CW5),$B$10:$E$559,4,FALSE)),"",VLOOKUP(CONCATENATE($X$27,CW3,CW5),$B$10:$E$559,4,FALSE))</f>
        <v/>
      </c>
      <c r="CX27" s="158" t="str">
        <f>IF(ISERROR(VLOOKUP(CONCATENATE($X$27,CW3,CW5),$B$10:$F$559,5,FALSE)),"",VLOOKUP(CONCATENATE($X$27,CW3,CW5),$B$10:$F$559,5,FALSE))</f>
        <v/>
      </c>
      <c r="CY27" s="159" t="str">
        <f>IF(ISERROR(VLOOKUP(CONCATENATE(CW3,$X$27,CW7),[1]Mont!$B$11:$F$500,5,FALSE)),"",VLOOKUP(CONCATENATE(CW3,$X$27,CW7),[1]Mont!$B$11:$F$500,5,FALSE))</f>
        <v/>
      </c>
      <c r="CZ27" s="160" t="str">
        <f>IF(ISERROR(VLOOKUP(CONCATENATE(CW3,$X$27,CW7),[1]Mont!$B$11:$H$500,7,FALSE)),"",VLOOKUP(CONCATENATE(CW3,$X$27,CW7),[1]Mont!$B$11:$H$500,7,FALSE))</f>
        <v/>
      </c>
      <c r="DA27" s="157" t="str">
        <f>IF(ISERROR(VLOOKUP(CONCATENATE($X$27,DA3,DA5),$B$10:$E$559,4,FALSE)),"",VLOOKUP(CONCATENATE($X$27,DA3,DA5),$B$10:$E$559,4,FALSE))</f>
        <v/>
      </c>
      <c r="DB27" s="158" t="str">
        <f>IF(ISERROR(VLOOKUP(CONCATENATE($X$27,DA3,DA5),$B$10:$F$559,5,FALSE)),"",VLOOKUP(CONCATENATE($X$27,DA3,DA5),$B$10:$F$559,5,FALSE))</f>
        <v/>
      </c>
      <c r="DC27" s="159" t="str">
        <f>IF(ISERROR(VLOOKUP(CONCATENATE(DA3,$X$27,DA7),[1]Mont!$B$11:$F$500,5,FALSE)),"",VLOOKUP(CONCATENATE(DA3,$X$27,DA7),[1]Mont!$B$11:$F$500,5,FALSE))</f>
        <v/>
      </c>
      <c r="DD27" s="160" t="str">
        <f>IF(ISERROR(VLOOKUP(CONCATENATE(DA3,$X$27,DA7),[1]Mont!$B$11:$H$500,7,FALSE)),"",VLOOKUP(CONCATENATE(DA3,$X$27,DA7),[1]Mont!$B$11:$H$500,7,FALSE))</f>
        <v/>
      </c>
      <c r="DE27" s="157" t="str">
        <f>IF(ISERROR(VLOOKUP(CONCATENATE($X$27,DE3,DE5),$B$10:$E$559,4,FALSE)),"",VLOOKUP(CONCATENATE($X$27,DE3,DE5),$B$10:$E$559,4,FALSE))</f>
        <v/>
      </c>
      <c r="DF27" s="158" t="str">
        <f>IF(ISERROR(VLOOKUP(CONCATENATE($X$27,DE3,DE5),$B$10:$F$559,5,FALSE)),"",VLOOKUP(CONCATENATE($X$27,DE3,DE5),$B$10:$F$559,5,FALSE))</f>
        <v/>
      </c>
      <c r="DG27" s="159" t="str">
        <f>IF(ISERROR(VLOOKUP(CONCATENATE(DE3,$X$27,DE7),[1]Mont!$B$11:$F$500,5,FALSE)),"",VLOOKUP(CONCATENATE(DE3,$X$27,DE7),[1]Mont!$B$11:$F$500,5,FALSE))</f>
        <v/>
      </c>
      <c r="DH27" s="160" t="str">
        <f>IF(ISERROR(VLOOKUP(CONCATENATE(DE3,$X$27,DE7),[1]Mont!$B$11:$H$500,7,FALSE)),"",VLOOKUP(CONCATENATE(DE3,$X$27,DE7),[1]Mont!$B$11:$H$500,7,FALSE))</f>
        <v/>
      </c>
      <c r="DI27" s="157" t="str">
        <f>IF(ISERROR(VLOOKUP(CONCATENATE($X$27,DI3,DI5),$B$10:$E$559,4,FALSE)),"",VLOOKUP(CONCATENATE($X$27,DI3,DI5),$B$10:$E$559,4,FALSE))</f>
        <v/>
      </c>
      <c r="DJ27" s="158" t="str">
        <f>IF(ISERROR(VLOOKUP(CONCATENATE($X$27,DI3,DI5),$B$10:$F$559,5,FALSE)),"",VLOOKUP(CONCATENATE($X$27,DI3,DI5),$B$10:$F$559,5,FALSE))</f>
        <v/>
      </c>
      <c r="DK27" s="159" t="str">
        <f>IF(ISERROR(VLOOKUP(CONCATENATE(DI3,$X$27,DI7),[1]Mont!$B$11:$F$500,5,FALSE)),"",VLOOKUP(CONCATENATE(DI3,$X$27,DI7),[1]Mont!$B$11:$F$500,5,FALSE))</f>
        <v/>
      </c>
      <c r="DL27" s="160" t="str">
        <f>IF(ISERROR(VLOOKUP(CONCATENATE(DI3,$X$27,DI7),[1]Mont!$B$11:$H$500,7,FALSE)),"",VLOOKUP(CONCATENATE(DI3,$X$27,DI7),[1]Mont!$B$11:$H$500,7,FALSE))</f>
        <v/>
      </c>
      <c r="DM27" s="157" t="str">
        <f>IF(ISERROR(VLOOKUP(CONCATENATE($X$27,DM3,DM5),$B$10:$E$559,4,FALSE)),"",VLOOKUP(CONCATENATE($X$27,DM3,DM5),$B$10:$E$559,4,FALSE))</f>
        <v/>
      </c>
      <c r="DN27" s="158" t="str">
        <f>IF(ISERROR(VLOOKUP(CONCATENATE($X$27,DM3,DM5),$B$10:$F$559,5,FALSE)),"",VLOOKUP(CONCATENATE($X$27,DM3,DM5),$B$10:$F$559,5,FALSE))</f>
        <v/>
      </c>
      <c r="DO27" s="159" t="str">
        <f>IF(ISERROR(VLOOKUP(CONCATENATE(DM3,$X$27,DM7),[1]Mont!$B$11:$F$500,5,FALSE)),"",VLOOKUP(CONCATENATE(DM3,$X$27,DM7),[1]Mont!$B$11:$F$500,5,FALSE))</f>
        <v/>
      </c>
      <c r="DP27" s="160" t="str">
        <f>IF(ISERROR(VLOOKUP(CONCATENATE(DM3,$X$27,DM7),[1]Mont!$B$11:$H$500,7,FALSE)),"",VLOOKUP(CONCATENATE(DM3,$X$27,DM7),[1]Mont!$B$11:$H$500,7,FALSE))</f>
        <v/>
      </c>
      <c r="DQ27" s="157" t="str">
        <f>IF(ISERROR(VLOOKUP(CONCATENATE($X$27,DQ3,DQ5),$B$10:$E$559,4,FALSE)),"",VLOOKUP(CONCATENATE($X$27,DQ3,DQ5),$B$10:$E$559,4,FALSE))</f>
        <v/>
      </c>
      <c r="DR27" s="158" t="str">
        <f>IF(ISERROR(VLOOKUP(CONCATENATE($X$27,DQ3,DQ5),$B$10:$F$559,5,FALSE)),"",VLOOKUP(CONCATENATE($X$27,DQ3,DQ5),$B$10:$F$559,5,FALSE))</f>
        <v/>
      </c>
      <c r="DS27" s="159" t="str">
        <f>IF(ISERROR(VLOOKUP(CONCATENATE(DQ3,$X$27,DQ7),[1]Mont!$B$11:$F$500,5,FALSE)),"",VLOOKUP(CONCATENATE(DQ3,$X$27,DQ7),[1]Mont!$B$11:$F$500,5,FALSE))</f>
        <v/>
      </c>
      <c r="DT27" s="160" t="str">
        <f>IF(ISERROR(VLOOKUP(CONCATENATE(DQ3,$X$27,DQ7),[1]Mont!$B$11:$H$500,7,FALSE)),"",VLOOKUP(CONCATENATE(DQ3,$X$27,DQ7),[1]Mont!$B$11:$H$500,7,FALSE))</f>
        <v/>
      </c>
      <c r="DU27" s="157" t="str">
        <f>IF(ISERROR(VLOOKUP(CONCATENATE($X$27,DU3,DU5),$B$10:$E$559,4,FALSE)),"",VLOOKUP(CONCATENATE($X$27,DU3,DU5),$B$10:$E$559,4,FALSE))</f>
        <v/>
      </c>
      <c r="DV27" s="158" t="str">
        <f>IF(ISERROR(VLOOKUP(CONCATENATE($X$27,DU3,DU5),$B$10:$F$559,5,FALSE)),"",VLOOKUP(CONCATENATE($X$27,DU3,DU5),$B$10:$F$559,5,FALSE))</f>
        <v/>
      </c>
      <c r="DW27" s="159" t="str">
        <f>IF(ISERROR(VLOOKUP(CONCATENATE(DU3,$X$27,DU7),[1]Mont!$B$11:$F$500,5,FALSE)),"",VLOOKUP(CONCATENATE(DU3,$X$27,DU7),[1]Mont!$B$11:$F$500,5,FALSE))</f>
        <v/>
      </c>
      <c r="DX27" s="160" t="str">
        <f>IF(ISERROR(VLOOKUP(CONCATENATE(DU3,$X$27,DU7),[1]Mont!$B$11:$H$500,7,FALSE)),"",VLOOKUP(CONCATENATE(DU3,$X$27,DU7),[1]Mont!$B$11:$H$500,7,FALSE))</f>
        <v/>
      </c>
      <c r="DY27" s="157" t="str">
        <f>IF(ISERROR(VLOOKUP(CONCATENATE($X$27,DY3,DY5),$B$10:$E$559,4,FALSE)),"",VLOOKUP(CONCATENATE($X$27,DY3,DY5),$B$10:$E$559,4,FALSE))</f>
        <v/>
      </c>
      <c r="DZ27" s="158" t="str">
        <f>IF(ISERROR(VLOOKUP(CONCATENATE($X$27,DY3,DY5),$B$10:$F$559,5,FALSE)),"",VLOOKUP(CONCATENATE($X$27,DY3,DY5),$B$10:$F$559,5,FALSE))</f>
        <v/>
      </c>
      <c r="EA27" s="159" t="str">
        <f>IF(ISERROR(VLOOKUP(CONCATENATE(DY3,$X$27,DY7),[1]Mont!$B$11:$F$500,5,FALSE)),"",VLOOKUP(CONCATENATE(DY3,$X$27,DY7),[1]Mont!$B$11:$F$500,5,FALSE))</f>
        <v/>
      </c>
      <c r="EB27" s="160" t="str">
        <f>IF(ISERROR(VLOOKUP(CONCATENATE(DY3,$X$27,DY7),[1]Mont!$B$11:$H$500,7,FALSE)),"",VLOOKUP(CONCATENATE(DY3,$X$27,DY7),[1]Mont!$B$11:$H$500,7,FALSE))</f>
        <v/>
      </c>
      <c r="EC27" s="157" t="str">
        <f>IF(ISERROR(VLOOKUP(CONCATENATE($X$27,EC3,EC5),$B$10:$E$559,4,FALSE)),"",VLOOKUP(CONCATENATE($X$27,EC3,EC5),$B$10:$E$559,4,FALSE))</f>
        <v/>
      </c>
      <c r="ED27" s="158" t="str">
        <f>IF(ISERROR(VLOOKUP(CONCATENATE($X$27,EC3,EC5),$B$10:$F$559,5,FALSE)),"",VLOOKUP(CONCATENATE($X$27,EC3,EC5),$B$10:$F$559,5,FALSE))</f>
        <v/>
      </c>
      <c r="EE27" s="159" t="str">
        <f>IF(ISERROR(VLOOKUP(CONCATENATE(EC3,$X$27,EC7),[1]Mont!$B$11:$F$500,5,FALSE)),"",VLOOKUP(CONCATENATE(EC3,$X$27,EC7),[1]Mont!$B$11:$F$500,5,FALSE))</f>
        <v/>
      </c>
      <c r="EF27" s="160" t="str">
        <f>IF(ISERROR(VLOOKUP(CONCATENATE(EC3,$X$27,EC7),[1]Mont!$B$11:$H$500,7,FALSE)),"",VLOOKUP(CONCATENATE(EC3,$X$27,EC7),[1]Mont!$B$11:$H$500,7,FALSE))</f>
        <v/>
      </c>
      <c r="EG27" s="157" t="str">
        <f>IF(ISERROR(VLOOKUP(CONCATENATE($X$27,EG3,EG5),$B$10:$E$559,4,FALSE)),"",VLOOKUP(CONCATENATE($X$27,EG3,EG5),$B$10:$E$559,4,FALSE))</f>
        <v/>
      </c>
      <c r="EH27" s="158" t="str">
        <f>IF(ISERROR(VLOOKUP(CONCATENATE($X$27,EG3,EG5),$B$10:$F$559,5,FALSE)),"",VLOOKUP(CONCATENATE($X$27,EG3,EG5),$B$10:$F$559,5,FALSE))</f>
        <v/>
      </c>
      <c r="EI27" s="159" t="str">
        <f>IF(ISERROR(VLOOKUP(CONCATENATE(EG3,$X$27,EG7),[1]Mont!$B$11:$F$500,5,FALSE)),"",VLOOKUP(CONCATENATE(EG3,$X$27,EG7),[1]Mont!$B$11:$F$500,5,FALSE))</f>
        <v/>
      </c>
      <c r="EJ27" s="160" t="str">
        <f>IF(ISERROR(VLOOKUP(CONCATENATE(EG3,$X$27,EG7),[1]Mont!$B$11:$H$500,7,FALSE)),"",VLOOKUP(CONCATENATE(EG3,$X$27,EG7),[1]Mont!$B$11:$H$500,7,FALSE))</f>
        <v/>
      </c>
      <c r="EK27" s="157" t="str">
        <f>IF(ISERROR(VLOOKUP(CONCATENATE($X$27,EK3,EK5),$B$10:$E$559,4,FALSE)),"",VLOOKUP(CONCATENATE($X$27,EK3,EK5),$B$10:$E$559,4,FALSE))</f>
        <v/>
      </c>
      <c r="EL27" s="158" t="str">
        <f>IF(ISERROR(VLOOKUP(CONCATENATE($X$27,EK3,EK5),$B$10:$F$559,5,FALSE)),"",VLOOKUP(CONCATENATE($X$27,EK3,EK5),$B$10:$F$559,5,FALSE))</f>
        <v/>
      </c>
      <c r="EM27" s="159" t="str">
        <f>IF(ISERROR(VLOOKUP(CONCATENATE(EK3,$X$27,EK7),[1]Mont!$B$11:$F$500,5,FALSE)),"",VLOOKUP(CONCATENATE(EK3,$X$27,EK7),[1]Mont!$B$11:$F$500,5,FALSE))</f>
        <v/>
      </c>
      <c r="EN27" s="160" t="str">
        <f>IF(ISERROR(VLOOKUP(CONCATENATE(EK3,$X$27,EK7),[1]Mont!$B$11:$H$500,7,FALSE)),"",VLOOKUP(CONCATENATE(EK3,$X$27,EK7),[1]Mont!$B$11:$H$500,7,FALSE))</f>
        <v/>
      </c>
      <c r="EO27" s="157" t="str">
        <f>IF(ISERROR(VLOOKUP(CONCATENATE($X$27,EO3,EO5),$B$10:$E$559,4,FALSE)),"",VLOOKUP(CONCATENATE($X$27,EO3,EO5),$B$10:$E$559,4,FALSE))</f>
        <v/>
      </c>
      <c r="EP27" s="158" t="str">
        <f>IF(ISERROR(VLOOKUP(CONCATENATE($X$27,EO3,EO5),$B$10:$F$559,5,FALSE)),"",VLOOKUP(CONCATENATE($X$27,EO3,EO5),$B$10:$F$559,5,FALSE))</f>
        <v/>
      </c>
      <c r="EQ27" s="159" t="str">
        <f>IF(ISERROR(VLOOKUP(CONCATENATE(EO3,$X$27,EO7),[1]Mont!$B$11:$F$500,5,FALSE)),"",VLOOKUP(CONCATENATE(EO3,$X$27,EO7),[1]Mont!$B$11:$F$500,5,FALSE))</f>
        <v/>
      </c>
      <c r="ER27" s="160" t="str">
        <f>IF(ISERROR(VLOOKUP(CONCATENATE(EO3,$X$27,EO7),[1]Mont!$B$11:$H$500,7,FALSE)),"",VLOOKUP(CONCATENATE(EO3,$X$27,EO7),[1]Mont!$B$11:$H$500,7,FALSE))</f>
        <v/>
      </c>
      <c r="ES27" s="157" t="str">
        <f>IF(ISERROR(VLOOKUP(CONCATENATE($X$27,ES3,ES5),$B$10:$E$559,4,FALSE)),"",VLOOKUP(CONCATENATE($X$27,ES3,ES5),$B$10:$E$559,4,FALSE))</f>
        <v/>
      </c>
      <c r="ET27" s="158" t="str">
        <f>IF(ISERROR(VLOOKUP(CONCATENATE($X$27,ES3,ES5),$B$10:$F$559,5,FALSE)),"",VLOOKUP(CONCATENATE($X$27,ES3,ES5),$B$10:$F$559,5,FALSE))</f>
        <v/>
      </c>
      <c r="EU27" s="159" t="str">
        <f>IF(ISERROR(VLOOKUP(CONCATENATE(ES3,$X$27,ES7),[1]Mont!$B$11:$F$500,5,FALSE)),"",VLOOKUP(CONCATENATE(ES3,$X$27,ES7),[1]Mont!$B$11:$F$500,5,FALSE))</f>
        <v/>
      </c>
      <c r="EV27" s="160" t="str">
        <f>IF(ISERROR(VLOOKUP(CONCATENATE(ES3,$X$27,ES7),[1]Mont!$B$11:$H$500,7,FALSE)),"",VLOOKUP(CONCATENATE(ES3,$X$27,ES7),[1]Mont!$B$11:$H$500,7,FALSE))</f>
        <v/>
      </c>
      <c r="EW27" s="157" t="str">
        <f>IF(ISERROR(VLOOKUP(CONCATENATE($X$27,EW3,EW5),$B$10:$E$559,4,FALSE)),"",VLOOKUP(CONCATENATE($X$27,EW3,EW5),$B$10:$E$559,4,FALSE))</f>
        <v/>
      </c>
      <c r="EX27" s="158" t="str">
        <f>IF(ISERROR(VLOOKUP(CONCATENATE($X$27,EW3,EW5),$B$10:$F$559,5,FALSE)),"",VLOOKUP(CONCATENATE($X$27,EW3,EW5),$B$10:$F$559,5,FALSE))</f>
        <v/>
      </c>
      <c r="EY27" s="159" t="str">
        <f>IF(ISERROR(VLOOKUP(CONCATENATE(EW3,$X$27,EW7),[1]Mont!$B$11:$F$500,5,FALSE)),"",VLOOKUP(CONCATENATE(EW3,$X$27,EW7),[1]Mont!$B$11:$F$500,5,FALSE))</f>
        <v/>
      </c>
      <c r="EZ27" s="160" t="str">
        <f>IF(ISERROR(VLOOKUP(CONCATENATE(EW3,$X$27,EW7),[1]Mont!$B$11:$H$500,7,FALSE)),"",VLOOKUP(CONCATENATE(EW3,$X$27,EW7),[1]Mont!$B$11:$H$500,7,FALSE))</f>
        <v/>
      </c>
      <c r="FA27" s="157" t="str">
        <f>IF(ISERROR(VLOOKUP(CONCATENATE($X$27,FA3,FA5),$B$10:$E$559,4,FALSE)),"",VLOOKUP(CONCATENATE($X$27,FA3,FA5),$B$10:$E$559,4,FALSE))</f>
        <v/>
      </c>
      <c r="FB27" s="158" t="str">
        <f>IF(ISERROR(VLOOKUP(CONCATENATE($X$27,FA3,FA5),$B$10:$F$559,5,FALSE)),"",VLOOKUP(CONCATENATE($X$27,FA3,FA5),$B$10:$F$559,5,FALSE))</f>
        <v/>
      </c>
      <c r="FC27" s="159" t="str">
        <f>IF(ISERROR(VLOOKUP(CONCATENATE(FA3,$X$27,FA7),[1]Mont!$B$11:$F$500,5,FALSE)),"",VLOOKUP(CONCATENATE(FA3,$X$27,FA7),[1]Mont!$B$11:$F$500,5,FALSE))</f>
        <v/>
      </c>
      <c r="FD27" s="160" t="str">
        <f>IF(ISERROR(VLOOKUP(CONCATENATE(FA3,$X$27,FA7),[1]Mont!$B$11:$H$500,7,FALSE)),"",VLOOKUP(CONCATENATE(FA3,$X$27,FA7),[1]Mont!$B$11:$H$500,7,FALSE))</f>
        <v/>
      </c>
      <c r="FE27" s="157" t="str">
        <f>IF(ISERROR(VLOOKUP(CONCATENATE($X$27,FE3,FE5),$B$10:$E$559,4,FALSE)),"",VLOOKUP(CONCATENATE($X$27,FE3,FE5),$B$10:$E$559,4,FALSE))</f>
        <v/>
      </c>
      <c r="FF27" s="158" t="str">
        <f>IF(ISERROR(VLOOKUP(CONCATENATE($X$27,FE3,FE5),$B$10:$F$559,5,FALSE)),"",VLOOKUP(CONCATENATE($X$27,FE3,FE5),$B$10:$F$559,5,FALSE))</f>
        <v/>
      </c>
      <c r="FG27" s="159" t="str">
        <f>IF(ISERROR(VLOOKUP(CONCATENATE(FE3,$X$27,FE7),[1]Mont!$B$11:$F$500,5,FALSE)),"",VLOOKUP(CONCATENATE(FE3,$X$27,FE7),[1]Mont!$B$11:$F$500,5,FALSE))</f>
        <v/>
      </c>
      <c r="FH27" s="160" t="str">
        <f>IF(ISERROR(VLOOKUP(CONCATENATE(FE3,$X$27,FE7),[1]Mont!$B$11:$H$500,7,FALSE)),"",VLOOKUP(CONCATENATE(FE3,$X$27,FE7),[1]Mont!$B$11:$H$500,7,FALSE))</f>
        <v/>
      </c>
      <c r="FI27" s="157" t="str">
        <f>IF(ISERROR(VLOOKUP(CONCATENATE($X$27,FI3,FI5),$B$10:$E$559,4,FALSE)),"",VLOOKUP(CONCATENATE($X$27,FI3,FI5),$B$10:$E$559,4,FALSE))</f>
        <v/>
      </c>
      <c r="FJ27" s="158" t="str">
        <f>IF(ISERROR(VLOOKUP(CONCATENATE($X$27,FI3,FI5),$B$10:$F$559,5,FALSE)),"",VLOOKUP(CONCATENATE($X$27,FI3,FI5),$B$10:$F$559,5,FALSE))</f>
        <v/>
      </c>
      <c r="FK27" s="159" t="str">
        <f>IF(ISERROR(VLOOKUP(CONCATENATE(FI3,$X$27,FI7),[1]Mont!$B$11:$F$500,5,FALSE)),"",VLOOKUP(CONCATENATE(FI3,$X$27,FI7),[1]Mont!$B$11:$F$500,5,FALSE))</f>
        <v/>
      </c>
      <c r="FL27" s="160" t="str">
        <f>IF(ISERROR(VLOOKUP(CONCATENATE(FI3,$X$27,FI7),[1]Mont!$B$11:$H$500,7,FALSE)),"",VLOOKUP(CONCATENATE(FI3,$X$27,FI7),[1]Mont!$B$11:$H$500,7,FALSE))</f>
        <v/>
      </c>
      <c r="FM27" s="157" t="str">
        <f>IF(ISERROR(VLOOKUP(CONCATENATE($X$27,FM3,FM5),$B$10:$E$559,4,FALSE)),"",VLOOKUP(CONCATENATE($X$27,FM3,FM5),$B$10:$E$559,4,FALSE))</f>
        <v/>
      </c>
      <c r="FN27" s="158" t="str">
        <f>IF(ISERROR(VLOOKUP(CONCATENATE($X$27,FM3,FM5),$B$10:$F$559,5,FALSE)),"",VLOOKUP(CONCATENATE($X$27,FM3,FM5),$B$10:$F$559,5,FALSE))</f>
        <v/>
      </c>
      <c r="FO27" s="159" t="str">
        <f>IF(ISERROR(VLOOKUP(CONCATENATE(FM3,$X$27,FM7),[1]Mont!$B$11:$F$500,5,FALSE)),"",VLOOKUP(CONCATENATE(FM3,$X$27,FM7),[1]Mont!$B$11:$F$500,5,FALSE))</f>
        <v/>
      </c>
      <c r="FP27" s="160" t="str">
        <f>IF(ISERROR(VLOOKUP(CONCATENATE(FM3,$X$27,FM7),[1]Mont!$B$11:$H$500,7,FALSE)),"",VLOOKUP(CONCATENATE(FM3,$X$27,FM7),[1]Mont!$B$11:$H$500,7,FALSE))</f>
        <v/>
      </c>
      <c r="FQ27" s="157" t="str">
        <f>IF(ISERROR(VLOOKUP(CONCATENATE($X$27,FQ3,FQ5),$B$10:$E$559,4,FALSE)),"",VLOOKUP(CONCATENATE($X$27,FQ3,FQ5),$B$10:$E$559,4,FALSE))</f>
        <v/>
      </c>
      <c r="FR27" s="158" t="str">
        <f>IF(ISERROR(VLOOKUP(CONCATENATE($X$27,FQ3,FQ5),$B$10:$F$559,5,FALSE)),"",VLOOKUP(CONCATENATE($X$27,FQ3,FQ5),$B$10:$F$559,5,FALSE))</f>
        <v/>
      </c>
      <c r="FS27" s="159" t="str">
        <f>IF(ISERROR(VLOOKUP(CONCATENATE(FQ3,$X$27,FQ7),[1]Mont!$B$11:$F$500,5,FALSE)),"",VLOOKUP(CONCATENATE(FQ3,$X$27,FQ7),[1]Mont!$B$11:$F$500,5,FALSE))</f>
        <v/>
      </c>
      <c r="FT27" s="160" t="str">
        <f>IF(ISERROR(VLOOKUP(CONCATENATE(FQ3,$X$27,FQ7),[1]Mont!$B$11:$H$500,7,FALSE)),"",VLOOKUP(CONCATENATE(FQ3,$X$27,FQ7),[1]Mont!$B$11:$H$500,7,FALSE))</f>
        <v/>
      </c>
      <c r="FU27" s="157" t="str">
        <f>IF(ISERROR(VLOOKUP(CONCATENATE($X$27,FU3,FU5),$B$10:$E$559,4,FALSE)),"",VLOOKUP(CONCATENATE($X$27,FU3,FU5),$B$10:$E$559,4,FALSE))</f>
        <v/>
      </c>
      <c r="FV27" s="158" t="str">
        <f>IF(ISERROR(VLOOKUP(CONCATENATE($X$27,FU3,FU5),$B$10:$F$559,5,FALSE)),"",VLOOKUP(CONCATENATE($X$27,FU3,FU5),$B$10:$F$559,5,FALSE))</f>
        <v/>
      </c>
      <c r="FW27" s="159" t="str">
        <f>IF(ISERROR(VLOOKUP(CONCATENATE(FU3,$X$27,FU7),[1]Mont!$B$11:$F$500,5,FALSE)),"",VLOOKUP(CONCATENATE(FU3,$X$27,FU7),[1]Mont!$B$11:$F$500,5,FALSE))</f>
        <v/>
      </c>
      <c r="FX27" s="160" t="str">
        <f>IF(ISERROR(VLOOKUP(CONCATENATE(FU3,$X$27,FU7),[1]Mont!$B$11:$H$500,7,FALSE)),"",VLOOKUP(CONCATENATE(FU3,$X$27,FU7),[1]Mont!$B$11:$H$500,7,FALSE))</f>
        <v/>
      </c>
      <c r="FY27" s="157" t="str">
        <f>IF(ISERROR(VLOOKUP(CONCATENATE($X$27,FY3,FY5),$B$10:$E$559,4,FALSE)),"",VLOOKUP(CONCATENATE($X$27,FY3,FY5),$B$10:$E$559,4,FALSE))</f>
        <v/>
      </c>
      <c r="FZ27" s="158" t="str">
        <f>IF(ISERROR(VLOOKUP(CONCATENATE($X$27,FY3,FY5),$B$10:$F$559,5,FALSE)),"",VLOOKUP(CONCATENATE($X$27,FY3,FY5),$B$10:$F$559,5,FALSE))</f>
        <v/>
      </c>
      <c r="GA27" s="159" t="str">
        <f>IF(ISERROR(VLOOKUP(CONCATENATE(FY3,$X$27,FY7),[1]Mont!$B$11:$F$500,5,FALSE)),"",VLOOKUP(CONCATENATE(FY3,$X$27,FY7),[1]Mont!$B$11:$F$500,5,FALSE))</f>
        <v/>
      </c>
      <c r="GB27" s="160" t="str">
        <f>IF(ISERROR(VLOOKUP(CONCATENATE(FY3,$X$27,FY7),[1]Mont!$B$11:$H$500,7,FALSE)),"",VLOOKUP(CONCATENATE(FY3,$X$27,FY7),[1]Mont!$B$11:$H$500,7,FALSE))</f>
        <v/>
      </c>
      <c r="GC27" s="157" t="str">
        <f>IF(ISERROR(VLOOKUP(CONCATENATE($X$27,GC3,GC5),$B$10:$E$559,4,FALSE)),"",VLOOKUP(CONCATENATE($X$27,GC3,GC5),$B$10:$E$559,4,FALSE))</f>
        <v/>
      </c>
      <c r="GD27" s="158" t="str">
        <f>IF(ISERROR(VLOOKUP(CONCATENATE($X$27,GC3,GC5),$B$10:$F$559,5,FALSE)),"",VLOOKUP(CONCATENATE($X$27,GC3,GC5),$B$10:$F$559,5,FALSE))</f>
        <v/>
      </c>
      <c r="GE27" s="159" t="str">
        <f>IF(ISERROR(VLOOKUP(CONCATENATE(GC3,$X$27,GC7),[1]Mont!$B$11:$F$500,5,FALSE)),"",VLOOKUP(CONCATENATE(GC3,$X$27,GC7),[1]Mont!$B$11:$F$500,5,FALSE))</f>
        <v/>
      </c>
      <c r="GF27" s="160" t="str">
        <f>IF(ISERROR(VLOOKUP(CONCATENATE(GC3,$X$27,GC7),[1]Mont!$B$11:$H$500,7,FALSE)),"",VLOOKUP(CONCATENATE(GC3,$X$27,GC7),[1]Mont!$B$11:$H$500,7,FALSE))</f>
        <v/>
      </c>
      <c r="GG27" s="157" t="str">
        <f>IF(ISERROR(VLOOKUP(CONCATENATE($X$27,GG3,GG5),$B$10:$E$559,4,FALSE)),"",VLOOKUP(CONCATENATE($X$27,GG3,GG5),$B$10:$E$559,4,FALSE))</f>
        <v/>
      </c>
      <c r="GH27" s="158" t="str">
        <f>IF(ISERROR(VLOOKUP(CONCATENATE($X$27,GG3,GG5),$B$10:$F$559,5,FALSE)),"",VLOOKUP(CONCATENATE($X$27,GG3,GG5),$B$10:$F$559,5,FALSE))</f>
        <v/>
      </c>
      <c r="GI27" s="159" t="str">
        <f>IF(ISERROR(VLOOKUP(CONCATENATE(GG3,$X$27,GG7),[1]Mont!$B$11:$F$500,5,FALSE)),"",VLOOKUP(CONCATENATE(GG3,$X$27,GG7),[1]Mont!$B$11:$F$500,5,FALSE))</f>
        <v/>
      </c>
      <c r="GJ27" s="160" t="str">
        <f>IF(ISERROR(VLOOKUP(CONCATENATE(GG3,$X$27,GG7),[1]Mont!$B$11:$H$500,7,FALSE)),"",VLOOKUP(CONCATENATE(GG3,$X$27,GG7),[1]Mont!$B$11:$H$500,7,FALSE))</f>
        <v/>
      </c>
      <c r="GK27" s="157" t="str">
        <f>IF(ISERROR(VLOOKUP(CONCATENATE($X$27,GK3,GK5),$B$10:$E$559,4,FALSE)),"",VLOOKUP(CONCATENATE($X$27,GK3,GK5),$B$10:$E$559,4,FALSE))</f>
        <v/>
      </c>
      <c r="GL27" s="158" t="str">
        <f>IF(ISERROR(VLOOKUP(CONCATENATE($X$27,GK3,GK5),$B$10:$F$559,5,FALSE)),"",VLOOKUP(CONCATENATE($X$27,GK3,GK5),$B$10:$F$559,5,FALSE))</f>
        <v/>
      </c>
      <c r="GM27" s="159" t="str">
        <f>IF(ISERROR(VLOOKUP(CONCATENATE(GK3,$X$27,GK7),[1]Mont!$B$11:$F$500,5,FALSE)),"",VLOOKUP(CONCATENATE(GK3,$X$27,GK7),[1]Mont!$B$11:$F$500,5,FALSE))</f>
        <v/>
      </c>
      <c r="GN27" s="160" t="str">
        <f>IF(ISERROR(VLOOKUP(CONCATENATE(GK3,$X$27,GK7),[1]Mont!$B$11:$H$500,7,FALSE)),"",VLOOKUP(CONCATENATE(GK3,$X$27,GK7),[1]Mont!$B$11:$H$500,7,FALSE))</f>
        <v/>
      </c>
      <c r="GO27" s="157" t="str">
        <f>IF(ISERROR(VLOOKUP(CONCATENATE($X$27,GO3,GO5),$B$10:$E$559,4,FALSE)),"",VLOOKUP(CONCATENATE($X$27,GO3,GO5),$B$10:$E$559,4,FALSE))</f>
        <v/>
      </c>
      <c r="GP27" s="158" t="str">
        <f>IF(ISERROR(VLOOKUP(CONCATENATE($X$27,GO3,GO5),$B$10:$F$559,5,FALSE)),"",VLOOKUP(CONCATENATE($X$27,GO3,GO5),$B$10:$F$559,5,FALSE))</f>
        <v/>
      </c>
      <c r="GQ27" s="159" t="str">
        <f>IF(ISERROR(VLOOKUP(CONCATENATE(GO3,$X$27,GO7),[1]Mont!$B$11:$F$500,5,FALSE)),"",VLOOKUP(CONCATENATE(GO3,$X$27,GO7),[1]Mont!$B$11:$F$500,5,FALSE))</f>
        <v/>
      </c>
      <c r="GR27" s="160" t="str">
        <f>IF(ISERROR(VLOOKUP(CONCATENATE(GO3,$X$27,GO7),[1]Mont!$B$11:$H$500,7,FALSE)),"",VLOOKUP(CONCATENATE(GO3,$X$27,GO7),[1]Mont!$B$11:$H$500,7,FALSE))</f>
        <v/>
      </c>
      <c r="GS27" s="157" t="str">
        <f>IF(ISERROR(VLOOKUP(CONCATENATE($X$27,GS3,GS5),$B$10:$E$559,4,FALSE)),"",VLOOKUP(CONCATENATE($X$27,GS3,GS5),$B$10:$E$559,4,FALSE))</f>
        <v/>
      </c>
      <c r="GT27" s="158" t="str">
        <f>IF(ISERROR(VLOOKUP(CONCATENATE($X$27,GS3,GS5),$B$10:$F$559,5,FALSE)),"",VLOOKUP(CONCATENATE($X$27,GS3,GS5),$B$10:$F$559,5,FALSE))</f>
        <v/>
      </c>
      <c r="GU27" s="159" t="str">
        <f>IF(ISERROR(VLOOKUP(CONCATENATE(GS3,$X$27,GS7),[1]Mont!$B$11:$F$500,5,FALSE)),"",VLOOKUP(CONCATENATE(GS3,$X$27,GS7),[1]Mont!$B$11:$F$500,5,FALSE))</f>
        <v/>
      </c>
      <c r="GV27" s="160" t="str">
        <f>IF(ISERROR(VLOOKUP(CONCATENATE(GS3,$X$27,GS7),[1]Mont!$B$11:$H$500,7,FALSE)),"",VLOOKUP(CONCATENATE(GS3,$X$27,GS7),[1]Mont!$B$11:$H$500,7,FALSE))</f>
        <v/>
      </c>
      <c r="GW27" s="157" t="str">
        <f>IF(ISERROR(VLOOKUP(CONCATENATE($X$27,GW3,GW5),$B$10:$E$559,4,FALSE)),"",VLOOKUP(CONCATENATE($X$27,GW3,GW5),$B$10:$E$559,4,FALSE))</f>
        <v/>
      </c>
      <c r="GX27" s="158" t="str">
        <f>IF(ISERROR(VLOOKUP(CONCATENATE($X$27,GW3,GW5),$B$10:$F$559,5,FALSE)),"",VLOOKUP(CONCATENATE($X$27,GW3,GW5),$B$10:$F$559,5,FALSE))</f>
        <v/>
      </c>
      <c r="GY27" s="159" t="str">
        <f>IF(ISERROR(VLOOKUP(CONCATENATE(GW3,$X$27,GW7),[1]Mont!$B$11:$F$500,5,FALSE)),"",VLOOKUP(CONCATENATE(GW3,$X$27,GW7),[1]Mont!$B$11:$F$500,5,FALSE))</f>
        <v/>
      </c>
      <c r="GZ27" s="160" t="str">
        <f>IF(ISERROR(VLOOKUP(CONCATENATE(GW3,$X$27,GW7),[1]Mont!$B$11:$H$500,7,FALSE)),"",VLOOKUP(CONCATENATE(GW3,$X$27,GW7),[1]Mont!$B$11:$H$500,7,FALSE))</f>
        <v/>
      </c>
      <c r="HA27" s="157" t="str">
        <f>IF(ISERROR(VLOOKUP(CONCATENATE($X$27,HA3,HA5),$B$10:$E$559,4,FALSE)),"",VLOOKUP(CONCATENATE($X$27,HA3,HA5),$B$10:$E$559,4,FALSE))</f>
        <v/>
      </c>
      <c r="HB27" s="158" t="str">
        <f>IF(ISERROR(VLOOKUP(CONCATENATE($X$27,HA3,HA5),$B$10:$F$559,5,FALSE)),"",VLOOKUP(CONCATENATE($X$27,HA3,HA5),$B$10:$F$559,5,FALSE))</f>
        <v/>
      </c>
      <c r="HC27" s="159" t="str">
        <f>IF(ISERROR(VLOOKUP(CONCATENATE(HA3,$X$27,HA7),[1]Mont!$B$11:$F$500,5,FALSE)),"",VLOOKUP(CONCATENATE(HA3,$X$27,HA7),[1]Mont!$B$11:$F$500,5,FALSE))</f>
        <v/>
      </c>
      <c r="HD27" s="160" t="str">
        <f>IF(ISERROR(VLOOKUP(CONCATENATE(HA3,$X$27,HA7),[1]Mont!$B$11:$H$500,7,FALSE)),"",VLOOKUP(CONCATENATE(HA3,$X$27,HA7),[1]Mont!$B$11:$H$500,7,FALSE))</f>
        <v/>
      </c>
      <c r="HE27" s="157" t="str">
        <f>IF(ISERROR(VLOOKUP(CONCATENATE($X$27,HE3,HE5),$B$10:$E$559,4,FALSE)),"",VLOOKUP(CONCATENATE($X$27,HE3,HE5),$B$10:$E$559,4,FALSE))</f>
        <v/>
      </c>
      <c r="HF27" s="158" t="str">
        <f>IF(ISERROR(VLOOKUP(CONCATENATE($X$27,HE3,HE5),$B$10:$F$559,5,FALSE)),"",VLOOKUP(CONCATENATE($X$27,HE3,HE5),$B$10:$F$559,5,FALSE))</f>
        <v/>
      </c>
      <c r="HG27" s="159" t="str">
        <f>IF(ISERROR(VLOOKUP(CONCATENATE(HE3,$X$27,HE7),[1]Mont!$B$11:$F$500,5,FALSE)),"",VLOOKUP(CONCATENATE(HE3,$X$27,HE7),[1]Mont!$B$11:$F$500,5,FALSE))</f>
        <v/>
      </c>
      <c r="HH27" s="160" t="str">
        <f>IF(ISERROR(VLOOKUP(CONCATENATE(HE3,$X$27,HE7),[1]Mont!$B$11:$H$500,7,FALSE)),"",VLOOKUP(CONCATENATE(HE3,$X$27,HE7),[1]Mont!$B$11:$H$500,7,FALSE))</f>
        <v/>
      </c>
      <c r="HI27" s="157" t="str">
        <f>IF(ISERROR(VLOOKUP(CONCATENATE($X$27,HI3,HI5),$B$10:$E$559,4,FALSE)),"",VLOOKUP(CONCATENATE($X$27,HI3,HI5),$B$10:$E$559,4,FALSE))</f>
        <v/>
      </c>
      <c r="HJ27" s="158" t="str">
        <f>IF(ISERROR(VLOOKUP(CONCATENATE($X$27,HI3,HI5),$B$10:$F$559,5,FALSE)),"",VLOOKUP(CONCATENATE($X$27,HI3,HI5),$B$10:$F$559,5,FALSE))</f>
        <v/>
      </c>
      <c r="HK27" s="159" t="str">
        <f>IF(ISERROR(VLOOKUP(CONCATENATE(HI3,$X$27,HI7),[1]Mont!$B$11:$F$500,5,FALSE)),"",VLOOKUP(CONCATENATE(HI3,$X$27,HI7),[1]Mont!$B$11:$F$500,5,FALSE))</f>
        <v/>
      </c>
      <c r="HL27" s="160" t="str">
        <f>IF(ISERROR(VLOOKUP(CONCATENATE(HI3,$X$27,HI7),[1]Mont!$B$11:$H$500,7,FALSE)),"",VLOOKUP(CONCATENATE(HI3,$X$27,HI7),[1]Mont!$B$11:$H$500,7,FALSE))</f>
        <v/>
      </c>
      <c r="HM27" s="157" t="str">
        <f>IF(ISERROR(VLOOKUP(CONCATENATE($X$27,HM3,HM5),$B$10:$E$559,4,FALSE)),"",VLOOKUP(CONCATENATE($X$27,HM3,HM5),$B$10:$E$559,4,FALSE))</f>
        <v/>
      </c>
      <c r="HN27" s="158" t="str">
        <f>IF(ISERROR(VLOOKUP(CONCATENATE($X$27,HM3,HM5),$B$10:$F$559,5,FALSE)),"",VLOOKUP(CONCATENATE($X$27,HM3,HM5),$B$10:$F$559,5,FALSE))</f>
        <v/>
      </c>
      <c r="HO27" s="159" t="str">
        <f>IF(ISERROR(VLOOKUP(CONCATENATE(HM3,$X$27,HM7),[1]Mont!$B$11:$F$500,5,FALSE)),"",VLOOKUP(CONCATENATE(HM3,$X$27,HM7),[1]Mont!$B$11:$F$500,5,FALSE))</f>
        <v/>
      </c>
      <c r="HP27" s="160" t="str">
        <f>IF(ISERROR(VLOOKUP(CONCATENATE(HM3,$X$27,HM7),[1]Mont!$B$11:$H$500,7,FALSE)),"",VLOOKUP(CONCATENATE(HM3,$X$27,HM7),[1]Mont!$B$11:$H$500,7,FALSE))</f>
        <v/>
      </c>
      <c r="HQ27" s="157" t="str">
        <f>IF(ISERROR(VLOOKUP(CONCATENATE($X$27,HQ3,HQ5),$B$10:$E$559,4,FALSE)),"",VLOOKUP(CONCATENATE($X$27,HQ3,HQ5),$B$10:$E$559,4,FALSE))</f>
        <v/>
      </c>
      <c r="HR27" s="158" t="str">
        <f>IF(ISERROR(VLOOKUP(CONCATENATE($X$27,HQ3,HQ5),$B$10:$F$559,5,FALSE)),"",VLOOKUP(CONCATENATE($X$27,HQ3,HQ5),$B$10:$F$559,5,FALSE))</f>
        <v/>
      </c>
      <c r="HS27" s="159" t="str">
        <f>IF(ISERROR(VLOOKUP(CONCATENATE(HQ3,$X$27,HQ7),[1]Mont!$B$11:$F$500,5,FALSE)),"",VLOOKUP(CONCATENATE(HQ3,$X$27,HQ7),[1]Mont!$B$11:$F$500,5,FALSE))</f>
        <v/>
      </c>
      <c r="HT27" s="160" t="str">
        <f>IF(ISERROR(VLOOKUP(CONCATENATE(HQ3,$X$27,HQ7),[1]Mont!$B$11:$H$500,7,FALSE)),"",VLOOKUP(CONCATENATE(HQ3,$X$27,HQ7),[1]Mont!$B$11:$H$500,7,FALSE))</f>
        <v/>
      </c>
      <c r="HU27" s="157" t="str">
        <f>IF(ISERROR(VLOOKUP(CONCATENATE($X$27,HU3,HU5),$B$10:$E$559,4,FALSE)),"",VLOOKUP(CONCATENATE($X$27,HU3,HU5),$B$10:$E$559,4,FALSE))</f>
        <v/>
      </c>
      <c r="HV27" s="158" t="str">
        <f>IF(ISERROR(VLOOKUP(CONCATENATE($X$27,HU3,HU5),$B$10:$F$559,5,FALSE)),"",VLOOKUP(CONCATENATE($X$27,HU3,HU5),$B$10:$F$559,5,FALSE))</f>
        <v/>
      </c>
      <c r="HW27" s="159" t="str">
        <f>IF(ISERROR(VLOOKUP(CONCATENATE(HU3,$X$27,HU7),[1]Mont!$B$11:$F$500,5,FALSE)),"",VLOOKUP(CONCATENATE(HU3,$X$27,HU7),[1]Mont!$B$11:$F$500,5,FALSE))</f>
        <v/>
      </c>
      <c r="HX27" s="160" t="str">
        <f>IF(ISERROR(VLOOKUP(CONCATENATE(HU3,$X$27,HU7),[1]Mont!$B$11:$H$500,7,FALSE)),"",VLOOKUP(CONCATENATE(HU3,$X$27,HU7),[1]Mont!$B$11:$H$500,7,FALSE))</f>
        <v/>
      </c>
      <c r="HY27" s="157" t="str">
        <f>IF(ISERROR(VLOOKUP(CONCATENATE($X$27,HY3,HY5),$B$10:$E$559,4,FALSE)),"",VLOOKUP(CONCATENATE($X$27,HY3,HY5),$B$10:$E$559,4,FALSE))</f>
        <v/>
      </c>
      <c r="HZ27" s="158" t="str">
        <f>IF(ISERROR(VLOOKUP(CONCATENATE($X$27,HY3,HY5),$B$10:$F$559,5,FALSE)),"",VLOOKUP(CONCATENATE($X$27,HY3,HY5),$B$10:$F$559,5,FALSE))</f>
        <v/>
      </c>
      <c r="IA27" s="159" t="str">
        <f>IF(ISERROR(VLOOKUP(CONCATENATE(HY3,$X$27,HY7),[1]Mont!$B$11:$F$500,5,FALSE)),"",VLOOKUP(CONCATENATE(HY3,$X$27,HY7),[1]Mont!$B$11:$F$500,5,FALSE))</f>
        <v/>
      </c>
      <c r="IB27" s="160" t="str">
        <f>IF(ISERROR(VLOOKUP(CONCATENATE(HY3,$X$27,HY7),[1]Mont!$B$11:$H$500,7,FALSE)),"",VLOOKUP(CONCATENATE(HY3,$X$27,HY7),[1]Mont!$B$11:$H$500,7,FALSE))</f>
        <v/>
      </c>
      <c r="IC27" s="157" t="str">
        <f>IF(ISERROR(VLOOKUP(CONCATENATE($X$27,IC3,IC5),$B$10:$E$559,4,FALSE)),"",VLOOKUP(CONCATENATE($X$27,IC3,IC5),$B$10:$E$559,4,FALSE))</f>
        <v/>
      </c>
      <c r="ID27" s="158" t="str">
        <f>IF(ISERROR(VLOOKUP(CONCATENATE($X$27,IC3,IC5),$B$10:$F$559,5,FALSE)),"",VLOOKUP(CONCATENATE($X$27,IC3,IC5),$B$10:$F$559,5,FALSE))</f>
        <v/>
      </c>
      <c r="IE27" s="159" t="str">
        <f>IF(ISERROR(VLOOKUP(CONCATENATE(IC3,$X$27,IC7),[1]Mont!$B$11:$F$500,5,FALSE)),"",VLOOKUP(CONCATENATE(IC3,$X$27,IC7),[1]Mont!$B$11:$F$500,5,FALSE))</f>
        <v/>
      </c>
      <c r="IF27" s="160" t="str">
        <f>IF(ISERROR(VLOOKUP(CONCATENATE(IC3,$X$27,IC7),[1]Mont!$B$11:$H$500,7,FALSE)),"",VLOOKUP(CONCATENATE(IC3,$X$27,IC7),[1]Mont!$B$11:$H$500,7,FALSE))</f>
        <v/>
      </c>
      <c r="IG27" s="157" t="str">
        <f>IF(ISERROR(VLOOKUP(CONCATENATE($X$27,IG3,IG5),$B$10:$E$559,4,FALSE)),"",VLOOKUP(CONCATENATE($X$27,IG3,IG5),$B$10:$E$559,4,FALSE))</f>
        <v/>
      </c>
      <c r="IH27" s="158" t="str">
        <f>IF(ISERROR(VLOOKUP(CONCATENATE($X$27,IG3,IG5),$B$10:$F$559,5,FALSE)),"",VLOOKUP(CONCATENATE($X$27,IG3,IG5),$B$10:$F$559,5,FALSE))</f>
        <v/>
      </c>
      <c r="II27" s="159" t="str">
        <f>IF(ISERROR(VLOOKUP(CONCATENATE(IG3,$X$27,IG7),[1]Mont!$B$11:$F$500,5,FALSE)),"",VLOOKUP(CONCATENATE(IG3,$X$27,IG7),[1]Mont!$B$11:$F$500,5,FALSE))</f>
        <v/>
      </c>
      <c r="IJ27" s="160" t="str">
        <f>IF(ISERROR(VLOOKUP(CONCATENATE(IG3,$X$27,IG7),[1]Mont!$B$11:$H$500,7,FALSE)),"",VLOOKUP(CONCATENATE(IG3,$X$27,IG7),[1]Mont!$B$11:$H$500,7,FALSE))</f>
        <v/>
      </c>
      <c r="IK27" s="157" t="str">
        <f>IF(ISERROR(VLOOKUP(CONCATENATE($X$27,IK3,IK5),$B$10:$E$559,4,FALSE)),"",VLOOKUP(CONCATENATE($X$27,IK3,IK5),$B$10:$E$559,4,FALSE))</f>
        <v/>
      </c>
      <c r="IL27" s="158" t="str">
        <f>IF(ISERROR(VLOOKUP(CONCATENATE($X$27,IK3,IK5),$B$10:$F$559,5,FALSE)),"",VLOOKUP(CONCATENATE($X$27,IK3,IK5),$B$10:$F$559,5,FALSE))</f>
        <v/>
      </c>
      <c r="IM27" s="159" t="str">
        <f>IF(ISERROR(VLOOKUP(CONCATENATE(IK3,$X$27,IK7),[1]Mont!$B$11:$F$500,5,FALSE)),"",VLOOKUP(CONCATENATE(IK3,$X$27,IK7),[1]Mont!$B$11:$F$500,5,FALSE))</f>
        <v/>
      </c>
      <c r="IN27" s="160" t="str">
        <f>IF(ISERROR(VLOOKUP(CONCATENATE(IK3,$X$27,IK7),[1]Mont!$B$11:$H$500,7,FALSE)),"",VLOOKUP(CONCATENATE(IK3,$X$27,IK7),[1]Mont!$B$11:$H$500,7,FALSE))</f>
        <v/>
      </c>
      <c r="IO27" s="157" t="str">
        <f>IF(ISERROR(VLOOKUP(CONCATENATE($X$27,IO3,IO5),$B$10:$E$559,4,FALSE)),"",VLOOKUP(CONCATENATE($X$27,IO3,IO5),$B$10:$E$559,4,FALSE))</f>
        <v/>
      </c>
      <c r="IP27" s="158" t="str">
        <f>IF(ISERROR(VLOOKUP(CONCATENATE($X$27,IO3,IO5),$B$10:$F$559,5,FALSE)),"",VLOOKUP(CONCATENATE($X$27,IO3,IO5),$B$10:$F$559,5,FALSE))</f>
        <v/>
      </c>
      <c r="IQ27" s="159" t="str">
        <f>IF(ISERROR(VLOOKUP(CONCATENATE(IO3,$X$27,IO7),[1]Mont!$B$11:$F$500,5,FALSE)),"",VLOOKUP(CONCATENATE(IO3,$X$27,IO7),[1]Mont!$B$11:$F$500,5,FALSE))</f>
        <v/>
      </c>
      <c r="IR27" s="160" t="str">
        <f>IF(ISERROR(VLOOKUP(CONCATENATE(IO3,$X$27,IO7),[1]Mont!$B$11:$H$500,7,FALSE)),"",VLOOKUP(CONCATENATE(IO3,$X$27,IO7),[1]Mont!$B$11:$H$500,7,FALSE))</f>
        <v/>
      </c>
      <c r="IS27" s="157" t="str">
        <f>IF(ISERROR(VLOOKUP(CONCATENATE($X$27,IS3,IS5),$B$10:$E$559,4,FALSE)),"",VLOOKUP(CONCATENATE($X$27,IS3,IS5),$B$10:$E$559,4,FALSE))</f>
        <v/>
      </c>
      <c r="IT27" s="158" t="str">
        <f>IF(ISERROR(VLOOKUP(CONCATENATE($X$27,IS3,IS5),$B$10:$F$559,5,FALSE)),"",VLOOKUP(CONCATENATE($X$27,IS3,IS5),$B$10:$F$559,5,FALSE))</f>
        <v/>
      </c>
      <c r="IU27" s="159" t="str">
        <f>IF(ISERROR(VLOOKUP(CONCATENATE(IS3,$X$27,IS7),[1]Mont!$B$11:$F$500,5,FALSE)),"",VLOOKUP(CONCATENATE(IS3,$X$27,IS7),[1]Mont!$B$11:$F$500,5,FALSE))</f>
        <v/>
      </c>
      <c r="IV27" s="160" t="str">
        <f>IF(ISERROR(VLOOKUP(CONCATENATE(IS3,$X$27,IS7),[1]Mont!$B$11:$H$500,7,FALSE)),"",VLOOKUP(CONCATENATE(IS3,$X$27,IS7),[1]Mont!$B$11:$H$500,7,FALSE))</f>
        <v/>
      </c>
    </row>
    <row r="28" spans="1:256">
      <c r="A28" s="124">
        <f t="shared" si="2"/>
        <v>0</v>
      </c>
      <c r="B28" s="125">
        <f t="shared" si="3"/>
        <v>0</v>
      </c>
      <c r="C28" s="126">
        <f>IF(R28=0,0,SUMIF($R$10:R28,R28,$R$10:R28)/R28)</f>
        <v>0</v>
      </c>
      <c r="D28" s="127">
        <v>19</v>
      </c>
      <c r="E28" s="146"/>
      <c r="F28" s="147"/>
      <c r="G28" s="130">
        <f t="shared" si="0"/>
        <v>0</v>
      </c>
      <c r="H28" s="130">
        <f>IF(E28=0,0,VLOOKUP(E28,[1]Ob!$D$10:$AW$600,46,FALSE))</f>
        <v>0</v>
      </c>
      <c r="I28" s="130">
        <f>IF(E28=0,0,VLOOKUP(E28,[1]Ob!$D$10:$BA$600,50,FALSE))</f>
        <v>0</v>
      </c>
      <c r="J28" s="130">
        <f>IF(E28=0,0,VLOOKUP(E28,[1]Ob!$D$10:$O$600,12,FALSE))</f>
        <v>0</v>
      </c>
      <c r="K28" s="131">
        <f>IF(E28=0,0,VLOOKUP(E28,[1]Ob!$D$10:$BA$600,15,FALSE))*F28</f>
        <v>0</v>
      </c>
      <c r="L28" s="132">
        <f t="shared" si="4"/>
        <v>0</v>
      </c>
      <c r="M28" s="133"/>
      <c r="N28" s="134"/>
      <c r="O28" s="147"/>
      <c r="P28" s="135">
        <v>0</v>
      </c>
      <c r="Q28" s="135">
        <v>0</v>
      </c>
      <c r="R28" s="129"/>
      <c r="S28" s="136">
        <f t="shared" si="1"/>
        <v>0</v>
      </c>
      <c r="T28" s="148"/>
      <c r="U28" s="149"/>
      <c r="V28" s="150"/>
      <c r="X28" s="156">
        <v>17</v>
      </c>
      <c r="Y28" s="157" t="str">
        <f>IF(ISERROR(VLOOKUP(CONCATENATE($X$28,Y3,Y5),$B$10:$E$559,4,FALSE)),"",VLOOKUP(CONCATENATE($X$28,Y3,Y5),$B$10:$E$559,4,FALSE))</f>
        <v/>
      </c>
      <c r="Z28" s="158" t="str">
        <f>IF(ISERROR(VLOOKUP(CONCATENATE($X$28,Y3,Y5),$B$10:$F$559,5,FALSE)),"",VLOOKUP(CONCATENATE($X$28,Y3,Y5),$B$10:$F$559,5,FALSE))</f>
        <v/>
      </c>
      <c r="AA28" s="159" t="str">
        <f>IF(ISERROR(VLOOKUP(CONCATENATE(Y3,$X$28,Y7),[1]Mont!$B$11:$F$500,5,FALSE)),"",VLOOKUP(CONCATENATE(Y3,$X$28,Y7),[1]Mont!$B$11:$F$500,5,FALSE))</f>
        <v/>
      </c>
      <c r="AB28" s="160" t="str">
        <f>IF(ISERROR(VLOOKUP(CONCATENATE(Y3,$X$28,Y7),[1]Mont!$B$11:$H$500,7,FALSE)),"",VLOOKUP(CONCATENATE(Y3,$X$28,Y7),[1]Mont!$B$11:$H$500,7,FALSE))</f>
        <v/>
      </c>
      <c r="AC28" s="157" t="str">
        <f>IF(ISERROR(VLOOKUP(CONCATENATE($X$28,AC3,AC5),$B$10:$E$559,4,FALSE)),"",VLOOKUP(CONCATENATE($X$28,AC3,AC5),$B$10:$E$559,4,FALSE))</f>
        <v/>
      </c>
      <c r="AD28" s="158" t="str">
        <f>IF(ISERROR(VLOOKUP(CONCATENATE($X$28,AC3,AC5),$B$10:$F$559,5,FALSE)),"",VLOOKUP(CONCATENATE($X$28,AC3,AC5),$B$10:$F$559,5,FALSE))</f>
        <v/>
      </c>
      <c r="AE28" s="159" t="str">
        <f>IF(ISERROR(VLOOKUP(CONCATENATE(AC3,$X$28,AC7),[1]Mont!$B$11:$F$500,5,FALSE)),"",VLOOKUP(CONCATENATE(AC3,$X$28,AC7),[1]Mont!$B$11:$F$500,5,FALSE))</f>
        <v/>
      </c>
      <c r="AF28" s="160" t="str">
        <f>IF(ISERROR(VLOOKUP(CONCATENATE(AC3,$X$28,AC7),[1]Mont!$B$11:$H$500,7,FALSE)),"",VLOOKUP(CONCATENATE(AC3,$X$28,AC7),[1]Mont!$B$11:$H$500,7,FALSE))</f>
        <v/>
      </c>
      <c r="AG28" s="157" t="str">
        <f>IF(ISERROR(VLOOKUP(CONCATENATE($X$28,AG3,AG5),$B$10:$E$559,4,FALSE)),"",VLOOKUP(CONCATENATE($X$28,AG3,AG5),$B$10:$E$559,4,FALSE))</f>
        <v/>
      </c>
      <c r="AH28" s="158" t="str">
        <f>IF(ISERROR(VLOOKUP(CONCATENATE($X$28,AG3,AG5),$B$10:$F$559,5,FALSE)),"",VLOOKUP(CONCATENATE($X$28,AG3,AG5),$B$10:$F$559,5,FALSE))</f>
        <v/>
      </c>
      <c r="AI28" s="159" t="str">
        <f>IF(ISERROR(VLOOKUP(CONCATENATE(AG3,$X$28,AG7),[1]Mont!$B$11:$F$500,5,FALSE)),"",VLOOKUP(CONCATENATE(AG3,$X$28,AG7),[1]Mont!$B$11:$F$500,5,FALSE))</f>
        <v/>
      </c>
      <c r="AJ28" s="160" t="str">
        <f>IF(ISERROR(VLOOKUP(CONCATENATE(AG3,$X$28,AG7),[1]Mont!$B$11:$H$500,7,FALSE)),"",VLOOKUP(CONCATENATE(AG3,$X$28,AG7),[1]Mont!$B$11:$H$500,7,FALSE))</f>
        <v/>
      </c>
      <c r="AK28" s="157" t="str">
        <f>IF(ISERROR(VLOOKUP(CONCATENATE($X$28,AK3,AK5),$B$10:$E$559,4,FALSE)),"",VLOOKUP(CONCATENATE($X$28,AK3,AK5),$B$10:$E$559,4,FALSE))</f>
        <v/>
      </c>
      <c r="AL28" s="158" t="str">
        <f>IF(ISERROR(VLOOKUP(CONCATENATE($X$28,AK3,AK5),$B$10:$F$559,5,FALSE)),"",VLOOKUP(CONCATENATE($X$28,AK3,AK5),$B$10:$F$559,5,FALSE))</f>
        <v/>
      </c>
      <c r="AM28" s="159" t="str">
        <f>IF(ISERROR(VLOOKUP(CONCATENATE(AK3,$X$28,AK7),[1]Mont!$B$11:$F$500,5,FALSE)),"",VLOOKUP(CONCATENATE(AK3,$X$28,AK7),[1]Mont!$B$11:$F$500,5,FALSE))</f>
        <v/>
      </c>
      <c r="AN28" s="160" t="str">
        <f>IF(ISERROR(VLOOKUP(CONCATENATE(AK3,$X$28,AK7),[1]Mont!$B$11:$H$500,7,FALSE)),"",VLOOKUP(CONCATENATE(AK3,$X$28,AK7),[1]Mont!$B$11:$H$500,7,FALSE))</f>
        <v/>
      </c>
      <c r="AO28" s="157" t="str">
        <f>IF(ISERROR(VLOOKUP(CONCATENATE($X$28,AO3,AO5),$B$10:$E$559,4,FALSE)),"",VLOOKUP(CONCATENATE($X$28,AO3,AO5),$B$10:$E$559,4,FALSE))</f>
        <v/>
      </c>
      <c r="AP28" s="158" t="str">
        <f>IF(ISERROR(VLOOKUP(CONCATENATE($X$28,AO3,AO5),$B$10:$F$559,5,FALSE)),"",VLOOKUP(CONCATENATE($X$28,AO3,AO5),$B$10:$F$559,5,FALSE))</f>
        <v/>
      </c>
      <c r="AQ28" s="159" t="str">
        <f>IF(ISERROR(VLOOKUP(CONCATENATE(AO3,$X$28,AO7),[1]Mont!$B$11:$F$500,5,FALSE)),"",VLOOKUP(CONCATENATE(AO3,$X$28,AO7),[1]Mont!$B$11:$F$500,5,FALSE))</f>
        <v/>
      </c>
      <c r="AR28" s="160" t="str">
        <f>IF(ISERROR(VLOOKUP(CONCATENATE(AO3,$X$28,AO7),[1]Mont!$B$11:$H$500,7,FALSE)),"",VLOOKUP(CONCATENATE(AO3,$X$28,AO7),[1]Mont!$B$11:$H$500,7,FALSE))</f>
        <v/>
      </c>
      <c r="AS28" s="157" t="str">
        <f>IF(ISERROR(VLOOKUP(CONCATENATE($X$28,AS3,AS5),$B$10:$E$559,4,FALSE)),"",VLOOKUP(CONCATENATE($X$28,AS3,AS5),$B$10:$E$559,4,FALSE))</f>
        <v/>
      </c>
      <c r="AT28" s="158" t="str">
        <f>IF(ISERROR(VLOOKUP(CONCATENATE($X$28,AS3,AS5),$B$10:$F$559,5,FALSE)),"",VLOOKUP(CONCATENATE($X$28,AS3,AS5),$B$10:$F$559,5,FALSE))</f>
        <v/>
      </c>
      <c r="AU28" s="159" t="str">
        <f>IF(ISERROR(VLOOKUP(CONCATENATE(AS3,$X$28,AS7),[1]Mont!$B$11:$F$500,5,FALSE)),"",VLOOKUP(CONCATENATE(AS3,$X$28,AS7),[1]Mont!$B$11:$F$500,5,FALSE))</f>
        <v/>
      </c>
      <c r="AV28" s="160" t="str">
        <f>IF(ISERROR(VLOOKUP(CONCATENATE(AS3,$X$28,AS7),[1]Mont!$B$11:$H$500,7,FALSE)),"",VLOOKUP(CONCATENATE(AS3,$X$28,AS7),[1]Mont!$B$11:$H$500,7,FALSE))</f>
        <v/>
      </c>
      <c r="AW28" s="157" t="str">
        <f>IF(ISERROR(VLOOKUP(CONCATENATE($X$28,AW3,AW5),$B$10:$E$559,4,FALSE)),"",VLOOKUP(CONCATENATE($X$28,AW3,AW5),$B$10:$E$559,4,FALSE))</f>
        <v/>
      </c>
      <c r="AX28" s="158" t="str">
        <f>IF(ISERROR(VLOOKUP(CONCATENATE($X$28,AW3,AW5),$B$10:$F$559,5,FALSE)),"",VLOOKUP(CONCATENATE($X$28,AW3,AW5),$B$10:$F$559,5,FALSE))</f>
        <v/>
      </c>
      <c r="AY28" s="159" t="str">
        <f>IF(ISERROR(VLOOKUP(CONCATENATE(AW3,$X$28,AW7),[1]Mont!$B$11:$F$500,5,FALSE)),"",VLOOKUP(CONCATENATE(AW3,$X$28,AW7),[1]Mont!$B$11:$F$500,5,FALSE))</f>
        <v/>
      </c>
      <c r="AZ28" s="160" t="str">
        <f>IF(ISERROR(VLOOKUP(CONCATENATE(AW3,$X$28,AW7),[1]Mont!$B$11:$H$500,7,FALSE)),"",VLOOKUP(CONCATENATE(AW3,$X$28,AW7),[1]Mont!$B$11:$H$500,7,FALSE))</f>
        <v/>
      </c>
      <c r="BA28" s="157" t="str">
        <f>IF(ISERROR(VLOOKUP(CONCATENATE($X$28,BA3,BA5),$B$10:$E$559,4,FALSE)),"",VLOOKUP(CONCATENATE($X$28,BA3,BA5),$B$10:$E$559,4,FALSE))</f>
        <v/>
      </c>
      <c r="BB28" s="158" t="str">
        <f>IF(ISERROR(VLOOKUP(CONCATENATE($X$28,BA3,BA5),$B$10:$F$559,5,FALSE)),"",VLOOKUP(CONCATENATE($X$28,BA3,BA5),$B$10:$F$559,5,FALSE))</f>
        <v/>
      </c>
      <c r="BC28" s="159" t="str">
        <f>IF(ISERROR(VLOOKUP(CONCATENATE(BA3,$X$28,BA7),[1]Mont!$B$11:$F$500,5,FALSE)),"",VLOOKUP(CONCATENATE(BA3,$X$28,BA7),[1]Mont!$B$11:$F$500,5,FALSE))</f>
        <v/>
      </c>
      <c r="BD28" s="160" t="str">
        <f>IF(ISERROR(VLOOKUP(CONCATENATE(BA3,$X$28,BA7),[1]Mont!$B$11:$H$500,7,FALSE)),"",VLOOKUP(CONCATENATE(BA3,$X$28,BA7),[1]Mont!$B$11:$H$500,7,FALSE))</f>
        <v/>
      </c>
      <c r="BE28" s="157" t="str">
        <f>IF(ISERROR(VLOOKUP(CONCATENATE($X$28,BE3,BE5),$B$10:$E$559,4,FALSE)),"",VLOOKUP(CONCATENATE($X$28,BE3,BE5),$B$10:$E$559,4,FALSE))</f>
        <v/>
      </c>
      <c r="BF28" s="158" t="str">
        <f>IF(ISERROR(VLOOKUP(CONCATENATE($X$28,BE3,BE5),$B$10:$F$559,5,FALSE)),"",VLOOKUP(CONCATENATE($X$28,BE3,BE5),$B$10:$F$559,5,FALSE))</f>
        <v/>
      </c>
      <c r="BG28" s="159" t="str">
        <f>IF(ISERROR(VLOOKUP(CONCATENATE(BE3,$X$28,BE7),[1]Mont!$B$11:$F$500,5,FALSE)),"",VLOOKUP(CONCATENATE(BE3,$X$28,BE7),[1]Mont!$B$11:$F$500,5,FALSE))</f>
        <v/>
      </c>
      <c r="BH28" s="160" t="str">
        <f>IF(ISERROR(VLOOKUP(CONCATENATE(BE3,$X$28,BE7),[1]Mont!$B$11:$H$500,7,FALSE)),"",VLOOKUP(CONCATENATE(BE3,$X$28,BE7),[1]Mont!$B$11:$H$500,7,FALSE))</f>
        <v/>
      </c>
      <c r="BI28" s="157" t="str">
        <f>IF(ISERROR(VLOOKUP(CONCATENATE($X$28,BI3,BI5),$B$10:$E$559,4,FALSE)),"",VLOOKUP(CONCATENATE($X$28,BI3,BI5),$B$10:$E$559,4,FALSE))</f>
        <v/>
      </c>
      <c r="BJ28" s="158" t="str">
        <f>IF(ISERROR(VLOOKUP(CONCATENATE($X$28,BI3,BI5),$B$10:$F$559,5,FALSE)),"",VLOOKUP(CONCATENATE($X$28,BI3,BI5),$B$10:$F$559,5,FALSE))</f>
        <v/>
      </c>
      <c r="BK28" s="159" t="str">
        <f>IF(ISERROR(VLOOKUP(CONCATENATE(BI3,$X$28,BI7),[1]Mont!$B$11:$F$500,5,FALSE)),"",VLOOKUP(CONCATENATE(BI3,$X$28,BI7),[1]Mont!$B$11:$F$500,5,FALSE))</f>
        <v/>
      </c>
      <c r="BL28" s="160" t="str">
        <f>IF(ISERROR(VLOOKUP(CONCATENATE(BI3,$X$28,BI7),[1]Mont!$B$11:$H$500,7,FALSE)),"",VLOOKUP(CONCATENATE(BI3,$X$28,BI7),[1]Mont!$B$11:$H$500,7,FALSE))</f>
        <v/>
      </c>
      <c r="BM28" s="157" t="str">
        <f>IF(ISERROR(VLOOKUP(CONCATENATE($X$28,BM3,BM5),$B$10:$E$559,4,FALSE)),"",VLOOKUP(CONCATENATE($X$28,BM3,BM5),$B$10:$E$559,4,FALSE))</f>
        <v/>
      </c>
      <c r="BN28" s="158" t="str">
        <f>IF(ISERROR(VLOOKUP(CONCATENATE($X$28,BM3,BM5),$B$10:$F$559,5,FALSE)),"",VLOOKUP(CONCATENATE($X$28,BM3,BM5),$B$10:$F$559,5,FALSE))</f>
        <v/>
      </c>
      <c r="BO28" s="159" t="str">
        <f>IF(ISERROR(VLOOKUP(CONCATENATE(BM3,$X$28,BM7),[1]Mont!$B$11:$F$500,5,FALSE)),"",VLOOKUP(CONCATENATE(BM3,$X$28,BM7),[1]Mont!$B$11:$F$500,5,FALSE))</f>
        <v/>
      </c>
      <c r="BP28" s="160" t="str">
        <f>IF(ISERROR(VLOOKUP(CONCATENATE(BM3,$X$28,BM7),[1]Mont!$B$11:$H$500,7,FALSE)),"",VLOOKUP(CONCATENATE(BM3,$X$28,BM7),[1]Mont!$B$11:$H$500,7,FALSE))</f>
        <v/>
      </c>
      <c r="BQ28" s="157" t="str">
        <f>IF(ISERROR(VLOOKUP(CONCATENATE($X$28,BQ3,BQ5),$B$10:$E$559,4,FALSE)),"",VLOOKUP(CONCATENATE($X$28,BQ3,BQ5),$B$10:$E$559,4,FALSE))</f>
        <v/>
      </c>
      <c r="BR28" s="158" t="str">
        <f>IF(ISERROR(VLOOKUP(CONCATENATE($X$28,BQ3,BQ5),$B$10:$F$559,5,FALSE)),"",VLOOKUP(CONCATENATE($X$28,BQ3,BQ5),$B$10:$F$559,5,FALSE))</f>
        <v/>
      </c>
      <c r="BS28" s="159" t="str">
        <f>IF(ISERROR(VLOOKUP(CONCATENATE(BQ3,$X$28,BQ7),[1]Mont!$B$11:$F$500,5,FALSE)),"",VLOOKUP(CONCATENATE(BQ3,$X$28,BQ7),[1]Mont!$B$11:$F$500,5,FALSE))</f>
        <v/>
      </c>
      <c r="BT28" s="160" t="str">
        <f>IF(ISERROR(VLOOKUP(CONCATENATE(BQ3,$X$28,BQ7),[1]Mont!$B$11:$H$500,7,FALSE)),"",VLOOKUP(CONCATENATE(BQ3,$X$28,BQ7),[1]Mont!$B$11:$H$500,7,FALSE))</f>
        <v/>
      </c>
      <c r="BU28" s="157" t="str">
        <f>IF(ISERROR(VLOOKUP(CONCATENATE($X$28,BU3,BU5),$B$10:$E$559,4,FALSE)),"",VLOOKUP(CONCATENATE($X$28,BU3,BU5),$B$10:$E$559,4,FALSE))</f>
        <v/>
      </c>
      <c r="BV28" s="158" t="str">
        <f>IF(ISERROR(VLOOKUP(CONCATENATE($X$28,BU3,BU5),$B$10:$F$559,5,FALSE)),"",VLOOKUP(CONCATENATE($X$28,BU3,BU5),$B$10:$F$559,5,FALSE))</f>
        <v/>
      </c>
      <c r="BW28" s="159" t="str">
        <f>IF(ISERROR(VLOOKUP(CONCATENATE(BU3,$X$28,BU7),[1]Mont!$B$11:$F$500,5,FALSE)),"",VLOOKUP(CONCATENATE(BU3,$X$28,BU7),[1]Mont!$B$11:$F$500,5,FALSE))</f>
        <v/>
      </c>
      <c r="BX28" s="160" t="str">
        <f>IF(ISERROR(VLOOKUP(CONCATENATE(BU3,$X$28,BU7),[1]Mont!$B$11:$H$500,7,FALSE)),"",VLOOKUP(CONCATENATE(BU3,$X$28,BU7),[1]Mont!$B$11:$H$500,7,FALSE))</f>
        <v/>
      </c>
      <c r="BY28" s="157" t="str">
        <f>IF(ISERROR(VLOOKUP(CONCATENATE($X$28,BY3,BY5),$B$10:$E$559,4,FALSE)),"",VLOOKUP(CONCATENATE($X$28,BY3,BY5),$B$10:$E$559,4,FALSE))</f>
        <v/>
      </c>
      <c r="BZ28" s="158" t="str">
        <f>IF(ISERROR(VLOOKUP(CONCATENATE($X$28,BY3,BY5),$B$10:$F$559,5,FALSE)),"",VLOOKUP(CONCATENATE($X$28,BY3,BY5),$B$10:$F$559,5,FALSE))</f>
        <v/>
      </c>
      <c r="CA28" s="159" t="str">
        <f>IF(ISERROR(VLOOKUP(CONCATENATE(BY3,$X$28,BY7),[1]Mont!$B$11:$F$500,5,FALSE)),"",VLOOKUP(CONCATENATE(BY3,$X$28,BY7),[1]Mont!$B$11:$F$500,5,FALSE))</f>
        <v/>
      </c>
      <c r="CB28" s="160" t="str">
        <f>IF(ISERROR(VLOOKUP(CONCATENATE(BY3,$X$28,BY7),[1]Mont!$B$11:$H$500,7,FALSE)),"",VLOOKUP(CONCATENATE(BY3,$X$28,BY7),[1]Mont!$B$11:$H$500,7,FALSE))</f>
        <v/>
      </c>
      <c r="CC28" s="157" t="str">
        <f>IF(ISERROR(VLOOKUP(CONCATENATE($X$28,CC3,CC5),$B$10:$E$559,4,FALSE)),"",VLOOKUP(CONCATENATE($X$28,CC3,CC5),$B$10:$E$559,4,FALSE))</f>
        <v/>
      </c>
      <c r="CD28" s="158" t="str">
        <f>IF(ISERROR(VLOOKUP(CONCATENATE($X$28,CC3,CC5),$B$10:$F$559,5,FALSE)),"",VLOOKUP(CONCATENATE($X$28,CC3,CC5),$B$10:$F$559,5,FALSE))</f>
        <v/>
      </c>
      <c r="CE28" s="159" t="str">
        <f>IF(ISERROR(VLOOKUP(CONCATENATE(CC3,$X$28,CC7),[1]Mont!$B$11:$F$500,5,FALSE)),"",VLOOKUP(CONCATENATE(CC3,$X$28,CC7),[1]Mont!$B$11:$F$500,5,FALSE))</f>
        <v/>
      </c>
      <c r="CF28" s="160" t="str">
        <f>IF(ISERROR(VLOOKUP(CONCATENATE(CC3,$X$28,CC7),[1]Mont!$B$11:$H$500,7,FALSE)),"",VLOOKUP(CONCATENATE(CC3,$X$28,CC7),[1]Mont!$B$11:$H$500,7,FALSE))</f>
        <v/>
      </c>
      <c r="CG28" s="157" t="str">
        <f>IF(ISERROR(VLOOKUP(CONCATENATE($X$28,CG3,CG5),$B$10:$E$559,4,FALSE)),"",VLOOKUP(CONCATENATE($X$28,CG3,CG5),$B$10:$E$559,4,FALSE))</f>
        <v/>
      </c>
      <c r="CH28" s="158" t="str">
        <f>IF(ISERROR(VLOOKUP(CONCATENATE($X$28,CG3,CG5),$B$10:$F$559,5,FALSE)),"",VLOOKUP(CONCATENATE($X$28,CG3,CG5),$B$10:$F$559,5,FALSE))</f>
        <v/>
      </c>
      <c r="CI28" s="159" t="str">
        <f>IF(ISERROR(VLOOKUP(CONCATENATE(CG3,$X$28,CG7),[1]Mont!$B$11:$F$500,5,FALSE)),"",VLOOKUP(CONCATENATE(CG3,$X$28,CG7),[1]Mont!$B$11:$F$500,5,FALSE))</f>
        <v/>
      </c>
      <c r="CJ28" s="160" t="str">
        <f>IF(ISERROR(VLOOKUP(CONCATENATE(CG3,$X$28,CG7),[1]Mont!$B$11:$H$500,7,FALSE)),"",VLOOKUP(CONCATENATE(CG3,$X$28,CG7),[1]Mont!$B$11:$H$500,7,FALSE))</f>
        <v/>
      </c>
      <c r="CK28" s="157" t="str">
        <f>IF(ISERROR(VLOOKUP(CONCATENATE($X$28,CK3,CK5),$B$10:$E$559,4,FALSE)),"",VLOOKUP(CONCATENATE($X$28,CK3,CK5),$B$10:$E$559,4,FALSE))</f>
        <v/>
      </c>
      <c r="CL28" s="158" t="str">
        <f>IF(ISERROR(VLOOKUP(CONCATENATE($X$28,CK3,CK5),$B$10:$F$559,5,FALSE)),"",VLOOKUP(CONCATENATE($X$28,CK3,CK5),$B$10:$F$559,5,FALSE))</f>
        <v/>
      </c>
      <c r="CM28" s="159" t="str">
        <f>IF(ISERROR(VLOOKUP(CONCATENATE(CK3,$X$28,CK7),[1]Mont!$B$11:$F$500,5,FALSE)),"",VLOOKUP(CONCATENATE(CK3,$X$28,CK7),[1]Mont!$B$11:$F$500,5,FALSE))</f>
        <v/>
      </c>
      <c r="CN28" s="160" t="str">
        <f>IF(ISERROR(VLOOKUP(CONCATENATE(CK3,$X$28,CK7),[1]Mont!$B$11:$H$500,7,FALSE)),"",VLOOKUP(CONCATENATE(CK3,$X$28,CK7),[1]Mont!$B$11:$H$500,7,FALSE))</f>
        <v/>
      </c>
      <c r="CO28" s="157" t="str">
        <f>IF(ISERROR(VLOOKUP(CONCATENATE($X$28,CO3,CO5),$B$10:$E$559,4,FALSE)),"",VLOOKUP(CONCATENATE($X$28,CO3,CO5),$B$10:$E$559,4,FALSE))</f>
        <v/>
      </c>
      <c r="CP28" s="158" t="str">
        <f>IF(ISERROR(VLOOKUP(CONCATENATE($X$28,CO3,CO5),$B$10:$F$559,5,FALSE)),"",VLOOKUP(CONCATENATE($X$28,CO3,CO5),$B$10:$F$559,5,FALSE))</f>
        <v/>
      </c>
      <c r="CQ28" s="159" t="str">
        <f>IF(ISERROR(VLOOKUP(CONCATENATE(CO3,$X$28,CO7),[1]Mont!$B$11:$F$500,5,FALSE)),"",VLOOKUP(CONCATENATE(CO3,$X$28,CO7),[1]Mont!$B$11:$F$500,5,FALSE))</f>
        <v/>
      </c>
      <c r="CR28" s="160" t="str">
        <f>IF(ISERROR(VLOOKUP(CONCATENATE(CO3,$X$28,CO7),[1]Mont!$B$11:$H$500,7,FALSE)),"",VLOOKUP(CONCATENATE(CO3,$X$28,CO7),[1]Mont!$B$11:$H$500,7,FALSE))</f>
        <v/>
      </c>
      <c r="CS28" s="157" t="str">
        <f>IF(ISERROR(VLOOKUP(CONCATENATE($X$28,CS3,CS5),$B$10:$E$559,4,FALSE)),"",VLOOKUP(CONCATENATE($X$28,CS3,CS5),$B$10:$E$559,4,FALSE))</f>
        <v/>
      </c>
      <c r="CT28" s="158" t="str">
        <f>IF(ISERROR(VLOOKUP(CONCATENATE($X$28,CS3,CS5),$B$10:$F$559,5,FALSE)),"",VLOOKUP(CONCATENATE($X$28,CS3,CS5),$B$10:$F$559,5,FALSE))</f>
        <v/>
      </c>
      <c r="CU28" s="159" t="str">
        <f>IF(ISERROR(VLOOKUP(CONCATENATE(CS3,$X$28,CS7),[1]Mont!$B$11:$F$500,5,FALSE)),"",VLOOKUP(CONCATENATE(CS3,$X$28,CS7),[1]Mont!$B$11:$F$500,5,FALSE))</f>
        <v/>
      </c>
      <c r="CV28" s="160" t="str">
        <f>IF(ISERROR(VLOOKUP(CONCATENATE(CS3,$X$28,CS7),[1]Mont!$B$11:$H$500,7,FALSE)),"",VLOOKUP(CONCATENATE(CS3,$X$28,CS7),[1]Mont!$B$11:$H$500,7,FALSE))</f>
        <v/>
      </c>
      <c r="CW28" s="157" t="str">
        <f>IF(ISERROR(VLOOKUP(CONCATENATE($X$28,CW3,CW5),$B$10:$E$559,4,FALSE)),"",VLOOKUP(CONCATENATE($X$28,CW3,CW5),$B$10:$E$559,4,FALSE))</f>
        <v/>
      </c>
      <c r="CX28" s="158" t="str">
        <f>IF(ISERROR(VLOOKUP(CONCATENATE($X$28,CW3,CW5),$B$10:$F$559,5,FALSE)),"",VLOOKUP(CONCATENATE($X$28,CW3,CW5),$B$10:$F$559,5,FALSE))</f>
        <v/>
      </c>
      <c r="CY28" s="159" t="str">
        <f>IF(ISERROR(VLOOKUP(CONCATENATE(CW3,$X$28,CW7),[1]Mont!$B$11:$F$500,5,FALSE)),"",VLOOKUP(CONCATENATE(CW3,$X$28,CW7),[1]Mont!$B$11:$F$500,5,FALSE))</f>
        <v/>
      </c>
      <c r="CZ28" s="160" t="str">
        <f>IF(ISERROR(VLOOKUP(CONCATENATE(CW3,$X$28,CW7),[1]Mont!$B$11:$H$500,7,FALSE)),"",VLOOKUP(CONCATENATE(CW3,$X$28,CW7),[1]Mont!$B$11:$H$500,7,FALSE))</f>
        <v/>
      </c>
      <c r="DA28" s="157" t="str">
        <f>IF(ISERROR(VLOOKUP(CONCATENATE($X$28,DA3,DA5),$B$10:$E$559,4,FALSE)),"",VLOOKUP(CONCATENATE($X$28,DA3,DA5),$B$10:$E$559,4,FALSE))</f>
        <v/>
      </c>
      <c r="DB28" s="158" t="str">
        <f>IF(ISERROR(VLOOKUP(CONCATENATE($X$28,DA3,DA5),$B$10:$F$559,5,FALSE)),"",VLOOKUP(CONCATENATE($X$28,DA3,DA5),$B$10:$F$559,5,FALSE))</f>
        <v/>
      </c>
      <c r="DC28" s="159" t="str">
        <f>IF(ISERROR(VLOOKUP(CONCATENATE(DA3,$X$28,DA7),[1]Mont!$B$11:$F$500,5,FALSE)),"",VLOOKUP(CONCATENATE(DA3,$X$28,DA7),[1]Mont!$B$11:$F$500,5,FALSE))</f>
        <v/>
      </c>
      <c r="DD28" s="160" t="str">
        <f>IF(ISERROR(VLOOKUP(CONCATENATE(DA3,$X$28,DA7),[1]Mont!$B$11:$H$500,7,FALSE)),"",VLOOKUP(CONCATENATE(DA3,$X$28,DA7),[1]Mont!$B$11:$H$500,7,FALSE))</f>
        <v/>
      </c>
      <c r="DE28" s="157" t="str">
        <f>IF(ISERROR(VLOOKUP(CONCATENATE($X$28,DE3,DE5),$B$10:$E$559,4,FALSE)),"",VLOOKUP(CONCATENATE($X$28,DE3,DE5),$B$10:$E$559,4,FALSE))</f>
        <v/>
      </c>
      <c r="DF28" s="158" t="str">
        <f>IF(ISERROR(VLOOKUP(CONCATENATE($X$28,DE3,DE5),$B$10:$F$559,5,FALSE)),"",VLOOKUP(CONCATENATE($X$28,DE3,DE5),$B$10:$F$559,5,FALSE))</f>
        <v/>
      </c>
      <c r="DG28" s="159" t="str">
        <f>IF(ISERROR(VLOOKUP(CONCATENATE(DE3,$X$28,DE7),[1]Mont!$B$11:$F$500,5,FALSE)),"",VLOOKUP(CONCATENATE(DE3,$X$28,DE7),[1]Mont!$B$11:$F$500,5,FALSE))</f>
        <v/>
      </c>
      <c r="DH28" s="160" t="str">
        <f>IF(ISERROR(VLOOKUP(CONCATENATE(DE3,$X$28,DE7),[1]Mont!$B$11:$H$500,7,FALSE)),"",VLOOKUP(CONCATENATE(DE3,$X$28,DE7),[1]Mont!$B$11:$H$500,7,FALSE))</f>
        <v/>
      </c>
      <c r="DI28" s="157" t="str">
        <f>IF(ISERROR(VLOOKUP(CONCATENATE($X$28,DI3,DI5),$B$10:$E$559,4,FALSE)),"",VLOOKUP(CONCATENATE($X$28,DI3,DI5),$B$10:$E$559,4,FALSE))</f>
        <v/>
      </c>
      <c r="DJ28" s="158" t="str">
        <f>IF(ISERROR(VLOOKUP(CONCATENATE($X$28,DI3,DI5),$B$10:$F$559,5,FALSE)),"",VLOOKUP(CONCATENATE($X$28,DI3,DI5),$B$10:$F$559,5,FALSE))</f>
        <v/>
      </c>
      <c r="DK28" s="159" t="str">
        <f>IF(ISERROR(VLOOKUP(CONCATENATE(DI3,$X$28,DI7),[1]Mont!$B$11:$F$500,5,FALSE)),"",VLOOKUP(CONCATENATE(DI3,$X$28,DI7),[1]Mont!$B$11:$F$500,5,FALSE))</f>
        <v/>
      </c>
      <c r="DL28" s="160" t="str">
        <f>IF(ISERROR(VLOOKUP(CONCATENATE(DI3,$X$28,DI7),[1]Mont!$B$11:$H$500,7,FALSE)),"",VLOOKUP(CONCATENATE(DI3,$X$28,DI7),[1]Mont!$B$11:$H$500,7,FALSE))</f>
        <v/>
      </c>
      <c r="DM28" s="157" t="str">
        <f>IF(ISERROR(VLOOKUP(CONCATENATE($X$28,DM3,DM5),$B$10:$E$559,4,FALSE)),"",VLOOKUP(CONCATENATE($X$28,DM3,DM5),$B$10:$E$559,4,FALSE))</f>
        <v/>
      </c>
      <c r="DN28" s="158" t="str">
        <f>IF(ISERROR(VLOOKUP(CONCATENATE($X$28,DM3,DM5),$B$10:$F$559,5,FALSE)),"",VLOOKUP(CONCATENATE($X$28,DM3,DM5),$B$10:$F$559,5,FALSE))</f>
        <v/>
      </c>
      <c r="DO28" s="159" t="str">
        <f>IF(ISERROR(VLOOKUP(CONCATENATE(DM3,$X$28,DM7),[1]Mont!$B$11:$F$500,5,FALSE)),"",VLOOKUP(CONCATENATE(DM3,$X$28,DM7),[1]Mont!$B$11:$F$500,5,FALSE))</f>
        <v/>
      </c>
      <c r="DP28" s="160" t="str">
        <f>IF(ISERROR(VLOOKUP(CONCATENATE(DM3,$X$28,DM7),[1]Mont!$B$11:$H$500,7,FALSE)),"",VLOOKUP(CONCATENATE(DM3,$X$28,DM7),[1]Mont!$B$11:$H$500,7,FALSE))</f>
        <v/>
      </c>
      <c r="DQ28" s="157" t="str">
        <f>IF(ISERROR(VLOOKUP(CONCATENATE($X$28,DQ3,DQ5),$B$10:$E$559,4,FALSE)),"",VLOOKUP(CONCATENATE($X$28,DQ3,DQ5),$B$10:$E$559,4,FALSE))</f>
        <v/>
      </c>
      <c r="DR28" s="158" t="str">
        <f>IF(ISERROR(VLOOKUP(CONCATENATE($X$28,DQ3,DQ5),$B$10:$F$559,5,FALSE)),"",VLOOKUP(CONCATENATE($X$28,DQ3,DQ5),$B$10:$F$559,5,FALSE))</f>
        <v/>
      </c>
      <c r="DS28" s="159" t="str">
        <f>IF(ISERROR(VLOOKUP(CONCATENATE(DQ3,$X$28,DQ7),[1]Mont!$B$11:$F$500,5,FALSE)),"",VLOOKUP(CONCATENATE(DQ3,$X$28,DQ7),[1]Mont!$B$11:$F$500,5,FALSE))</f>
        <v/>
      </c>
      <c r="DT28" s="160" t="str">
        <f>IF(ISERROR(VLOOKUP(CONCATENATE(DQ3,$X$28,DQ7),[1]Mont!$B$11:$H$500,7,FALSE)),"",VLOOKUP(CONCATENATE(DQ3,$X$28,DQ7),[1]Mont!$B$11:$H$500,7,FALSE))</f>
        <v/>
      </c>
      <c r="DU28" s="157" t="str">
        <f>IF(ISERROR(VLOOKUP(CONCATENATE($X$28,DU3,DU5),$B$10:$E$559,4,FALSE)),"",VLOOKUP(CONCATENATE($X$28,DU3,DU5),$B$10:$E$559,4,FALSE))</f>
        <v/>
      </c>
      <c r="DV28" s="158" t="str">
        <f>IF(ISERROR(VLOOKUP(CONCATENATE($X$28,DU3,DU5),$B$10:$F$559,5,FALSE)),"",VLOOKUP(CONCATENATE($X$28,DU3,DU5),$B$10:$F$559,5,FALSE))</f>
        <v/>
      </c>
      <c r="DW28" s="159" t="str">
        <f>IF(ISERROR(VLOOKUP(CONCATENATE(DU3,$X$28,DU7),[1]Mont!$B$11:$F$500,5,FALSE)),"",VLOOKUP(CONCATENATE(DU3,$X$28,DU7),[1]Mont!$B$11:$F$500,5,FALSE))</f>
        <v/>
      </c>
      <c r="DX28" s="160" t="str">
        <f>IF(ISERROR(VLOOKUP(CONCATENATE(DU3,$X$28,DU7),[1]Mont!$B$11:$H$500,7,FALSE)),"",VLOOKUP(CONCATENATE(DU3,$X$28,DU7),[1]Mont!$B$11:$H$500,7,FALSE))</f>
        <v/>
      </c>
      <c r="DY28" s="157" t="str">
        <f>IF(ISERROR(VLOOKUP(CONCATENATE($X$28,DY3,DY5),$B$10:$E$559,4,FALSE)),"",VLOOKUP(CONCATENATE($X$28,DY3,DY5),$B$10:$E$559,4,FALSE))</f>
        <v/>
      </c>
      <c r="DZ28" s="158" t="str">
        <f>IF(ISERROR(VLOOKUP(CONCATENATE($X$28,DY3,DY5),$B$10:$F$559,5,FALSE)),"",VLOOKUP(CONCATENATE($X$28,DY3,DY5),$B$10:$F$559,5,FALSE))</f>
        <v/>
      </c>
      <c r="EA28" s="159" t="str">
        <f>IF(ISERROR(VLOOKUP(CONCATENATE(DY3,$X$28,DY7),[1]Mont!$B$11:$F$500,5,FALSE)),"",VLOOKUP(CONCATENATE(DY3,$X$28,DY7),[1]Mont!$B$11:$F$500,5,FALSE))</f>
        <v/>
      </c>
      <c r="EB28" s="160" t="str">
        <f>IF(ISERROR(VLOOKUP(CONCATENATE(DY3,$X$28,DY7),[1]Mont!$B$11:$H$500,7,FALSE)),"",VLOOKUP(CONCATENATE(DY3,$X$28,DY7),[1]Mont!$B$11:$H$500,7,FALSE))</f>
        <v/>
      </c>
      <c r="EC28" s="157" t="str">
        <f>IF(ISERROR(VLOOKUP(CONCATENATE($X$28,EC3,EC5),$B$10:$E$559,4,FALSE)),"",VLOOKUP(CONCATENATE($X$28,EC3,EC5),$B$10:$E$559,4,FALSE))</f>
        <v/>
      </c>
      <c r="ED28" s="158" t="str">
        <f>IF(ISERROR(VLOOKUP(CONCATENATE($X$28,EC3,EC5),$B$10:$F$559,5,FALSE)),"",VLOOKUP(CONCATENATE($X$28,EC3,EC5),$B$10:$F$559,5,FALSE))</f>
        <v/>
      </c>
      <c r="EE28" s="159" t="str">
        <f>IF(ISERROR(VLOOKUP(CONCATENATE(EC3,$X$28,EC7),[1]Mont!$B$11:$F$500,5,FALSE)),"",VLOOKUP(CONCATENATE(EC3,$X$28,EC7),[1]Mont!$B$11:$F$500,5,FALSE))</f>
        <v/>
      </c>
      <c r="EF28" s="160" t="str">
        <f>IF(ISERROR(VLOOKUP(CONCATENATE(EC3,$X$28,EC7),[1]Mont!$B$11:$H$500,7,FALSE)),"",VLOOKUP(CONCATENATE(EC3,$X$28,EC7),[1]Mont!$B$11:$H$500,7,FALSE))</f>
        <v/>
      </c>
      <c r="EG28" s="157" t="str">
        <f>IF(ISERROR(VLOOKUP(CONCATENATE($X$28,EG3,EG5),$B$10:$E$559,4,FALSE)),"",VLOOKUP(CONCATENATE($X$28,EG3,EG5),$B$10:$E$559,4,FALSE))</f>
        <v/>
      </c>
      <c r="EH28" s="158" t="str">
        <f>IF(ISERROR(VLOOKUP(CONCATENATE($X$28,EG3,EG5),$B$10:$F$559,5,FALSE)),"",VLOOKUP(CONCATENATE($X$28,EG3,EG5),$B$10:$F$559,5,FALSE))</f>
        <v/>
      </c>
      <c r="EI28" s="159" t="str">
        <f>IF(ISERROR(VLOOKUP(CONCATENATE(EG3,$X$28,EG7),[1]Mont!$B$11:$F$500,5,FALSE)),"",VLOOKUP(CONCATENATE(EG3,$X$28,EG7),[1]Mont!$B$11:$F$500,5,FALSE))</f>
        <v/>
      </c>
      <c r="EJ28" s="160" t="str">
        <f>IF(ISERROR(VLOOKUP(CONCATENATE(EG3,$X$28,EG7),[1]Mont!$B$11:$H$500,7,FALSE)),"",VLOOKUP(CONCATENATE(EG3,$X$28,EG7),[1]Mont!$B$11:$H$500,7,FALSE))</f>
        <v/>
      </c>
      <c r="EK28" s="157" t="str">
        <f>IF(ISERROR(VLOOKUP(CONCATENATE($X$28,EK3,EK5),$B$10:$E$559,4,FALSE)),"",VLOOKUP(CONCATENATE($X$28,EK3,EK5),$B$10:$E$559,4,FALSE))</f>
        <v/>
      </c>
      <c r="EL28" s="158" t="str">
        <f>IF(ISERROR(VLOOKUP(CONCATENATE($X$28,EK3,EK5),$B$10:$F$559,5,FALSE)),"",VLOOKUP(CONCATENATE($X$28,EK3,EK5),$B$10:$F$559,5,FALSE))</f>
        <v/>
      </c>
      <c r="EM28" s="159" t="str">
        <f>IF(ISERROR(VLOOKUP(CONCATENATE(EK3,$X$28,EK7),[1]Mont!$B$11:$F$500,5,FALSE)),"",VLOOKUP(CONCATENATE(EK3,$X$28,EK7),[1]Mont!$B$11:$F$500,5,FALSE))</f>
        <v/>
      </c>
      <c r="EN28" s="160" t="str">
        <f>IF(ISERROR(VLOOKUP(CONCATENATE(EK3,$X$28,EK7),[1]Mont!$B$11:$H$500,7,FALSE)),"",VLOOKUP(CONCATENATE(EK3,$X$28,EK7),[1]Mont!$B$11:$H$500,7,FALSE))</f>
        <v/>
      </c>
      <c r="EO28" s="157" t="str">
        <f>IF(ISERROR(VLOOKUP(CONCATENATE($X$28,EO3,EO5),$B$10:$E$559,4,FALSE)),"",VLOOKUP(CONCATENATE($X$28,EO3,EO5),$B$10:$E$559,4,FALSE))</f>
        <v/>
      </c>
      <c r="EP28" s="158" t="str">
        <f>IF(ISERROR(VLOOKUP(CONCATENATE($X$28,EO3,EO5),$B$10:$F$559,5,FALSE)),"",VLOOKUP(CONCATENATE($X$28,EO3,EO5),$B$10:$F$559,5,FALSE))</f>
        <v/>
      </c>
      <c r="EQ28" s="159" t="str">
        <f>IF(ISERROR(VLOOKUP(CONCATENATE(EO3,$X$28,EO7),[1]Mont!$B$11:$F$500,5,FALSE)),"",VLOOKUP(CONCATENATE(EO3,$X$28,EO7),[1]Mont!$B$11:$F$500,5,FALSE))</f>
        <v/>
      </c>
      <c r="ER28" s="160" t="str">
        <f>IF(ISERROR(VLOOKUP(CONCATENATE(EO3,$X$28,EO7),[1]Mont!$B$11:$H$500,7,FALSE)),"",VLOOKUP(CONCATENATE(EO3,$X$28,EO7),[1]Mont!$B$11:$H$500,7,FALSE))</f>
        <v/>
      </c>
      <c r="ES28" s="157" t="str">
        <f>IF(ISERROR(VLOOKUP(CONCATENATE($X$28,ES3,ES5),$B$10:$E$559,4,FALSE)),"",VLOOKUP(CONCATENATE($X$28,ES3,ES5),$B$10:$E$559,4,FALSE))</f>
        <v/>
      </c>
      <c r="ET28" s="158" t="str">
        <f>IF(ISERROR(VLOOKUP(CONCATENATE($X$28,ES3,ES5),$B$10:$F$559,5,FALSE)),"",VLOOKUP(CONCATENATE($X$28,ES3,ES5),$B$10:$F$559,5,FALSE))</f>
        <v/>
      </c>
      <c r="EU28" s="159" t="str">
        <f>IF(ISERROR(VLOOKUP(CONCATENATE(ES3,$X$28,ES7),[1]Mont!$B$11:$F$500,5,FALSE)),"",VLOOKUP(CONCATENATE(ES3,$X$28,ES7),[1]Mont!$B$11:$F$500,5,FALSE))</f>
        <v/>
      </c>
      <c r="EV28" s="160" t="str">
        <f>IF(ISERROR(VLOOKUP(CONCATENATE(ES3,$X$28,ES7),[1]Mont!$B$11:$H$500,7,FALSE)),"",VLOOKUP(CONCATENATE(ES3,$X$28,ES7),[1]Mont!$B$11:$H$500,7,FALSE))</f>
        <v/>
      </c>
      <c r="EW28" s="157" t="str">
        <f>IF(ISERROR(VLOOKUP(CONCATENATE($X$28,EW3,EW5),$B$10:$E$559,4,FALSE)),"",VLOOKUP(CONCATENATE($X$28,EW3,EW5),$B$10:$E$559,4,FALSE))</f>
        <v/>
      </c>
      <c r="EX28" s="158" t="str">
        <f>IF(ISERROR(VLOOKUP(CONCATENATE($X$28,EW3,EW5),$B$10:$F$559,5,FALSE)),"",VLOOKUP(CONCATENATE($X$28,EW3,EW5),$B$10:$F$559,5,FALSE))</f>
        <v/>
      </c>
      <c r="EY28" s="159" t="str">
        <f>IF(ISERROR(VLOOKUP(CONCATENATE(EW3,$X$28,EW7),[1]Mont!$B$11:$F$500,5,FALSE)),"",VLOOKUP(CONCATENATE(EW3,$X$28,EW7),[1]Mont!$B$11:$F$500,5,FALSE))</f>
        <v/>
      </c>
      <c r="EZ28" s="160" t="str">
        <f>IF(ISERROR(VLOOKUP(CONCATENATE(EW3,$X$28,EW7),[1]Mont!$B$11:$H$500,7,FALSE)),"",VLOOKUP(CONCATENATE(EW3,$X$28,EW7),[1]Mont!$B$11:$H$500,7,FALSE))</f>
        <v/>
      </c>
      <c r="FA28" s="157" t="str">
        <f>IF(ISERROR(VLOOKUP(CONCATENATE($X$28,FA3,FA5),$B$10:$E$559,4,FALSE)),"",VLOOKUP(CONCATENATE($X$28,FA3,FA5),$B$10:$E$559,4,FALSE))</f>
        <v/>
      </c>
      <c r="FB28" s="158" t="str">
        <f>IF(ISERROR(VLOOKUP(CONCATENATE($X$28,FA3,FA5),$B$10:$F$559,5,FALSE)),"",VLOOKUP(CONCATENATE($X$28,FA3,FA5),$B$10:$F$559,5,FALSE))</f>
        <v/>
      </c>
      <c r="FC28" s="159" t="str">
        <f>IF(ISERROR(VLOOKUP(CONCATENATE(FA3,$X$28,FA7),[1]Mont!$B$11:$F$500,5,FALSE)),"",VLOOKUP(CONCATENATE(FA3,$X$28,FA7),[1]Mont!$B$11:$F$500,5,FALSE))</f>
        <v/>
      </c>
      <c r="FD28" s="160" t="str">
        <f>IF(ISERROR(VLOOKUP(CONCATENATE(FA3,$X$28,FA7),[1]Mont!$B$11:$H$500,7,FALSE)),"",VLOOKUP(CONCATENATE(FA3,$X$28,FA7),[1]Mont!$B$11:$H$500,7,FALSE))</f>
        <v/>
      </c>
      <c r="FE28" s="157" t="str">
        <f>IF(ISERROR(VLOOKUP(CONCATENATE($X$28,FE3,FE5),$B$10:$E$559,4,FALSE)),"",VLOOKUP(CONCATENATE($X$28,FE3,FE5),$B$10:$E$559,4,FALSE))</f>
        <v/>
      </c>
      <c r="FF28" s="158" t="str">
        <f>IF(ISERROR(VLOOKUP(CONCATENATE($X$28,FE3,FE5),$B$10:$F$559,5,FALSE)),"",VLOOKUP(CONCATENATE($X$28,FE3,FE5),$B$10:$F$559,5,FALSE))</f>
        <v/>
      </c>
      <c r="FG28" s="159" t="str">
        <f>IF(ISERROR(VLOOKUP(CONCATENATE(FE3,$X$28,FE7),[1]Mont!$B$11:$F$500,5,FALSE)),"",VLOOKUP(CONCATENATE(FE3,$X$28,FE7),[1]Mont!$B$11:$F$500,5,FALSE))</f>
        <v/>
      </c>
      <c r="FH28" s="160" t="str">
        <f>IF(ISERROR(VLOOKUP(CONCATENATE(FE3,$X$28,FE7),[1]Mont!$B$11:$H$500,7,FALSE)),"",VLOOKUP(CONCATENATE(FE3,$X$28,FE7),[1]Mont!$B$11:$H$500,7,FALSE))</f>
        <v/>
      </c>
      <c r="FI28" s="157" t="str">
        <f>IF(ISERROR(VLOOKUP(CONCATENATE($X$28,FI3,FI5),$B$10:$E$559,4,FALSE)),"",VLOOKUP(CONCATENATE($X$28,FI3,FI5),$B$10:$E$559,4,FALSE))</f>
        <v/>
      </c>
      <c r="FJ28" s="158" t="str">
        <f>IF(ISERROR(VLOOKUP(CONCATENATE($X$28,FI3,FI5),$B$10:$F$559,5,FALSE)),"",VLOOKUP(CONCATENATE($X$28,FI3,FI5),$B$10:$F$559,5,FALSE))</f>
        <v/>
      </c>
      <c r="FK28" s="159" t="str">
        <f>IF(ISERROR(VLOOKUP(CONCATENATE(FI3,$X$28,FI7),[1]Mont!$B$11:$F$500,5,FALSE)),"",VLOOKUP(CONCATENATE(FI3,$X$28,FI7),[1]Mont!$B$11:$F$500,5,FALSE))</f>
        <v/>
      </c>
      <c r="FL28" s="160" t="str">
        <f>IF(ISERROR(VLOOKUP(CONCATENATE(FI3,$X$28,FI7),[1]Mont!$B$11:$H$500,7,FALSE)),"",VLOOKUP(CONCATENATE(FI3,$X$28,FI7),[1]Mont!$B$11:$H$500,7,FALSE))</f>
        <v/>
      </c>
      <c r="FM28" s="157" t="str">
        <f>IF(ISERROR(VLOOKUP(CONCATENATE($X$28,FM3,FM5),$B$10:$E$559,4,FALSE)),"",VLOOKUP(CONCATENATE($X$28,FM3,FM5),$B$10:$E$559,4,FALSE))</f>
        <v/>
      </c>
      <c r="FN28" s="158" t="str">
        <f>IF(ISERROR(VLOOKUP(CONCATENATE($X$28,FM3,FM5),$B$10:$F$559,5,FALSE)),"",VLOOKUP(CONCATENATE($X$28,FM3,FM5),$B$10:$F$559,5,FALSE))</f>
        <v/>
      </c>
      <c r="FO28" s="159" t="str">
        <f>IF(ISERROR(VLOOKUP(CONCATENATE(FM3,$X$28,FM7),[1]Mont!$B$11:$F$500,5,FALSE)),"",VLOOKUP(CONCATENATE(FM3,$X$28,FM7),[1]Mont!$B$11:$F$500,5,FALSE))</f>
        <v/>
      </c>
      <c r="FP28" s="160" t="str">
        <f>IF(ISERROR(VLOOKUP(CONCATENATE(FM3,$X$28,FM7),[1]Mont!$B$11:$H$500,7,FALSE)),"",VLOOKUP(CONCATENATE(FM3,$X$28,FM7),[1]Mont!$B$11:$H$500,7,FALSE))</f>
        <v/>
      </c>
      <c r="FQ28" s="157" t="str">
        <f>IF(ISERROR(VLOOKUP(CONCATENATE($X$28,FQ3,FQ5),$B$10:$E$559,4,FALSE)),"",VLOOKUP(CONCATENATE($X$28,FQ3,FQ5),$B$10:$E$559,4,FALSE))</f>
        <v/>
      </c>
      <c r="FR28" s="158" t="str">
        <f>IF(ISERROR(VLOOKUP(CONCATENATE($X$28,FQ3,FQ5),$B$10:$F$559,5,FALSE)),"",VLOOKUP(CONCATENATE($X$28,FQ3,FQ5),$B$10:$F$559,5,FALSE))</f>
        <v/>
      </c>
      <c r="FS28" s="159" t="str">
        <f>IF(ISERROR(VLOOKUP(CONCATENATE(FQ3,$X$28,FQ7),[1]Mont!$B$11:$F$500,5,FALSE)),"",VLOOKUP(CONCATENATE(FQ3,$X$28,FQ7),[1]Mont!$B$11:$F$500,5,FALSE))</f>
        <v/>
      </c>
      <c r="FT28" s="160" t="str">
        <f>IF(ISERROR(VLOOKUP(CONCATENATE(FQ3,$X$28,FQ7),[1]Mont!$B$11:$H$500,7,FALSE)),"",VLOOKUP(CONCATENATE(FQ3,$X$28,FQ7),[1]Mont!$B$11:$H$500,7,FALSE))</f>
        <v/>
      </c>
      <c r="FU28" s="157" t="str">
        <f>IF(ISERROR(VLOOKUP(CONCATENATE($X$28,FU3,FU5),$B$10:$E$559,4,FALSE)),"",VLOOKUP(CONCATENATE($X$28,FU3,FU5),$B$10:$E$559,4,FALSE))</f>
        <v/>
      </c>
      <c r="FV28" s="158" t="str">
        <f>IF(ISERROR(VLOOKUP(CONCATENATE($X$28,FU3,FU5),$B$10:$F$559,5,FALSE)),"",VLOOKUP(CONCATENATE($X$28,FU3,FU5),$B$10:$F$559,5,FALSE))</f>
        <v/>
      </c>
      <c r="FW28" s="159" t="str">
        <f>IF(ISERROR(VLOOKUP(CONCATENATE(FU3,$X$28,FU7),[1]Mont!$B$11:$F$500,5,FALSE)),"",VLOOKUP(CONCATENATE(FU3,$X$28,FU7),[1]Mont!$B$11:$F$500,5,FALSE))</f>
        <v/>
      </c>
      <c r="FX28" s="160" t="str">
        <f>IF(ISERROR(VLOOKUP(CONCATENATE(FU3,$X$28,FU7),[1]Mont!$B$11:$H$500,7,FALSE)),"",VLOOKUP(CONCATENATE(FU3,$X$28,FU7),[1]Mont!$B$11:$H$500,7,FALSE))</f>
        <v/>
      </c>
      <c r="FY28" s="157" t="str">
        <f>IF(ISERROR(VLOOKUP(CONCATENATE($X$28,FY3,FY5),$B$10:$E$559,4,FALSE)),"",VLOOKUP(CONCATENATE($X$28,FY3,FY5),$B$10:$E$559,4,FALSE))</f>
        <v/>
      </c>
      <c r="FZ28" s="158" t="str">
        <f>IF(ISERROR(VLOOKUP(CONCATENATE($X$28,FY3,FY5),$B$10:$F$559,5,FALSE)),"",VLOOKUP(CONCATENATE($X$28,FY3,FY5),$B$10:$F$559,5,FALSE))</f>
        <v/>
      </c>
      <c r="GA28" s="159" t="str">
        <f>IF(ISERROR(VLOOKUP(CONCATENATE(FY3,$X$28,FY7),[1]Mont!$B$11:$F$500,5,FALSE)),"",VLOOKUP(CONCATENATE(FY3,$X$28,FY7),[1]Mont!$B$11:$F$500,5,FALSE))</f>
        <v/>
      </c>
      <c r="GB28" s="160" t="str">
        <f>IF(ISERROR(VLOOKUP(CONCATENATE(FY3,$X$28,FY7),[1]Mont!$B$11:$H$500,7,FALSE)),"",VLOOKUP(CONCATENATE(FY3,$X$28,FY7),[1]Mont!$B$11:$H$500,7,FALSE))</f>
        <v/>
      </c>
      <c r="GC28" s="157" t="str">
        <f>IF(ISERROR(VLOOKUP(CONCATENATE($X$28,GC3,GC5),$B$10:$E$559,4,FALSE)),"",VLOOKUP(CONCATENATE($X$28,GC3,GC5),$B$10:$E$559,4,FALSE))</f>
        <v/>
      </c>
      <c r="GD28" s="158" t="str">
        <f>IF(ISERROR(VLOOKUP(CONCATENATE($X$28,GC3,GC5),$B$10:$F$559,5,FALSE)),"",VLOOKUP(CONCATENATE($X$28,GC3,GC5),$B$10:$F$559,5,FALSE))</f>
        <v/>
      </c>
      <c r="GE28" s="159" t="str">
        <f>IF(ISERROR(VLOOKUP(CONCATENATE(GC3,$X$28,GC7),[1]Mont!$B$11:$F$500,5,FALSE)),"",VLOOKUP(CONCATENATE(GC3,$X$28,GC7),[1]Mont!$B$11:$F$500,5,FALSE))</f>
        <v/>
      </c>
      <c r="GF28" s="160" t="str">
        <f>IF(ISERROR(VLOOKUP(CONCATENATE(GC3,$X$28,GC7),[1]Mont!$B$11:$H$500,7,FALSE)),"",VLOOKUP(CONCATENATE(GC3,$X$28,GC7),[1]Mont!$B$11:$H$500,7,FALSE))</f>
        <v/>
      </c>
      <c r="GG28" s="157" t="str">
        <f>IF(ISERROR(VLOOKUP(CONCATENATE($X$28,GG3,GG5),$B$10:$E$559,4,FALSE)),"",VLOOKUP(CONCATENATE($X$28,GG3,GG5),$B$10:$E$559,4,FALSE))</f>
        <v/>
      </c>
      <c r="GH28" s="158" t="str">
        <f>IF(ISERROR(VLOOKUP(CONCATENATE($X$28,GG3,GG5),$B$10:$F$559,5,FALSE)),"",VLOOKUP(CONCATENATE($X$28,GG3,GG5),$B$10:$F$559,5,FALSE))</f>
        <v/>
      </c>
      <c r="GI28" s="159" t="str">
        <f>IF(ISERROR(VLOOKUP(CONCATENATE(GG3,$X$28,GG7),[1]Mont!$B$11:$F$500,5,FALSE)),"",VLOOKUP(CONCATENATE(GG3,$X$28,GG7),[1]Mont!$B$11:$F$500,5,FALSE))</f>
        <v/>
      </c>
      <c r="GJ28" s="160" t="str">
        <f>IF(ISERROR(VLOOKUP(CONCATENATE(GG3,$X$28,GG7),[1]Mont!$B$11:$H$500,7,FALSE)),"",VLOOKUP(CONCATENATE(GG3,$X$28,GG7),[1]Mont!$B$11:$H$500,7,FALSE))</f>
        <v/>
      </c>
      <c r="GK28" s="157" t="str">
        <f>IF(ISERROR(VLOOKUP(CONCATENATE($X$28,GK3,GK5),$B$10:$E$559,4,FALSE)),"",VLOOKUP(CONCATENATE($X$28,GK3,GK5),$B$10:$E$559,4,FALSE))</f>
        <v/>
      </c>
      <c r="GL28" s="158" t="str">
        <f>IF(ISERROR(VLOOKUP(CONCATENATE($X$28,GK3,GK5),$B$10:$F$559,5,FALSE)),"",VLOOKUP(CONCATENATE($X$28,GK3,GK5),$B$10:$F$559,5,FALSE))</f>
        <v/>
      </c>
      <c r="GM28" s="159" t="str">
        <f>IF(ISERROR(VLOOKUP(CONCATENATE(GK3,$X$28,GK7),[1]Mont!$B$11:$F$500,5,FALSE)),"",VLOOKUP(CONCATENATE(GK3,$X$28,GK7),[1]Mont!$B$11:$F$500,5,FALSE))</f>
        <v/>
      </c>
      <c r="GN28" s="160" t="str">
        <f>IF(ISERROR(VLOOKUP(CONCATENATE(GK3,$X$28,GK7),[1]Mont!$B$11:$H$500,7,FALSE)),"",VLOOKUP(CONCATENATE(GK3,$X$28,GK7),[1]Mont!$B$11:$H$500,7,FALSE))</f>
        <v/>
      </c>
      <c r="GO28" s="157" t="str">
        <f>IF(ISERROR(VLOOKUP(CONCATENATE($X$28,GO3,GO5),$B$10:$E$559,4,FALSE)),"",VLOOKUP(CONCATENATE($X$28,GO3,GO5),$B$10:$E$559,4,FALSE))</f>
        <v/>
      </c>
      <c r="GP28" s="158" t="str">
        <f>IF(ISERROR(VLOOKUP(CONCATENATE($X$28,GO3,GO5),$B$10:$F$559,5,FALSE)),"",VLOOKUP(CONCATENATE($X$28,GO3,GO5),$B$10:$F$559,5,FALSE))</f>
        <v/>
      </c>
      <c r="GQ28" s="159" t="str">
        <f>IF(ISERROR(VLOOKUP(CONCATENATE(GO3,$X$28,GO7),[1]Mont!$B$11:$F$500,5,FALSE)),"",VLOOKUP(CONCATENATE(GO3,$X$28,GO7),[1]Mont!$B$11:$F$500,5,FALSE))</f>
        <v/>
      </c>
      <c r="GR28" s="160" t="str">
        <f>IF(ISERROR(VLOOKUP(CONCATENATE(GO3,$X$28,GO7),[1]Mont!$B$11:$H$500,7,FALSE)),"",VLOOKUP(CONCATENATE(GO3,$X$28,GO7),[1]Mont!$B$11:$H$500,7,FALSE))</f>
        <v/>
      </c>
      <c r="GS28" s="157" t="str">
        <f>IF(ISERROR(VLOOKUP(CONCATENATE($X$28,GS3,GS5),$B$10:$E$559,4,FALSE)),"",VLOOKUP(CONCATENATE($X$28,GS3,GS5),$B$10:$E$559,4,FALSE))</f>
        <v/>
      </c>
      <c r="GT28" s="158" t="str">
        <f>IF(ISERROR(VLOOKUP(CONCATENATE($X$28,GS3,GS5),$B$10:$F$559,5,FALSE)),"",VLOOKUP(CONCATENATE($X$28,GS3,GS5),$B$10:$F$559,5,FALSE))</f>
        <v/>
      </c>
      <c r="GU28" s="159" t="str">
        <f>IF(ISERROR(VLOOKUP(CONCATENATE(GS3,$X$28,GS7),[1]Mont!$B$11:$F$500,5,FALSE)),"",VLOOKUP(CONCATENATE(GS3,$X$28,GS7),[1]Mont!$B$11:$F$500,5,FALSE))</f>
        <v/>
      </c>
      <c r="GV28" s="160" t="str">
        <f>IF(ISERROR(VLOOKUP(CONCATENATE(GS3,$X$28,GS7),[1]Mont!$B$11:$H$500,7,FALSE)),"",VLOOKUP(CONCATENATE(GS3,$X$28,GS7),[1]Mont!$B$11:$H$500,7,FALSE))</f>
        <v/>
      </c>
      <c r="GW28" s="157" t="str">
        <f>IF(ISERROR(VLOOKUP(CONCATENATE($X$28,GW3,GW5),$B$10:$E$559,4,FALSE)),"",VLOOKUP(CONCATENATE($X$28,GW3,GW5),$B$10:$E$559,4,FALSE))</f>
        <v/>
      </c>
      <c r="GX28" s="158" t="str">
        <f>IF(ISERROR(VLOOKUP(CONCATENATE($X$28,GW3,GW5),$B$10:$F$559,5,FALSE)),"",VLOOKUP(CONCATENATE($X$28,GW3,GW5),$B$10:$F$559,5,FALSE))</f>
        <v/>
      </c>
      <c r="GY28" s="159" t="str">
        <f>IF(ISERROR(VLOOKUP(CONCATENATE(GW3,$X$28,GW7),[1]Mont!$B$11:$F$500,5,FALSE)),"",VLOOKUP(CONCATENATE(GW3,$X$28,GW7),[1]Mont!$B$11:$F$500,5,FALSE))</f>
        <v/>
      </c>
      <c r="GZ28" s="160" t="str">
        <f>IF(ISERROR(VLOOKUP(CONCATENATE(GW3,$X$28,GW7),[1]Mont!$B$11:$H$500,7,FALSE)),"",VLOOKUP(CONCATENATE(GW3,$X$28,GW7),[1]Mont!$B$11:$H$500,7,FALSE))</f>
        <v/>
      </c>
      <c r="HA28" s="157" t="str">
        <f>IF(ISERROR(VLOOKUP(CONCATENATE($X$28,HA3,HA5),$B$10:$E$559,4,FALSE)),"",VLOOKUP(CONCATENATE($X$28,HA3,HA5),$B$10:$E$559,4,FALSE))</f>
        <v/>
      </c>
      <c r="HB28" s="158" t="str">
        <f>IF(ISERROR(VLOOKUP(CONCATENATE($X$28,HA3,HA5),$B$10:$F$559,5,FALSE)),"",VLOOKUP(CONCATENATE($X$28,HA3,HA5),$B$10:$F$559,5,FALSE))</f>
        <v/>
      </c>
      <c r="HC28" s="159" t="str">
        <f>IF(ISERROR(VLOOKUP(CONCATENATE(HA3,$X$28,HA7),[1]Mont!$B$11:$F$500,5,FALSE)),"",VLOOKUP(CONCATENATE(HA3,$X$28,HA7),[1]Mont!$B$11:$F$500,5,FALSE))</f>
        <v/>
      </c>
      <c r="HD28" s="160" t="str">
        <f>IF(ISERROR(VLOOKUP(CONCATENATE(HA3,$X$28,HA7),[1]Mont!$B$11:$H$500,7,FALSE)),"",VLOOKUP(CONCATENATE(HA3,$X$28,HA7),[1]Mont!$B$11:$H$500,7,FALSE))</f>
        <v/>
      </c>
      <c r="HE28" s="157" t="str">
        <f>IF(ISERROR(VLOOKUP(CONCATENATE($X$28,HE3,HE5),$B$10:$E$559,4,FALSE)),"",VLOOKUP(CONCATENATE($X$28,HE3,HE5),$B$10:$E$559,4,FALSE))</f>
        <v/>
      </c>
      <c r="HF28" s="158" t="str">
        <f>IF(ISERROR(VLOOKUP(CONCATENATE($X$28,HE3,HE5),$B$10:$F$559,5,FALSE)),"",VLOOKUP(CONCATENATE($X$28,HE3,HE5),$B$10:$F$559,5,FALSE))</f>
        <v/>
      </c>
      <c r="HG28" s="159" t="str">
        <f>IF(ISERROR(VLOOKUP(CONCATENATE(HE3,$X$28,HE7),[1]Mont!$B$11:$F$500,5,FALSE)),"",VLOOKUP(CONCATENATE(HE3,$X$28,HE7),[1]Mont!$B$11:$F$500,5,FALSE))</f>
        <v/>
      </c>
      <c r="HH28" s="160" t="str">
        <f>IF(ISERROR(VLOOKUP(CONCATENATE(HE3,$X$28,HE7),[1]Mont!$B$11:$H$500,7,FALSE)),"",VLOOKUP(CONCATENATE(HE3,$X$28,HE7),[1]Mont!$B$11:$H$500,7,FALSE))</f>
        <v/>
      </c>
      <c r="HI28" s="157" t="str">
        <f>IF(ISERROR(VLOOKUP(CONCATENATE($X$28,HI3,HI5),$B$10:$E$559,4,FALSE)),"",VLOOKUP(CONCATENATE($X$28,HI3,HI5),$B$10:$E$559,4,FALSE))</f>
        <v/>
      </c>
      <c r="HJ28" s="158" t="str">
        <f>IF(ISERROR(VLOOKUP(CONCATENATE($X$28,HI3,HI5),$B$10:$F$559,5,FALSE)),"",VLOOKUP(CONCATENATE($X$28,HI3,HI5),$B$10:$F$559,5,FALSE))</f>
        <v/>
      </c>
      <c r="HK28" s="159" t="str">
        <f>IF(ISERROR(VLOOKUP(CONCATENATE(HI3,$X$28,HI7),[1]Mont!$B$11:$F$500,5,FALSE)),"",VLOOKUP(CONCATENATE(HI3,$X$28,HI7),[1]Mont!$B$11:$F$500,5,FALSE))</f>
        <v/>
      </c>
      <c r="HL28" s="160" t="str">
        <f>IF(ISERROR(VLOOKUP(CONCATENATE(HI3,$X$28,HI7),[1]Mont!$B$11:$H$500,7,FALSE)),"",VLOOKUP(CONCATENATE(HI3,$X$28,HI7),[1]Mont!$B$11:$H$500,7,FALSE))</f>
        <v/>
      </c>
      <c r="HM28" s="157" t="str">
        <f>IF(ISERROR(VLOOKUP(CONCATENATE($X$28,HM3,HM5),$B$10:$E$559,4,FALSE)),"",VLOOKUP(CONCATENATE($X$28,HM3,HM5),$B$10:$E$559,4,FALSE))</f>
        <v/>
      </c>
      <c r="HN28" s="158" t="str">
        <f>IF(ISERROR(VLOOKUP(CONCATENATE($X$28,HM3,HM5),$B$10:$F$559,5,FALSE)),"",VLOOKUP(CONCATENATE($X$28,HM3,HM5),$B$10:$F$559,5,FALSE))</f>
        <v/>
      </c>
      <c r="HO28" s="159" t="str">
        <f>IF(ISERROR(VLOOKUP(CONCATENATE(HM3,$X$28,HM7),[1]Mont!$B$11:$F$500,5,FALSE)),"",VLOOKUP(CONCATENATE(HM3,$X$28,HM7),[1]Mont!$B$11:$F$500,5,FALSE))</f>
        <v/>
      </c>
      <c r="HP28" s="160" t="str">
        <f>IF(ISERROR(VLOOKUP(CONCATENATE(HM3,$X$28,HM7),[1]Mont!$B$11:$H$500,7,FALSE)),"",VLOOKUP(CONCATENATE(HM3,$X$28,HM7),[1]Mont!$B$11:$H$500,7,FALSE))</f>
        <v/>
      </c>
      <c r="HQ28" s="157" t="str">
        <f>IF(ISERROR(VLOOKUP(CONCATENATE($X$28,HQ3,HQ5),$B$10:$E$559,4,FALSE)),"",VLOOKUP(CONCATENATE($X$28,HQ3,HQ5),$B$10:$E$559,4,FALSE))</f>
        <v/>
      </c>
      <c r="HR28" s="158" t="str">
        <f>IF(ISERROR(VLOOKUP(CONCATENATE($X$28,HQ3,HQ5),$B$10:$F$559,5,FALSE)),"",VLOOKUP(CONCATENATE($X$28,HQ3,HQ5),$B$10:$F$559,5,FALSE))</f>
        <v/>
      </c>
      <c r="HS28" s="159" t="str">
        <f>IF(ISERROR(VLOOKUP(CONCATENATE(HQ3,$X$28,HQ7),[1]Mont!$B$11:$F$500,5,FALSE)),"",VLOOKUP(CONCATENATE(HQ3,$X$28,HQ7),[1]Mont!$B$11:$F$500,5,FALSE))</f>
        <v/>
      </c>
      <c r="HT28" s="160" t="str">
        <f>IF(ISERROR(VLOOKUP(CONCATENATE(HQ3,$X$28,HQ7),[1]Mont!$B$11:$H$500,7,FALSE)),"",VLOOKUP(CONCATENATE(HQ3,$X$28,HQ7),[1]Mont!$B$11:$H$500,7,FALSE))</f>
        <v/>
      </c>
      <c r="HU28" s="157" t="str">
        <f>IF(ISERROR(VLOOKUP(CONCATENATE($X$28,HU3,HU5),$B$10:$E$559,4,FALSE)),"",VLOOKUP(CONCATENATE($X$28,HU3,HU5),$B$10:$E$559,4,FALSE))</f>
        <v/>
      </c>
      <c r="HV28" s="158" t="str">
        <f>IF(ISERROR(VLOOKUP(CONCATENATE($X$28,HU3,HU5),$B$10:$F$559,5,FALSE)),"",VLOOKUP(CONCATENATE($X$28,HU3,HU5),$B$10:$F$559,5,FALSE))</f>
        <v/>
      </c>
      <c r="HW28" s="159" t="str">
        <f>IF(ISERROR(VLOOKUP(CONCATENATE(HU3,$X$28,HU7),[1]Mont!$B$11:$F$500,5,FALSE)),"",VLOOKUP(CONCATENATE(HU3,$X$28,HU7),[1]Mont!$B$11:$F$500,5,FALSE))</f>
        <v/>
      </c>
      <c r="HX28" s="160" t="str">
        <f>IF(ISERROR(VLOOKUP(CONCATENATE(HU3,$X$28,HU7),[1]Mont!$B$11:$H$500,7,FALSE)),"",VLOOKUP(CONCATENATE(HU3,$X$28,HU7),[1]Mont!$B$11:$H$500,7,FALSE))</f>
        <v/>
      </c>
      <c r="HY28" s="157" t="str">
        <f>IF(ISERROR(VLOOKUP(CONCATENATE($X$28,HY3,HY5),$B$10:$E$559,4,FALSE)),"",VLOOKUP(CONCATENATE($X$28,HY3,HY5),$B$10:$E$559,4,FALSE))</f>
        <v/>
      </c>
      <c r="HZ28" s="158" t="str">
        <f>IF(ISERROR(VLOOKUP(CONCATENATE($X$28,HY3,HY5),$B$10:$F$559,5,FALSE)),"",VLOOKUP(CONCATENATE($X$28,HY3,HY5),$B$10:$F$559,5,FALSE))</f>
        <v/>
      </c>
      <c r="IA28" s="159" t="str">
        <f>IF(ISERROR(VLOOKUP(CONCATENATE(HY3,$X$28,HY7),[1]Mont!$B$11:$F$500,5,FALSE)),"",VLOOKUP(CONCATENATE(HY3,$X$28,HY7),[1]Mont!$B$11:$F$500,5,FALSE))</f>
        <v/>
      </c>
      <c r="IB28" s="160" t="str">
        <f>IF(ISERROR(VLOOKUP(CONCATENATE(HY3,$X$28,HY7),[1]Mont!$B$11:$H$500,7,FALSE)),"",VLOOKUP(CONCATENATE(HY3,$X$28,HY7),[1]Mont!$B$11:$H$500,7,FALSE))</f>
        <v/>
      </c>
      <c r="IC28" s="157" t="str">
        <f>IF(ISERROR(VLOOKUP(CONCATENATE($X$28,IC3,IC5),$B$10:$E$559,4,FALSE)),"",VLOOKUP(CONCATENATE($X$28,IC3,IC5),$B$10:$E$559,4,FALSE))</f>
        <v/>
      </c>
      <c r="ID28" s="158" t="str">
        <f>IF(ISERROR(VLOOKUP(CONCATENATE($X$28,IC3,IC5),$B$10:$F$559,5,FALSE)),"",VLOOKUP(CONCATENATE($X$28,IC3,IC5),$B$10:$F$559,5,FALSE))</f>
        <v/>
      </c>
      <c r="IE28" s="159" t="str">
        <f>IF(ISERROR(VLOOKUP(CONCATENATE(IC3,$X$28,IC7),[1]Mont!$B$11:$F$500,5,FALSE)),"",VLOOKUP(CONCATENATE(IC3,$X$28,IC7),[1]Mont!$B$11:$F$500,5,FALSE))</f>
        <v/>
      </c>
      <c r="IF28" s="160" t="str">
        <f>IF(ISERROR(VLOOKUP(CONCATENATE(IC3,$X$28,IC7),[1]Mont!$B$11:$H$500,7,FALSE)),"",VLOOKUP(CONCATENATE(IC3,$X$28,IC7),[1]Mont!$B$11:$H$500,7,FALSE))</f>
        <v/>
      </c>
      <c r="IG28" s="157" t="str">
        <f>IF(ISERROR(VLOOKUP(CONCATENATE($X$28,IG3,IG5),$B$10:$E$559,4,FALSE)),"",VLOOKUP(CONCATENATE($X$28,IG3,IG5),$B$10:$E$559,4,FALSE))</f>
        <v/>
      </c>
      <c r="IH28" s="158" t="str">
        <f>IF(ISERROR(VLOOKUP(CONCATENATE($X$28,IG3,IG5),$B$10:$F$559,5,FALSE)),"",VLOOKUP(CONCATENATE($X$28,IG3,IG5),$B$10:$F$559,5,FALSE))</f>
        <v/>
      </c>
      <c r="II28" s="159" t="str">
        <f>IF(ISERROR(VLOOKUP(CONCATENATE(IG3,$X$28,IG7),[1]Mont!$B$11:$F$500,5,FALSE)),"",VLOOKUP(CONCATENATE(IG3,$X$28,IG7),[1]Mont!$B$11:$F$500,5,FALSE))</f>
        <v/>
      </c>
      <c r="IJ28" s="160" t="str">
        <f>IF(ISERROR(VLOOKUP(CONCATENATE(IG3,$X$28,IG7),[1]Mont!$B$11:$H$500,7,FALSE)),"",VLOOKUP(CONCATENATE(IG3,$X$28,IG7),[1]Mont!$B$11:$H$500,7,FALSE))</f>
        <v/>
      </c>
      <c r="IK28" s="157" t="str">
        <f>IF(ISERROR(VLOOKUP(CONCATENATE($X$28,IK3,IK5),$B$10:$E$559,4,FALSE)),"",VLOOKUP(CONCATENATE($X$28,IK3,IK5),$B$10:$E$559,4,FALSE))</f>
        <v/>
      </c>
      <c r="IL28" s="158" t="str">
        <f>IF(ISERROR(VLOOKUP(CONCATENATE($X$28,IK3,IK5),$B$10:$F$559,5,FALSE)),"",VLOOKUP(CONCATENATE($X$28,IK3,IK5),$B$10:$F$559,5,FALSE))</f>
        <v/>
      </c>
      <c r="IM28" s="159" t="str">
        <f>IF(ISERROR(VLOOKUP(CONCATENATE(IK3,$X$28,IK7),[1]Mont!$B$11:$F$500,5,FALSE)),"",VLOOKUP(CONCATENATE(IK3,$X$28,IK7),[1]Mont!$B$11:$F$500,5,FALSE))</f>
        <v/>
      </c>
      <c r="IN28" s="160" t="str">
        <f>IF(ISERROR(VLOOKUP(CONCATENATE(IK3,$X$28,IK7),[1]Mont!$B$11:$H$500,7,FALSE)),"",VLOOKUP(CONCATENATE(IK3,$X$28,IK7),[1]Mont!$B$11:$H$500,7,FALSE))</f>
        <v/>
      </c>
      <c r="IO28" s="157" t="str">
        <f>IF(ISERROR(VLOOKUP(CONCATENATE($X$28,IO3,IO5),$B$10:$E$559,4,FALSE)),"",VLOOKUP(CONCATENATE($X$28,IO3,IO5),$B$10:$E$559,4,FALSE))</f>
        <v/>
      </c>
      <c r="IP28" s="158" t="str">
        <f>IF(ISERROR(VLOOKUP(CONCATENATE($X$28,IO3,IO5),$B$10:$F$559,5,FALSE)),"",VLOOKUP(CONCATENATE($X$28,IO3,IO5),$B$10:$F$559,5,FALSE))</f>
        <v/>
      </c>
      <c r="IQ28" s="159" t="str">
        <f>IF(ISERROR(VLOOKUP(CONCATENATE(IO3,$X$28,IO7),[1]Mont!$B$11:$F$500,5,FALSE)),"",VLOOKUP(CONCATENATE(IO3,$X$28,IO7),[1]Mont!$B$11:$F$500,5,FALSE))</f>
        <v/>
      </c>
      <c r="IR28" s="160" t="str">
        <f>IF(ISERROR(VLOOKUP(CONCATENATE(IO3,$X$28,IO7),[1]Mont!$B$11:$H$500,7,FALSE)),"",VLOOKUP(CONCATENATE(IO3,$X$28,IO7),[1]Mont!$B$11:$H$500,7,FALSE))</f>
        <v/>
      </c>
      <c r="IS28" s="157" t="str">
        <f>IF(ISERROR(VLOOKUP(CONCATENATE($X$28,IS3,IS5),$B$10:$E$559,4,FALSE)),"",VLOOKUP(CONCATENATE($X$28,IS3,IS5),$B$10:$E$559,4,FALSE))</f>
        <v/>
      </c>
      <c r="IT28" s="158" t="str">
        <f>IF(ISERROR(VLOOKUP(CONCATENATE($X$28,IS3,IS5),$B$10:$F$559,5,FALSE)),"",VLOOKUP(CONCATENATE($X$28,IS3,IS5),$B$10:$F$559,5,FALSE))</f>
        <v/>
      </c>
      <c r="IU28" s="159" t="str">
        <f>IF(ISERROR(VLOOKUP(CONCATENATE(IS3,$X$28,IS7),[1]Mont!$B$11:$F$500,5,FALSE)),"",VLOOKUP(CONCATENATE(IS3,$X$28,IS7),[1]Mont!$B$11:$F$500,5,FALSE))</f>
        <v/>
      </c>
      <c r="IV28" s="160" t="str">
        <f>IF(ISERROR(VLOOKUP(CONCATENATE(IS3,$X$28,IS7),[1]Mont!$B$11:$H$500,7,FALSE)),"",VLOOKUP(CONCATENATE(IS3,$X$28,IS7),[1]Mont!$B$11:$H$500,7,FALSE))</f>
        <v/>
      </c>
    </row>
    <row r="29" spans="1:256">
      <c r="A29" s="124">
        <f t="shared" si="2"/>
        <v>0</v>
      </c>
      <c r="B29" s="125">
        <f t="shared" si="3"/>
        <v>0</v>
      </c>
      <c r="C29" s="126">
        <f>IF(R29=0,0,SUMIF($R$10:R29,R29,$R$10:R29)/R29)</f>
        <v>0</v>
      </c>
      <c r="D29" s="127">
        <v>20</v>
      </c>
      <c r="E29" s="146"/>
      <c r="F29" s="147"/>
      <c r="G29" s="130">
        <f t="shared" si="0"/>
        <v>0</v>
      </c>
      <c r="H29" s="130">
        <f>IF(E29=0,0,VLOOKUP(E29,[1]Ob!$D$10:$AW$600,46,FALSE))</f>
        <v>0</v>
      </c>
      <c r="I29" s="130">
        <f>IF(E29=0,0,VLOOKUP(E29,[1]Ob!$D$10:$BA$600,50,FALSE))</f>
        <v>0</v>
      </c>
      <c r="J29" s="130">
        <f>IF(E29=0,0,VLOOKUP(E29,[1]Ob!$D$10:$O$600,12,FALSE))</f>
        <v>0</v>
      </c>
      <c r="K29" s="131">
        <f>IF(E29=0,0,VLOOKUP(E29,[1]Ob!$D$10:$BA$600,15,FALSE))*F29</f>
        <v>0</v>
      </c>
      <c r="L29" s="132">
        <f t="shared" si="4"/>
        <v>0</v>
      </c>
      <c r="M29" s="133"/>
      <c r="N29" s="134"/>
      <c r="O29" s="147"/>
      <c r="P29" s="135">
        <v>0</v>
      </c>
      <c r="Q29" s="135">
        <v>0</v>
      </c>
      <c r="R29" s="129"/>
      <c r="S29" s="136">
        <f t="shared" si="1"/>
        <v>0</v>
      </c>
      <c r="T29" s="161"/>
      <c r="U29" s="162"/>
      <c r="V29" s="163"/>
      <c r="X29" s="156">
        <v>18</v>
      </c>
      <c r="Y29" s="157" t="str">
        <f>IF(ISERROR(VLOOKUP(CONCATENATE($X$29,Y3,Y5),$B$10:$E$559,4,FALSE)),"",VLOOKUP(CONCATENATE($X$29,Y3,Y5),$B$10:$E$559,4,FALSE))</f>
        <v/>
      </c>
      <c r="Z29" s="158" t="str">
        <f>IF(ISERROR(VLOOKUP(CONCATENATE($X$29,Y3,Y5),$B$10:$F$559,5,FALSE)),"",VLOOKUP(CONCATENATE($X$29,Y3,Y5),$B$10:$F$559,5,FALSE))</f>
        <v/>
      </c>
      <c r="AA29" s="159" t="str">
        <f>IF(ISERROR(VLOOKUP(CONCATENATE(Y3,$X$29,Y7),[1]Mont!$B$11:$F$500,5,FALSE)),"",VLOOKUP(CONCATENATE(Y3,$X$29,Y7),[1]Mont!$B$11:$F$500,5,FALSE))</f>
        <v/>
      </c>
      <c r="AB29" s="160" t="str">
        <f>IF(ISERROR(VLOOKUP(CONCATENATE(Y3,$X$29,Y7),[1]Mont!$B$11:$H$500,7,FALSE)),"",VLOOKUP(CONCATENATE(Y3,$X$29,Y7),[1]Mont!$B$11:$H$500,7,FALSE))</f>
        <v/>
      </c>
      <c r="AC29" s="157" t="str">
        <f>IF(ISERROR(VLOOKUP(CONCATENATE($X$29,AC3,AC5),$B$10:$E$559,4,FALSE)),"",VLOOKUP(CONCATENATE($X$29,AC3,AC5),$B$10:$E$559,4,FALSE))</f>
        <v/>
      </c>
      <c r="AD29" s="158" t="str">
        <f>IF(ISERROR(VLOOKUP(CONCATENATE($X$29,AC3,AC5),$B$10:$F$559,5,FALSE)),"",VLOOKUP(CONCATENATE($X$29,AC3,AC5),$B$10:$F$559,5,FALSE))</f>
        <v/>
      </c>
      <c r="AE29" s="159" t="str">
        <f>IF(ISERROR(VLOOKUP(CONCATENATE(AC3,$X$29,AC7),[1]Mont!$B$11:$F$500,5,FALSE)),"",VLOOKUP(CONCATENATE(AC3,$X$29,AC7),[1]Mont!$B$11:$F$500,5,FALSE))</f>
        <v/>
      </c>
      <c r="AF29" s="160" t="str">
        <f>IF(ISERROR(VLOOKUP(CONCATENATE(AC3,$X$29,AC7),[1]Mont!$B$11:$H$500,7,FALSE)),"",VLOOKUP(CONCATENATE(AC3,$X$29,AC7),[1]Mont!$B$11:$H$500,7,FALSE))</f>
        <v/>
      </c>
      <c r="AG29" s="157" t="str">
        <f>IF(ISERROR(VLOOKUP(CONCATENATE($X$29,AG3,AG5),$B$10:$E$559,4,FALSE)),"",VLOOKUP(CONCATENATE($X$29,AG3,AG5),$B$10:$E$559,4,FALSE))</f>
        <v/>
      </c>
      <c r="AH29" s="158" t="str">
        <f>IF(ISERROR(VLOOKUP(CONCATENATE($X$29,AG3,AG5),$B$10:$F$559,5,FALSE)),"",VLOOKUP(CONCATENATE($X$29,AG3,AG5),$B$10:$F$559,5,FALSE))</f>
        <v/>
      </c>
      <c r="AI29" s="159" t="str">
        <f>IF(ISERROR(VLOOKUP(CONCATENATE(AG3,$X$29,AG7),[1]Mont!$B$11:$F$500,5,FALSE)),"",VLOOKUP(CONCATENATE(AG3,$X$29,AG7),[1]Mont!$B$11:$F$500,5,FALSE))</f>
        <v/>
      </c>
      <c r="AJ29" s="160" t="str">
        <f>IF(ISERROR(VLOOKUP(CONCATENATE(AG3,$X$29,AG7),[1]Mont!$B$11:$H$500,7,FALSE)),"",VLOOKUP(CONCATENATE(AG3,$X$29,AG7),[1]Mont!$B$11:$H$500,7,FALSE))</f>
        <v/>
      </c>
      <c r="AK29" s="157" t="str">
        <f>IF(ISERROR(VLOOKUP(CONCATENATE($X$29,AK3,AK5),$B$10:$E$559,4,FALSE)),"",VLOOKUP(CONCATENATE($X$29,AK3,AK5),$B$10:$E$559,4,FALSE))</f>
        <v/>
      </c>
      <c r="AL29" s="158" t="str">
        <f>IF(ISERROR(VLOOKUP(CONCATENATE($X$29,AK3,AK5),$B$10:$F$559,5,FALSE)),"",VLOOKUP(CONCATENATE($X$29,AK3,AK5),$B$10:$F$559,5,FALSE))</f>
        <v/>
      </c>
      <c r="AM29" s="159" t="str">
        <f>IF(ISERROR(VLOOKUP(CONCATENATE(AK3,$X$29,AK7),[1]Mont!$B$11:$F$500,5,FALSE)),"",VLOOKUP(CONCATENATE(AK3,$X$29,AK7),[1]Mont!$B$11:$F$500,5,FALSE))</f>
        <v/>
      </c>
      <c r="AN29" s="160" t="str">
        <f>IF(ISERROR(VLOOKUP(CONCATENATE(AK3,$X$29,AK7),[1]Mont!$B$11:$H$500,7,FALSE)),"",VLOOKUP(CONCATENATE(AK3,$X$29,AK7),[1]Mont!$B$11:$H$500,7,FALSE))</f>
        <v/>
      </c>
      <c r="AO29" s="157" t="str">
        <f>IF(ISERROR(VLOOKUP(CONCATENATE($X$29,AO3,AO5),$B$10:$E$559,4,FALSE)),"",VLOOKUP(CONCATENATE($X$29,AO3,AO5),$B$10:$E$559,4,FALSE))</f>
        <v/>
      </c>
      <c r="AP29" s="158" t="str">
        <f>IF(ISERROR(VLOOKUP(CONCATENATE($X$29,AO3,AO5),$B$10:$F$559,5,FALSE)),"",VLOOKUP(CONCATENATE($X$29,AO3,AO5),$B$10:$F$559,5,FALSE))</f>
        <v/>
      </c>
      <c r="AQ29" s="159" t="str">
        <f>IF(ISERROR(VLOOKUP(CONCATENATE(AO3,$X$29,AO7),[1]Mont!$B$11:$F$500,5,FALSE)),"",VLOOKUP(CONCATENATE(AO3,$X$29,AO7),[1]Mont!$B$11:$F$500,5,FALSE))</f>
        <v/>
      </c>
      <c r="AR29" s="160" t="str">
        <f>IF(ISERROR(VLOOKUP(CONCATENATE(AO3,$X$29,AO7),[1]Mont!$B$11:$H$500,7,FALSE)),"",VLOOKUP(CONCATENATE(AO3,$X$29,AO7),[1]Mont!$B$11:$H$500,7,FALSE))</f>
        <v/>
      </c>
      <c r="AS29" s="157" t="str">
        <f>IF(ISERROR(VLOOKUP(CONCATENATE($X$29,AS3,AS5),$B$10:$E$559,4,FALSE)),"",VLOOKUP(CONCATENATE($X$29,AS3,AS5),$B$10:$E$559,4,FALSE))</f>
        <v/>
      </c>
      <c r="AT29" s="158" t="str">
        <f>IF(ISERROR(VLOOKUP(CONCATENATE($X$29,AS3,AS5),$B$10:$F$559,5,FALSE)),"",VLOOKUP(CONCATENATE($X$29,AS3,AS5),$B$10:$F$559,5,FALSE))</f>
        <v/>
      </c>
      <c r="AU29" s="159" t="str">
        <f>IF(ISERROR(VLOOKUP(CONCATENATE(AS3,$X$29,AS7),[1]Mont!$B$11:$F$500,5,FALSE)),"",VLOOKUP(CONCATENATE(AS3,$X$29,AS7),[1]Mont!$B$11:$F$500,5,FALSE))</f>
        <v/>
      </c>
      <c r="AV29" s="160" t="str">
        <f>IF(ISERROR(VLOOKUP(CONCATENATE(AS3,$X$29,AS7),[1]Mont!$B$11:$H$500,7,FALSE)),"",VLOOKUP(CONCATENATE(AS3,$X$29,AS7),[1]Mont!$B$11:$H$500,7,FALSE))</f>
        <v/>
      </c>
      <c r="AW29" s="157" t="str">
        <f>IF(ISERROR(VLOOKUP(CONCATENATE($X$29,AW3,AW5),$B$10:$E$559,4,FALSE)),"",VLOOKUP(CONCATENATE($X$29,AW3,AW5),$B$10:$E$559,4,FALSE))</f>
        <v/>
      </c>
      <c r="AX29" s="158" t="str">
        <f>IF(ISERROR(VLOOKUP(CONCATENATE($X$29,AW3,AW5),$B$10:$F$559,5,FALSE)),"",VLOOKUP(CONCATENATE($X$29,AW3,AW5),$B$10:$F$559,5,FALSE))</f>
        <v/>
      </c>
      <c r="AY29" s="159" t="str">
        <f>IF(ISERROR(VLOOKUP(CONCATENATE(AW3,$X$29,AW7),[1]Mont!$B$11:$F$500,5,FALSE)),"",VLOOKUP(CONCATENATE(AW3,$X$29,AW7),[1]Mont!$B$11:$F$500,5,FALSE))</f>
        <v/>
      </c>
      <c r="AZ29" s="160" t="str">
        <f>IF(ISERROR(VLOOKUP(CONCATENATE(AW3,$X$29,AW7),[1]Mont!$B$11:$H$500,7,FALSE)),"",VLOOKUP(CONCATENATE(AW3,$X$29,AW7),[1]Mont!$B$11:$H$500,7,FALSE))</f>
        <v/>
      </c>
      <c r="BA29" s="157" t="str">
        <f>IF(ISERROR(VLOOKUP(CONCATENATE($X$29,BA3,BA5),$B$10:$E$559,4,FALSE)),"",VLOOKUP(CONCATENATE($X$29,BA3,BA5),$B$10:$E$559,4,FALSE))</f>
        <v/>
      </c>
      <c r="BB29" s="158" t="str">
        <f>IF(ISERROR(VLOOKUP(CONCATENATE($X$29,BA3,BA5),$B$10:$F$559,5,FALSE)),"",VLOOKUP(CONCATENATE($X$29,BA3,BA5),$B$10:$F$559,5,FALSE))</f>
        <v/>
      </c>
      <c r="BC29" s="159" t="str">
        <f>IF(ISERROR(VLOOKUP(CONCATENATE(BA3,$X$29,BA7),[1]Mont!$B$11:$F$500,5,FALSE)),"",VLOOKUP(CONCATENATE(BA3,$X$29,BA7),[1]Mont!$B$11:$F$500,5,FALSE))</f>
        <v/>
      </c>
      <c r="BD29" s="160" t="str">
        <f>IF(ISERROR(VLOOKUP(CONCATENATE(BA3,$X$29,BA7),[1]Mont!$B$11:$H$500,7,FALSE)),"",VLOOKUP(CONCATENATE(BA3,$X$29,BA7),[1]Mont!$B$11:$H$500,7,FALSE))</f>
        <v/>
      </c>
      <c r="BE29" s="157" t="str">
        <f>IF(ISERROR(VLOOKUP(CONCATENATE($X$29,BE3,BE5),$B$10:$E$559,4,FALSE)),"",VLOOKUP(CONCATENATE($X$29,BE3,BE5),$B$10:$E$559,4,FALSE))</f>
        <v/>
      </c>
      <c r="BF29" s="158" t="str">
        <f>IF(ISERROR(VLOOKUP(CONCATENATE($X$29,BE3,BE5),$B$10:$F$559,5,FALSE)),"",VLOOKUP(CONCATENATE($X$29,BE3,BE5),$B$10:$F$559,5,FALSE))</f>
        <v/>
      </c>
      <c r="BG29" s="159" t="str">
        <f>IF(ISERROR(VLOOKUP(CONCATENATE(BE3,$X$29,BE7),[1]Mont!$B$11:$F$500,5,FALSE)),"",VLOOKUP(CONCATENATE(BE3,$X$29,BE7),[1]Mont!$B$11:$F$500,5,FALSE))</f>
        <v/>
      </c>
      <c r="BH29" s="160" t="str">
        <f>IF(ISERROR(VLOOKUP(CONCATENATE(BE3,$X$29,BE7),[1]Mont!$B$11:$H$500,7,FALSE)),"",VLOOKUP(CONCATENATE(BE3,$X$29,BE7),[1]Mont!$B$11:$H$500,7,FALSE))</f>
        <v/>
      </c>
      <c r="BI29" s="157" t="str">
        <f>IF(ISERROR(VLOOKUP(CONCATENATE($X$29,BI3,BI5),$B$10:$E$559,4,FALSE)),"",VLOOKUP(CONCATENATE($X$29,BI3,BI5),$B$10:$E$559,4,FALSE))</f>
        <v/>
      </c>
      <c r="BJ29" s="158" t="str">
        <f>IF(ISERROR(VLOOKUP(CONCATENATE($X$29,BI3,BI5),$B$10:$F$559,5,FALSE)),"",VLOOKUP(CONCATENATE($X$29,BI3,BI5),$B$10:$F$559,5,FALSE))</f>
        <v/>
      </c>
      <c r="BK29" s="159" t="str">
        <f>IF(ISERROR(VLOOKUP(CONCATENATE(BI3,$X$29,BI7),[1]Mont!$B$11:$F$500,5,FALSE)),"",VLOOKUP(CONCATENATE(BI3,$X$29,BI7),[1]Mont!$B$11:$F$500,5,FALSE))</f>
        <v/>
      </c>
      <c r="BL29" s="160" t="str">
        <f>IF(ISERROR(VLOOKUP(CONCATENATE(BI3,$X$29,BI7),[1]Mont!$B$11:$H$500,7,FALSE)),"",VLOOKUP(CONCATENATE(BI3,$X$29,BI7),[1]Mont!$B$11:$H$500,7,FALSE))</f>
        <v/>
      </c>
      <c r="BM29" s="157" t="str">
        <f>IF(ISERROR(VLOOKUP(CONCATENATE($X$29,BM3,BM5),$B$10:$E$559,4,FALSE)),"",VLOOKUP(CONCATENATE($X$29,BM3,BM5),$B$10:$E$559,4,FALSE))</f>
        <v/>
      </c>
      <c r="BN29" s="158" t="str">
        <f>IF(ISERROR(VLOOKUP(CONCATENATE($X$29,BM3,BM5),$B$10:$F$559,5,FALSE)),"",VLOOKUP(CONCATENATE($X$29,BM3,BM5),$B$10:$F$559,5,FALSE))</f>
        <v/>
      </c>
      <c r="BO29" s="159" t="str">
        <f>IF(ISERROR(VLOOKUP(CONCATENATE(BM3,$X$29,BM7),[1]Mont!$B$11:$F$500,5,FALSE)),"",VLOOKUP(CONCATENATE(BM3,$X$29,BM7),[1]Mont!$B$11:$F$500,5,FALSE))</f>
        <v/>
      </c>
      <c r="BP29" s="160" t="str">
        <f>IF(ISERROR(VLOOKUP(CONCATENATE(BM3,$X$29,BM7),[1]Mont!$B$11:$H$500,7,FALSE)),"",VLOOKUP(CONCATENATE(BM3,$X$29,BM7),[1]Mont!$B$11:$H$500,7,FALSE))</f>
        <v/>
      </c>
      <c r="BQ29" s="157" t="str">
        <f>IF(ISERROR(VLOOKUP(CONCATENATE($X$29,BQ3,BQ5),$B$10:$E$559,4,FALSE)),"",VLOOKUP(CONCATENATE($X$29,BQ3,BQ5),$B$10:$E$559,4,FALSE))</f>
        <v/>
      </c>
      <c r="BR29" s="158" t="str">
        <f>IF(ISERROR(VLOOKUP(CONCATENATE($X$29,BQ3,BQ5),$B$10:$F$559,5,FALSE)),"",VLOOKUP(CONCATENATE($X$29,BQ3,BQ5),$B$10:$F$559,5,FALSE))</f>
        <v/>
      </c>
      <c r="BS29" s="159" t="str">
        <f>IF(ISERROR(VLOOKUP(CONCATENATE(BQ3,$X$29,BQ7),[1]Mont!$B$11:$F$500,5,FALSE)),"",VLOOKUP(CONCATENATE(BQ3,$X$29,BQ7),[1]Mont!$B$11:$F$500,5,FALSE))</f>
        <v/>
      </c>
      <c r="BT29" s="160" t="str">
        <f>IF(ISERROR(VLOOKUP(CONCATENATE(BQ3,$X$29,BQ7),[1]Mont!$B$11:$H$500,7,FALSE)),"",VLOOKUP(CONCATENATE(BQ3,$X$29,BQ7),[1]Mont!$B$11:$H$500,7,FALSE))</f>
        <v/>
      </c>
      <c r="BU29" s="157" t="str">
        <f>IF(ISERROR(VLOOKUP(CONCATENATE($X$29,BU3,BU5),$B$10:$E$559,4,FALSE)),"",VLOOKUP(CONCATENATE($X$29,BU3,BU5),$B$10:$E$559,4,FALSE))</f>
        <v/>
      </c>
      <c r="BV29" s="158" t="str">
        <f>IF(ISERROR(VLOOKUP(CONCATENATE($X$29,BU3,BU5),$B$10:$F$559,5,FALSE)),"",VLOOKUP(CONCATENATE($X$29,BU3,BU5),$B$10:$F$559,5,FALSE))</f>
        <v/>
      </c>
      <c r="BW29" s="159" t="str">
        <f>IF(ISERROR(VLOOKUP(CONCATENATE(BU3,$X$29,BU7),[1]Mont!$B$11:$F$500,5,FALSE)),"",VLOOKUP(CONCATENATE(BU3,$X$29,BU7),[1]Mont!$B$11:$F$500,5,FALSE))</f>
        <v/>
      </c>
      <c r="BX29" s="160" t="str">
        <f>IF(ISERROR(VLOOKUP(CONCATENATE(BU3,$X$29,BU7),[1]Mont!$B$11:$H$500,7,FALSE)),"",VLOOKUP(CONCATENATE(BU3,$X$29,BU7),[1]Mont!$B$11:$H$500,7,FALSE))</f>
        <v/>
      </c>
      <c r="BY29" s="157" t="str">
        <f>IF(ISERROR(VLOOKUP(CONCATENATE($X$29,BY3,BY5),$B$10:$E$559,4,FALSE)),"",VLOOKUP(CONCATENATE($X$29,BY3,BY5),$B$10:$E$559,4,FALSE))</f>
        <v/>
      </c>
      <c r="BZ29" s="158" t="str">
        <f>IF(ISERROR(VLOOKUP(CONCATENATE($X$29,BY3,BY5),$B$10:$F$559,5,FALSE)),"",VLOOKUP(CONCATENATE($X$29,BY3,BY5),$B$10:$F$559,5,FALSE))</f>
        <v/>
      </c>
      <c r="CA29" s="159" t="str">
        <f>IF(ISERROR(VLOOKUP(CONCATENATE(BY3,$X$29,BY7),[1]Mont!$B$11:$F$500,5,FALSE)),"",VLOOKUP(CONCATENATE(BY3,$X$29,BY7),[1]Mont!$B$11:$F$500,5,FALSE))</f>
        <v/>
      </c>
      <c r="CB29" s="160" t="str">
        <f>IF(ISERROR(VLOOKUP(CONCATENATE(BY3,$X$29,BY7),[1]Mont!$B$11:$H$500,7,FALSE)),"",VLOOKUP(CONCATENATE(BY3,$X$29,BY7),[1]Mont!$B$11:$H$500,7,FALSE))</f>
        <v/>
      </c>
      <c r="CC29" s="157" t="str">
        <f>IF(ISERROR(VLOOKUP(CONCATENATE($X$29,CC3,CC5),$B$10:$E$559,4,FALSE)),"",VLOOKUP(CONCATENATE($X$29,CC3,CC5),$B$10:$E$559,4,FALSE))</f>
        <v/>
      </c>
      <c r="CD29" s="158" t="str">
        <f>IF(ISERROR(VLOOKUP(CONCATENATE($X$29,CC3,CC5),$B$10:$F$559,5,FALSE)),"",VLOOKUP(CONCATENATE($X$29,CC3,CC5),$B$10:$F$559,5,FALSE))</f>
        <v/>
      </c>
      <c r="CE29" s="159" t="str">
        <f>IF(ISERROR(VLOOKUP(CONCATENATE(CC3,$X$29,CC7),[1]Mont!$B$11:$F$500,5,FALSE)),"",VLOOKUP(CONCATENATE(CC3,$X$29,CC7),[1]Mont!$B$11:$F$500,5,FALSE))</f>
        <v/>
      </c>
      <c r="CF29" s="160" t="str">
        <f>IF(ISERROR(VLOOKUP(CONCATENATE(CC3,$X$29,CC7),[1]Mont!$B$11:$H$500,7,FALSE)),"",VLOOKUP(CONCATENATE(CC3,$X$29,CC7),[1]Mont!$B$11:$H$500,7,FALSE))</f>
        <v/>
      </c>
      <c r="CG29" s="157" t="str">
        <f>IF(ISERROR(VLOOKUP(CONCATENATE($X$29,CG3,CG5),$B$10:$E$559,4,FALSE)),"",VLOOKUP(CONCATENATE($X$29,CG3,CG5),$B$10:$E$559,4,FALSE))</f>
        <v/>
      </c>
      <c r="CH29" s="158" t="str">
        <f>IF(ISERROR(VLOOKUP(CONCATENATE($X$29,CG3,CG5),$B$10:$F$559,5,FALSE)),"",VLOOKUP(CONCATENATE($X$29,CG3,CG5),$B$10:$F$559,5,FALSE))</f>
        <v/>
      </c>
      <c r="CI29" s="159" t="str">
        <f>IF(ISERROR(VLOOKUP(CONCATENATE(CG3,$X$29,CG7),[1]Mont!$B$11:$F$500,5,FALSE)),"",VLOOKUP(CONCATENATE(CG3,$X$29,CG7),[1]Mont!$B$11:$F$500,5,FALSE))</f>
        <v/>
      </c>
      <c r="CJ29" s="160" t="str">
        <f>IF(ISERROR(VLOOKUP(CONCATENATE(CG3,$X$29,CG7),[1]Mont!$B$11:$H$500,7,FALSE)),"",VLOOKUP(CONCATENATE(CG3,$X$29,CG7),[1]Mont!$B$11:$H$500,7,FALSE))</f>
        <v/>
      </c>
      <c r="CK29" s="157" t="str">
        <f>IF(ISERROR(VLOOKUP(CONCATENATE($X$29,CK3,CK5),$B$10:$E$559,4,FALSE)),"",VLOOKUP(CONCATENATE($X$29,CK3,CK5),$B$10:$E$559,4,FALSE))</f>
        <v/>
      </c>
      <c r="CL29" s="158" t="str">
        <f>IF(ISERROR(VLOOKUP(CONCATENATE($X$29,CK3,CK5),$B$10:$F$559,5,FALSE)),"",VLOOKUP(CONCATENATE($X$29,CK3,CK5),$B$10:$F$559,5,FALSE))</f>
        <v/>
      </c>
      <c r="CM29" s="159" t="str">
        <f>IF(ISERROR(VLOOKUP(CONCATENATE(CK3,$X$29,CK7),[1]Mont!$B$11:$F$500,5,FALSE)),"",VLOOKUP(CONCATENATE(CK3,$X$29,CK7),[1]Mont!$B$11:$F$500,5,FALSE))</f>
        <v/>
      </c>
      <c r="CN29" s="160" t="str">
        <f>IF(ISERROR(VLOOKUP(CONCATENATE(CK3,$X$29,CK7),[1]Mont!$B$11:$H$500,7,FALSE)),"",VLOOKUP(CONCATENATE(CK3,$X$29,CK7),[1]Mont!$B$11:$H$500,7,FALSE))</f>
        <v/>
      </c>
      <c r="CO29" s="157" t="str">
        <f>IF(ISERROR(VLOOKUP(CONCATENATE($X$29,CO3,CO5),$B$10:$E$559,4,FALSE)),"",VLOOKUP(CONCATENATE($X$29,CO3,CO5),$B$10:$E$559,4,FALSE))</f>
        <v/>
      </c>
      <c r="CP29" s="158" t="str">
        <f>IF(ISERROR(VLOOKUP(CONCATENATE($X$29,CO3,CO5),$B$10:$F$559,5,FALSE)),"",VLOOKUP(CONCATENATE($X$29,CO3,CO5),$B$10:$F$559,5,FALSE))</f>
        <v/>
      </c>
      <c r="CQ29" s="159" t="str">
        <f>IF(ISERROR(VLOOKUP(CONCATENATE(CO3,$X$29,CO7),[1]Mont!$B$11:$F$500,5,FALSE)),"",VLOOKUP(CONCATENATE(CO3,$X$29,CO7),[1]Mont!$B$11:$F$500,5,FALSE))</f>
        <v/>
      </c>
      <c r="CR29" s="160" t="str">
        <f>IF(ISERROR(VLOOKUP(CONCATENATE(CO3,$X$29,CO7),[1]Mont!$B$11:$H$500,7,FALSE)),"",VLOOKUP(CONCATENATE(CO3,$X$29,CO7),[1]Mont!$B$11:$H$500,7,FALSE))</f>
        <v/>
      </c>
      <c r="CS29" s="157" t="str">
        <f>IF(ISERROR(VLOOKUP(CONCATENATE($X$29,CS3,CS5),$B$10:$E$559,4,FALSE)),"",VLOOKUP(CONCATENATE($X$29,CS3,CS5),$B$10:$E$559,4,FALSE))</f>
        <v/>
      </c>
      <c r="CT29" s="158" t="str">
        <f>IF(ISERROR(VLOOKUP(CONCATENATE($X$29,CS3,CS5),$B$10:$F$559,5,FALSE)),"",VLOOKUP(CONCATENATE($X$29,CS3,CS5),$B$10:$F$559,5,FALSE))</f>
        <v/>
      </c>
      <c r="CU29" s="159" t="str">
        <f>IF(ISERROR(VLOOKUP(CONCATENATE(CS3,$X$29,CS7),[1]Mont!$B$11:$F$500,5,FALSE)),"",VLOOKUP(CONCATENATE(CS3,$X$29,CS7),[1]Mont!$B$11:$F$500,5,FALSE))</f>
        <v/>
      </c>
      <c r="CV29" s="160" t="str">
        <f>IF(ISERROR(VLOOKUP(CONCATENATE(CS3,$X$29,CS7),[1]Mont!$B$11:$H$500,7,FALSE)),"",VLOOKUP(CONCATENATE(CS3,$X$29,CS7),[1]Mont!$B$11:$H$500,7,FALSE))</f>
        <v/>
      </c>
      <c r="CW29" s="157" t="str">
        <f>IF(ISERROR(VLOOKUP(CONCATENATE($X$29,CW3,CW5),$B$10:$E$559,4,FALSE)),"",VLOOKUP(CONCATENATE($X$29,CW3,CW5),$B$10:$E$559,4,FALSE))</f>
        <v/>
      </c>
      <c r="CX29" s="158" t="str">
        <f>IF(ISERROR(VLOOKUP(CONCATENATE($X$29,CW3,CW5),$B$10:$F$559,5,FALSE)),"",VLOOKUP(CONCATENATE($X$29,CW3,CW5),$B$10:$F$559,5,FALSE))</f>
        <v/>
      </c>
      <c r="CY29" s="159" t="str">
        <f>IF(ISERROR(VLOOKUP(CONCATENATE(CW3,$X$29,CW7),[1]Mont!$B$11:$F$500,5,FALSE)),"",VLOOKUP(CONCATENATE(CW3,$X$29,CW7),[1]Mont!$B$11:$F$500,5,FALSE))</f>
        <v/>
      </c>
      <c r="CZ29" s="160" t="str">
        <f>IF(ISERROR(VLOOKUP(CONCATENATE(CW3,$X$29,CW7),[1]Mont!$B$11:$H$500,7,FALSE)),"",VLOOKUP(CONCATENATE(CW3,$X$29,CW7),[1]Mont!$B$11:$H$500,7,FALSE))</f>
        <v/>
      </c>
      <c r="DA29" s="157" t="str">
        <f>IF(ISERROR(VLOOKUP(CONCATENATE($X$29,DA3,DA5),$B$10:$E$559,4,FALSE)),"",VLOOKUP(CONCATENATE($X$29,DA3,DA5),$B$10:$E$559,4,FALSE))</f>
        <v/>
      </c>
      <c r="DB29" s="158" t="str">
        <f>IF(ISERROR(VLOOKUP(CONCATENATE($X$29,DA3,DA5),$B$10:$F$559,5,FALSE)),"",VLOOKUP(CONCATENATE($X$29,DA3,DA5),$B$10:$F$559,5,FALSE))</f>
        <v/>
      </c>
      <c r="DC29" s="159" t="str">
        <f>IF(ISERROR(VLOOKUP(CONCATENATE(DA3,$X$29,DA7),[1]Mont!$B$11:$F$500,5,FALSE)),"",VLOOKUP(CONCATENATE(DA3,$X$29,DA7),[1]Mont!$B$11:$F$500,5,FALSE))</f>
        <v/>
      </c>
      <c r="DD29" s="160" t="str">
        <f>IF(ISERROR(VLOOKUP(CONCATENATE(DA3,$X$29,DA7),[1]Mont!$B$11:$H$500,7,FALSE)),"",VLOOKUP(CONCATENATE(DA3,$X$29,DA7),[1]Mont!$B$11:$H$500,7,FALSE))</f>
        <v/>
      </c>
      <c r="DE29" s="157" t="str">
        <f>IF(ISERROR(VLOOKUP(CONCATENATE($X$29,DE3,DE5),$B$10:$E$559,4,FALSE)),"",VLOOKUP(CONCATENATE($X$29,DE3,DE5),$B$10:$E$559,4,FALSE))</f>
        <v/>
      </c>
      <c r="DF29" s="158" t="str">
        <f>IF(ISERROR(VLOOKUP(CONCATENATE($X$29,DE3,DE5),$B$10:$F$559,5,FALSE)),"",VLOOKUP(CONCATENATE($X$29,DE3,DE5),$B$10:$F$559,5,FALSE))</f>
        <v/>
      </c>
      <c r="DG29" s="159" t="str">
        <f>IF(ISERROR(VLOOKUP(CONCATENATE(DE3,$X$29,DE7),[1]Mont!$B$11:$F$500,5,FALSE)),"",VLOOKUP(CONCATENATE(DE3,$X$29,DE7),[1]Mont!$B$11:$F$500,5,FALSE))</f>
        <v/>
      </c>
      <c r="DH29" s="160" t="str">
        <f>IF(ISERROR(VLOOKUP(CONCATENATE(DE3,$X$29,DE7),[1]Mont!$B$11:$H$500,7,FALSE)),"",VLOOKUP(CONCATENATE(DE3,$X$29,DE7),[1]Mont!$B$11:$H$500,7,FALSE))</f>
        <v/>
      </c>
      <c r="DI29" s="157" t="str">
        <f>IF(ISERROR(VLOOKUP(CONCATENATE($X$29,DI3,DI5),$B$10:$E$559,4,FALSE)),"",VLOOKUP(CONCATENATE($X$29,DI3,DI5),$B$10:$E$559,4,FALSE))</f>
        <v/>
      </c>
      <c r="DJ29" s="158" t="str">
        <f>IF(ISERROR(VLOOKUP(CONCATENATE($X$29,DI3,DI5),$B$10:$F$559,5,FALSE)),"",VLOOKUP(CONCATENATE($X$29,DI3,DI5),$B$10:$F$559,5,FALSE))</f>
        <v/>
      </c>
      <c r="DK29" s="159" t="str">
        <f>IF(ISERROR(VLOOKUP(CONCATENATE(DI3,$X$29,DI7),[1]Mont!$B$11:$F$500,5,FALSE)),"",VLOOKUP(CONCATENATE(DI3,$X$29,DI7),[1]Mont!$B$11:$F$500,5,FALSE))</f>
        <v/>
      </c>
      <c r="DL29" s="160" t="str">
        <f>IF(ISERROR(VLOOKUP(CONCATENATE(DI3,$X$29,DI7),[1]Mont!$B$11:$H$500,7,FALSE)),"",VLOOKUP(CONCATENATE(DI3,$X$29,DI7),[1]Mont!$B$11:$H$500,7,FALSE))</f>
        <v/>
      </c>
      <c r="DM29" s="157" t="str">
        <f>IF(ISERROR(VLOOKUP(CONCATENATE($X$29,DM3,DM5),$B$10:$E$559,4,FALSE)),"",VLOOKUP(CONCATENATE($X$29,DM3,DM5),$B$10:$E$559,4,FALSE))</f>
        <v/>
      </c>
      <c r="DN29" s="158" t="str">
        <f>IF(ISERROR(VLOOKUP(CONCATENATE($X$29,DM3,DM5),$B$10:$F$559,5,FALSE)),"",VLOOKUP(CONCATENATE($X$29,DM3,DM5),$B$10:$F$559,5,FALSE))</f>
        <v/>
      </c>
      <c r="DO29" s="159" t="str">
        <f>IF(ISERROR(VLOOKUP(CONCATENATE(DM3,$X$29,DM7),[1]Mont!$B$11:$F$500,5,FALSE)),"",VLOOKUP(CONCATENATE(DM3,$X$29,DM7),[1]Mont!$B$11:$F$500,5,FALSE))</f>
        <v/>
      </c>
      <c r="DP29" s="160" t="str">
        <f>IF(ISERROR(VLOOKUP(CONCATENATE(DM3,$X$29,DM7),[1]Mont!$B$11:$H$500,7,FALSE)),"",VLOOKUP(CONCATENATE(DM3,$X$29,DM7),[1]Mont!$B$11:$H$500,7,FALSE))</f>
        <v/>
      </c>
      <c r="DQ29" s="157" t="str">
        <f>IF(ISERROR(VLOOKUP(CONCATENATE($X$29,DQ3,DQ5),$B$10:$E$559,4,FALSE)),"",VLOOKUP(CONCATENATE($X$29,DQ3,DQ5),$B$10:$E$559,4,FALSE))</f>
        <v/>
      </c>
      <c r="DR29" s="158" t="str">
        <f>IF(ISERROR(VLOOKUP(CONCATENATE($X$29,DQ3,DQ5),$B$10:$F$559,5,FALSE)),"",VLOOKUP(CONCATENATE($X$29,DQ3,DQ5),$B$10:$F$559,5,FALSE))</f>
        <v/>
      </c>
      <c r="DS29" s="159" t="str">
        <f>IF(ISERROR(VLOOKUP(CONCATENATE(DQ3,$X$29,DQ7),[1]Mont!$B$11:$F$500,5,FALSE)),"",VLOOKUP(CONCATENATE(DQ3,$X$29,DQ7),[1]Mont!$B$11:$F$500,5,FALSE))</f>
        <v/>
      </c>
      <c r="DT29" s="160" t="str">
        <f>IF(ISERROR(VLOOKUP(CONCATENATE(DQ3,$X$29,DQ7),[1]Mont!$B$11:$H$500,7,FALSE)),"",VLOOKUP(CONCATENATE(DQ3,$X$29,DQ7),[1]Mont!$B$11:$H$500,7,FALSE))</f>
        <v/>
      </c>
      <c r="DU29" s="157" t="str">
        <f>IF(ISERROR(VLOOKUP(CONCATENATE($X$29,DU3,DU5),$B$10:$E$559,4,FALSE)),"",VLOOKUP(CONCATENATE($X$29,DU3,DU5),$B$10:$E$559,4,FALSE))</f>
        <v/>
      </c>
      <c r="DV29" s="158" t="str">
        <f>IF(ISERROR(VLOOKUP(CONCATENATE($X$29,DU3,DU5),$B$10:$F$559,5,FALSE)),"",VLOOKUP(CONCATENATE($X$29,DU3,DU5),$B$10:$F$559,5,FALSE))</f>
        <v/>
      </c>
      <c r="DW29" s="159" t="str">
        <f>IF(ISERROR(VLOOKUP(CONCATENATE(DU3,$X$29,DU7),[1]Mont!$B$11:$F$500,5,FALSE)),"",VLOOKUP(CONCATENATE(DU3,$X$29,DU7),[1]Mont!$B$11:$F$500,5,FALSE))</f>
        <v/>
      </c>
      <c r="DX29" s="160" t="str">
        <f>IF(ISERROR(VLOOKUP(CONCATENATE(DU3,$X$29,DU7),[1]Mont!$B$11:$H$500,7,FALSE)),"",VLOOKUP(CONCATENATE(DU3,$X$29,DU7),[1]Mont!$B$11:$H$500,7,FALSE))</f>
        <v/>
      </c>
      <c r="DY29" s="157" t="str">
        <f>IF(ISERROR(VLOOKUP(CONCATENATE($X$29,DY3,DY5),$B$10:$E$559,4,FALSE)),"",VLOOKUP(CONCATENATE($X$29,DY3,DY5),$B$10:$E$559,4,FALSE))</f>
        <v/>
      </c>
      <c r="DZ29" s="158" t="str">
        <f>IF(ISERROR(VLOOKUP(CONCATENATE($X$29,DY3,DY5),$B$10:$F$559,5,FALSE)),"",VLOOKUP(CONCATENATE($X$29,DY3,DY5),$B$10:$F$559,5,FALSE))</f>
        <v/>
      </c>
      <c r="EA29" s="159" t="str">
        <f>IF(ISERROR(VLOOKUP(CONCATENATE(DY3,$X$29,DY7),[1]Mont!$B$11:$F$500,5,FALSE)),"",VLOOKUP(CONCATENATE(DY3,$X$29,DY7),[1]Mont!$B$11:$F$500,5,FALSE))</f>
        <v/>
      </c>
      <c r="EB29" s="160" t="str">
        <f>IF(ISERROR(VLOOKUP(CONCATENATE(DY3,$X$29,DY7),[1]Mont!$B$11:$H$500,7,FALSE)),"",VLOOKUP(CONCATENATE(DY3,$X$29,DY7),[1]Mont!$B$11:$H$500,7,FALSE))</f>
        <v/>
      </c>
      <c r="EC29" s="157" t="str">
        <f>IF(ISERROR(VLOOKUP(CONCATENATE($X$29,EC3,EC5),$B$10:$E$559,4,FALSE)),"",VLOOKUP(CONCATENATE($X$29,EC3,EC5),$B$10:$E$559,4,FALSE))</f>
        <v/>
      </c>
      <c r="ED29" s="158" t="str">
        <f>IF(ISERROR(VLOOKUP(CONCATENATE($X$29,EC3,EC5),$B$10:$F$559,5,FALSE)),"",VLOOKUP(CONCATENATE($X$29,EC3,EC5),$B$10:$F$559,5,FALSE))</f>
        <v/>
      </c>
      <c r="EE29" s="159" t="str">
        <f>IF(ISERROR(VLOOKUP(CONCATENATE(EC3,$X$29,EC7),[1]Mont!$B$11:$F$500,5,FALSE)),"",VLOOKUP(CONCATENATE(EC3,$X$29,EC7),[1]Mont!$B$11:$F$500,5,FALSE))</f>
        <v/>
      </c>
      <c r="EF29" s="160" t="str">
        <f>IF(ISERROR(VLOOKUP(CONCATENATE(EC3,$X$29,EC7),[1]Mont!$B$11:$H$500,7,FALSE)),"",VLOOKUP(CONCATENATE(EC3,$X$29,EC7),[1]Mont!$B$11:$H$500,7,FALSE))</f>
        <v/>
      </c>
      <c r="EG29" s="157" t="str">
        <f>IF(ISERROR(VLOOKUP(CONCATENATE($X$29,EG3,EG5),$B$10:$E$559,4,FALSE)),"",VLOOKUP(CONCATENATE($X$29,EG3,EG5),$B$10:$E$559,4,FALSE))</f>
        <v/>
      </c>
      <c r="EH29" s="158" t="str">
        <f>IF(ISERROR(VLOOKUP(CONCATENATE($X$29,EG3,EG5),$B$10:$F$559,5,FALSE)),"",VLOOKUP(CONCATENATE($X$29,EG3,EG5),$B$10:$F$559,5,FALSE))</f>
        <v/>
      </c>
      <c r="EI29" s="159" t="str">
        <f>IF(ISERROR(VLOOKUP(CONCATENATE(EG3,$X$29,EG7),[1]Mont!$B$11:$F$500,5,FALSE)),"",VLOOKUP(CONCATENATE(EG3,$X$29,EG7),[1]Mont!$B$11:$F$500,5,FALSE))</f>
        <v/>
      </c>
      <c r="EJ29" s="160" t="str">
        <f>IF(ISERROR(VLOOKUP(CONCATENATE(EG3,$X$29,EG7),[1]Mont!$B$11:$H$500,7,FALSE)),"",VLOOKUP(CONCATENATE(EG3,$X$29,EG7),[1]Mont!$B$11:$H$500,7,FALSE))</f>
        <v/>
      </c>
      <c r="EK29" s="157" t="str">
        <f>IF(ISERROR(VLOOKUP(CONCATENATE($X$29,EK3,EK5),$B$10:$E$559,4,FALSE)),"",VLOOKUP(CONCATENATE($X$29,EK3,EK5),$B$10:$E$559,4,FALSE))</f>
        <v/>
      </c>
      <c r="EL29" s="158" t="str">
        <f>IF(ISERROR(VLOOKUP(CONCATENATE($X$29,EK3,EK5),$B$10:$F$559,5,FALSE)),"",VLOOKUP(CONCATENATE($X$29,EK3,EK5),$B$10:$F$559,5,FALSE))</f>
        <v/>
      </c>
      <c r="EM29" s="159" t="str">
        <f>IF(ISERROR(VLOOKUP(CONCATENATE(EK3,$X$29,EK7),[1]Mont!$B$11:$F$500,5,FALSE)),"",VLOOKUP(CONCATENATE(EK3,$X$29,EK7),[1]Mont!$B$11:$F$500,5,FALSE))</f>
        <v/>
      </c>
      <c r="EN29" s="160" t="str">
        <f>IF(ISERROR(VLOOKUP(CONCATENATE(EK3,$X$29,EK7),[1]Mont!$B$11:$H$500,7,FALSE)),"",VLOOKUP(CONCATENATE(EK3,$X$29,EK7),[1]Mont!$B$11:$H$500,7,FALSE))</f>
        <v/>
      </c>
      <c r="EO29" s="157" t="str">
        <f>IF(ISERROR(VLOOKUP(CONCATENATE($X$29,EO3,EO5),$B$10:$E$559,4,FALSE)),"",VLOOKUP(CONCATENATE($X$29,EO3,EO5),$B$10:$E$559,4,FALSE))</f>
        <v/>
      </c>
      <c r="EP29" s="158" t="str">
        <f>IF(ISERROR(VLOOKUP(CONCATENATE($X$29,EO3,EO5),$B$10:$F$559,5,FALSE)),"",VLOOKUP(CONCATENATE($X$29,EO3,EO5),$B$10:$F$559,5,FALSE))</f>
        <v/>
      </c>
      <c r="EQ29" s="159" t="str">
        <f>IF(ISERROR(VLOOKUP(CONCATENATE(EO3,$X$29,EO7),[1]Mont!$B$11:$F$500,5,FALSE)),"",VLOOKUP(CONCATENATE(EO3,$X$29,EO7),[1]Mont!$B$11:$F$500,5,FALSE))</f>
        <v/>
      </c>
      <c r="ER29" s="160" t="str">
        <f>IF(ISERROR(VLOOKUP(CONCATENATE(EO3,$X$29,EO7),[1]Mont!$B$11:$H$500,7,FALSE)),"",VLOOKUP(CONCATENATE(EO3,$X$29,EO7),[1]Mont!$B$11:$H$500,7,FALSE))</f>
        <v/>
      </c>
      <c r="ES29" s="157" t="str">
        <f>IF(ISERROR(VLOOKUP(CONCATENATE($X$29,ES3,ES5),$B$10:$E$559,4,FALSE)),"",VLOOKUP(CONCATENATE($X$29,ES3,ES5),$B$10:$E$559,4,FALSE))</f>
        <v/>
      </c>
      <c r="ET29" s="158" t="str">
        <f>IF(ISERROR(VLOOKUP(CONCATENATE($X$29,ES3,ES5),$B$10:$F$559,5,FALSE)),"",VLOOKUP(CONCATENATE($X$29,ES3,ES5),$B$10:$F$559,5,FALSE))</f>
        <v/>
      </c>
      <c r="EU29" s="159" t="str">
        <f>IF(ISERROR(VLOOKUP(CONCATENATE(ES3,$X$29,ES7),[1]Mont!$B$11:$F$500,5,FALSE)),"",VLOOKUP(CONCATENATE(ES3,$X$29,ES7),[1]Mont!$B$11:$F$500,5,FALSE))</f>
        <v/>
      </c>
      <c r="EV29" s="160" t="str">
        <f>IF(ISERROR(VLOOKUP(CONCATENATE(ES3,$X$29,ES7),[1]Mont!$B$11:$H$500,7,FALSE)),"",VLOOKUP(CONCATENATE(ES3,$X$29,ES7),[1]Mont!$B$11:$H$500,7,FALSE))</f>
        <v/>
      </c>
      <c r="EW29" s="157" t="str">
        <f>IF(ISERROR(VLOOKUP(CONCATENATE($X$29,EW3,EW5),$B$10:$E$559,4,FALSE)),"",VLOOKUP(CONCATENATE($X$29,EW3,EW5),$B$10:$E$559,4,FALSE))</f>
        <v/>
      </c>
      <c r="EX29" s="158" t="str">
        <f>IF(ISERROR(VLOOKUP(CONCATENATE($X$29,EW3,EW5),$B$10:$F$559,5,FALSE)),"",VLOOKUP(CONCATENATE($X$29,EW3,EW5),$B$10:$F$559,5,FALSE))</f>
        <v/>
      </c>
      <c r="EY29" s="159" t="str">
        <f>IF(ISERROR(VLOOKUP(CONCATENATE(EW3,$X$29,EW7),[1]Mont!$B$11:$F$500,5,FALSE)),"",VLOOKUP(CONCATENATE(EW3,$X$29,EW7),[1]Mont!$B$11:$F$500,5,FALSE))</f>
        <v/>
      </c>
      <c r="EZ29" s="160" t="str">
        <f>IF(ISERROR(VLOOKUP(CONCATENATE(EW3,$X$29,EW7),[1]Mont!$B$11:$H$500,7,FALSE)),"",VLOOKUP(CONCATENATE(EW3,$X$29,EW7),[1]Mont!$B$11:$H$500,7,FALSE))</f>
        <v/>
      </c>
      <c r="FA29" s="157" t="str">
        <f>IF(ISERROR(VLOOKUP(CONCATENATE($X$29,FA3,FA5),$B$10:$E$559,4,FALSE)),"",VLOOKUP(CONCATENATE($X$29,FA3,FA5),$B$10:$E$559,4,FALSE))</f>
        <v/>
      </c>
      <c r="FB29" s="158" t="str">
        <f>IF(ISERROR(VLOOKUP(CONCATENATE($X$29,FA3,FA5),$B$10:$F$559,5,FALSE)),"",VLOOKUP(CONCATENATE($X$29,FA3,FA5),$B$10:$F$559,5,FALSE))</f>
        <v/>
      </c>
      <c r="FC29" s="159" t="str">
        <f>IF(ISERROR(VLOOKUP(CONCATENATE(FA3,$X$29,FA7),[1]Mont!$B$11:$F$500,5,FALSE)),"",VLOOKUP(CONCATENATE(FA3,$X$29,FA7),[1]Mont!$B$11:$F$500,5,FALSE))</f>
        <v/>
      </c>
      <c r="FD29" s="160" t="str">
        <f>IF(ISERROR(VLOOKUP(CONCATENATE(FA3,$X$29,FA7),[1]Mont!$B$11:$H$500,7,FALSE)),"",VLOOKUP(CONCATENATE(FA3,$X$29,FA7),[1]Mont!$B$11:$H$500,7,FALSE))</f>
        <v/>
      </c>
      <c r="FE29" s="157" t="str">
        <f>IF(ISERROR(VLOOKUP(CONCATENATE($X$29,FE3,FE5),$B$10:$E$559,4,FALSE)),"",VLOOKUP(CONCATENATE($X$29,FE3,FE5),$B$10:$E$559,4,FALSE))</f>
        <v/>
      </c>
      <c r="FF29" s="158" t="str">
        <f>IF(ISERROR(VLOOKUP(CONCATENATE($X$29,FE3,FE5),$B$10:$F$559,5,FALSE)),"",VLOOKUP(CONCATENATE($X$29,FE3,FE5),$B$10:$F$559,5,FALSE))</f>
        <v/>
      </c>
      <c r="FG29" s="159" t="str">
        <f>IF(ISERROR(VLOOKUP(CONCATENATE(FE3,$X$29,FE7),[1]Mont!$B$11:$F$500,5,FALSE)),"",VLOOKUP(CONCATENATE(FE3,$X$29,FE7),[1]Mont!$B$11:$F$500,5,FALSE))</f>
        <v/>
      </c>
      <c r="FH29" s="160" t="str">
        <f>IF(ISERROR(VLOOKUP(CONCATENATE(FE3,$X$29,FE7),[1]Mont!$B$11:$H$500,7,FALSE)),"",VLOOKUP(CONCATENATE(FE3,$X$29,FE7),[1]Mont!$B$11:$H$500,7,FALSE))</f>
        <v/>
      </c>
      <c r="FI29" s="157" t="str">
        <f>IF(ISERROR(VLOOKUP(CONCATENATE($X$29,FI3,FI5),$B$10:$E$559,4,FALSE)),"",VLOOKUP(CONCATENATE($X$29,FI3,FI5),$B$10:$E$559,4,FALSE))</f>
        <v/>
      </c>
      <c r="FJ29" s="158" t="str">
        <f>IF(ISERROR(VLOOKUP(CONCATENATE($X$29,FI3,FI5),$B$10:$F$559,5,FALSE)),"",VLOOKUP(CONCATENATE($X$29,FI3,FI5),$B$10:$F$559,5,FALSE))</f>
        <v/>
      </c>
      <c r="FK29" s="159" t="str">
        <f>IF(ISERROR(VLOOKUP(CONCATENATE(FI3,$X$29,FI7),[1]Mont!$B$11:$F$500,5,FALSE)),"",VLOOKUP(CONCATENATE(FI3,$X$29,FI7),[1]Mont!$B$11:$F$500,5,FALSE))</f>
        <v/>
      </c>
      <c r="FL29" s="160" t="str">
        <f>IF(ISERROR(VLOOKUP(CONCATENATE(FI3,$X$29,FI7),[1]Mont!$B$11:$H$500,7,FALSE)),"",VLOOKUP(CONCATENATE(FI3,$X$29,FI7),[1]Mont!$B$11:$H$500,7,FALSE))</f>
        <v/>
      </c>
      <c r="FM29" s="157" t="str">
        <f>IF(ISERROR(VLOOKUP(CONCATENATE($X$29,FM3,FM5),$B$10:$E$559,4,FALSE)),"",VLOOKUP(CONCATENATE($X$29,FM3,FM5),$B$10:$E$559,4,FALSE))</f>
        <v/>
      </c>
      <c r="FN29" s="158" t="str">
        <f>IF(ISERROR(VLOOKUP(CONCATENATE($X$29,FM3,FM5),$B$10:$F$559,5,FALSE)),"",VLOOKUP(CONCATENATE($X$29,FM3,FM5),$B$10:$F$559,5,FALSE))</f>
        <v/>
      </c>
      <c r="FO29" s="159" t="str">
        <f>IF(ISERROR(VLOOKUP(CONCATENATE(FM3,$X$29,FM7),[1]Mont!$B$11:$F$500,5,FALSE)),"",VLOOKUP(CONCATENATE(FM3,$X$29,FM7),[1]Mont!$B$11:$F$500,5,FALSE))</f>
        <v/>
      </c>
      <c r="FP29" s="160" t="str">
        <f>IF(ISERROR(VLOOKUP(CONCATENATE(FM3,$X$29,FM7),[1]Mont!$B$11:$H$500,7,FALSE)),"",VLOOKUP(CONCATENATE(FM3,$X$29,FM7),[1]Mont!$B$11:$H$500,7,FALSE))</f>
        <v/>
      </c>
      <c r="FQ29" s="157" t="str">
        <f>IF(ISERROR(VLOOKUP(CONCATENATE($X$29,FQ3,FQ5),$B$10:$E$559,4,FALSE)),"",VLOOKUP(CONCATENATE($X$29,FQ3,FQ5),$B$10:$E$559,4,FALSE))</f>
        <v/>
      </c>
      <c r="FR29" s="158" t="str">
        <f>IF(ISERROR(VLOOKUP(CONCATENATE($X$29,FQ3,FQ5),$B$10:$F$559,5,FALSE)),"",VLOOKUP(CONCATENATE($X$29,FQ3,FQ5),$B$10:$F$559,5,FALSE))</f>
        <v/>
      </c>
      <c r="FS29" s="159" t="str">
        <f>IF(ISERROR(VLOOKUP(CONCATENATE(FQ3,$X$29,FQ7),[1]Mont!$B$11:$F$500,5,FALSE)),"",VLOOKUP(CONCATENATE(FQ3,$X$29,FQ7),[1]Mont!$B$11:$F$500,5,FALSE))</f>
        <v/>
      </c>
      <c r="FT29" s="160" t="str">
        <f>IF(ISERROR(VLOOKUP(CONCATENATE(FQ3,$X$29,FQ7),[1]Mont!$B$11:$H$500,7,FALSE)),"",VLOOKUP(CONCATENATE(FQ3,$X$29,FQ7),[1]Mont!$B$11:$H$500,7,FALSE))</f>
        <v/>
      </c>
      <c r="FU29" s="157" t="str">
        <f>IF(ISERROR(VLOOKUP(CONCATENATE($X$29,FU3,FU5),$B$10:$E$559,4,FALSE)),"",VLOOKUP(CONCATENATE($X$29,FU3,FU5),$B$10:$E$559,4,FALSE))</f>
        <v/>
      </c>
      <c r="FV29" s="158" t="str">
        <f>IF(ISERROR(VLOOKUP(CONCATENATE($X$29,FU3,FU5),$B$10:$F$559,5,FALSE)),"",VLOOKUP(CONCATENATE($X$29,FU3,FU5),$B$10:$F$559,5,FALSE))</f>
        <v/>
      </c>
      <c r="FW29" s="159" t="str">
        <f>IF(ISERROR(VLOOKUP(CONCATENATE(FU3,$X$29,FU7),[1]Mont!$B$11:$F$500,5,FALSE)),"",VLOOKUP(CONCATENATE(FU3,$X$29,FU7),[1]Mont!$B$11:$F$500,5,FALSE))</f>
        <v/>
      </c>
      <c r="FX29" s="160" t="str">
        <f>IF(ISERROR(VLOOKUP(CONCATENATE(FU3,$X$29,FU7),[1]Mont!$B$11:$H$500,7,FALSE)),"",VLOOKUP(CONCATENATE(FU3,$X$29,FU7),[1]Mont!$B$11:$H$500,7,FALSE))</f>
        <v/>
      </c>
      <c r="FY29" s="157" t="str">
        <f>IF(ISERROR(VLOOKUP(CONCATENATE($X$29,FY3,FY5),$B$10:$E$559,4,FALSE)),"",VLOOKUP(CONCATENATE($X$29,FY3,FY5),$B$10:$E$559,4,FALSE))</f>
        <v/>
      </c>
      <c r="FZ29" s="158" t="str">
        <f>IF(ISERROR(VLOOKUP(CONCATENATE($X$29,FY3,FY5),$B$10:$F$559,5,FALSE)),"",VLOOKUP(CONCATENATE($X$29,FY3,FY5),$B$10:$F$559,5,FALSE))</f>
        <v/>
      </c>
      <c r="GA29" s="159" t="str">
        <f>IF(ISERROR(VLOOKUP(CONCATENATE(FY3,$X$29,FY7),[1]Mont!$B$11:$F$500,5,FALSE)),"",VLOOKUP(CONCATENATE(FY3,$X$29,FY7),[1]Mont!$B$11:$F$500,5,FALSE))</f>
        <v/>
      </c>
      <c r="GB29" s="160" t="str">
        <f>IF(ISERROR(VLOOKUP(CONCATENATE(FY3,$X$29,FY7),[1]Mont!$B$11:$H$500,7,FALSE)),"",VLOOKUP(CONCATENATE(FY3,$X$29,FY7),[1]Mont!$B$11:$H$500,7,FALSE))</f>
        <v/>
      </c>
      <c r="GC29" s="157" t="str">
        <f>IF(ISERROR(VLOOKUP(CONCATENATE($X$29,GC3,GC5),$B$10:$E$559,4,FALSE)),"",VLOOKUP(CONCATENATE($X$29,GC3,GC5),$B$10:$E$559,4,FALSE))</f>
        <v/>
      </c>
      <c r="GD29" s="158" t="str">
        <f>IF(ISERROR(VLOOKUP(CONCATENATE($X$29,GC3,GC5),$B$10:$F$559,5,FALSE)),"",VLOOKUP(CONCATENATE($X$29,GC3,GC5),$B$10:$F$559,5,FALSE))</f>
        <v/>
      </c>
      <c r="GE29" s="159" t="str">
        <f>IF(ISERROR(VLOOKUP(CONCATENATE(GC3,$X$29,GC7),[1]Mont!$B$11:$F$500,5,FALSE)),"",VLOOKUP(CONCATENATE(GC3,$X$29,GC7),[1]Mont!$B$11:$F$500,5,FALSE))</f>
        <v/>
      </c>
      <c r="GF29" s="160" t="str">
        <f>IF(ISERROR(VLOOKUP(CONCATENATE(GC3,$X$29,GC7),[1]Mont!$B$11:$H$500,7,FALSE)),"",VLOOKUP(CONCATENATE(GC3,$X$29,GC7),[1]Mont!$B$11:$H$500,7,FALSE))</f>
        <v/>
      </c>
      <c r="GG29" s="157" t="str">
        <f>IF(ISERROR(VLOOKUP(CONCATENATE($X$29,GG3,GG5),$B$10:$E$559,4,FALSE)),"",VLOOKUP(CONCATENATE($X$29,GG3,GG5),$B$10:$E$559,4,FALSE))</f>
        <v/>
      </c>
      <c r="GH29" s="158" t="str">
        <f>IF(ISERROR(VLOOKUP(CONCATENATE($X$29,GG3,GG5),$B$10:$F$559,5,FALSE)),"",VLOOKUP(CONCATENATE($X$29,GG3,GG5),$B$10:$F$559,5,FALSE))</f>
        <v/>
      </c>
      <c r="GI29" s="159" t="str">
        <f>IF(ISERROR(VLOOKUP(CONCATENATE(GG3,$X$29,GG7),[1]Mont!$B$11:$F$500,5,FALSE)),"",VLOOKUP(CONCATENATE(GG3,$X$29,GG7),[1]Mont!$B$11:$F$500,5,FALSE))</f>
        <v/>
      </c>
      <c r="GJ29" s="160" t="str">
        <f>IF(ISERROR(VLOOKUP(CONCATENATE(GG3,$X$29,GG7),[1]Mont!$B$11:$H$500,7,FALSE)),"",VLOOKUP(CONCATENATE(GG3,$X$29,GG7),[1]Mont!$B$11:$H$500,7,FALSE))</f>
        <v/>
      </c>
      <c r="GK29" s="157" t="str">
        <f>IF(ISERROR(VLOOKUP(CONCATENATE($X$29,GK3,GK5),$B$10:$E$559,4,FALSE)),"",VLOOKUP(CONCATENATE($X$29,GK3,GK5),$B$10:$E$559,4,FALSE))</f>
        <v/>
      </c>
      <c r="GL29" s="158" t="str">
        <f>IF(ISERROR(VLOOKUP(CONCATENATE($X$29,GK3,GK5),$B$10:$F$559,5,FALSE)),"",VLOOKUP(CONCATENATE($X$29,GK3,GK5),$B$10:$F$559,5,FALSE))</f>
        <v/>
      </c>
      <c r="GM29" s="159" t="str">
        <f>IF(ISERROR(VLOOKUP(CONCATENATE(GK3,$X$29,GK7),[1]Mont!$B$11:$F$500,5,FALSE)),"",VLOOKUP(CONCATENATE(GK3,$X$29,GK7),[1]Mont!$B$11:$F$500,5,FALSE))</f>
        <v/>
      </c>
      <c r="GN29" s="160" t="str">
        <f>IF(ISERROR(VLOOKUP(CONCATENATE(GK3,$X$29,GK7),[1]Mont!$B$11:$H$500,7,FALSE)),"",VLOOKUP(CONCATENATE(GK3,$X$29,GK7),[1]Mont!$B$11:$H$500,7,FALSE))</f>
        <v/>
      </c>
      <c r="GO29" s="157" t="str">
        <f>IF(ISERROR(VLOOKUP(CONCATENATE($X$29,GO3,GO5),$B$10:$E$559,4,FALSE)),"",VLOOKUP(CONCATENATE($X$29,GO3,GO5),$B$10:$E$559,4,FALSE))</f>
        <v/>
      </c>
      <c r="GP29" s="158" t="str">
        <f>IF(ISERROR(VLOOKUP(CONCATENATE($X$29,GO3,GO5),$B$10:$F$559,5,FALSE)),"",VLOOKUP(CONCATENATE($X$29,GO3,GO5),$B$10:$F$559,5,FALSE))</f>
        <v/>
      </c>
      <c r="GQ29" s="159" t="str">
        <f>IF(ISERROR(VLOOKUP(CONCATENATE(GO3,$X$29,GO7),[1]Mont!$B$11:$F$500,5,FALSE)),"",VLOOKUP(CONCATENATE(GO3,$X$29,GO7),[1]Mont!$B$11:$F$500,5,FALSE))</f>
        <v/>
      </c>
      <c r="GR29" s="160" t="str">
        <f>IF(ISERROR(VLOOKUP(CONCATENATE(GO3,$X$29,GO7),[1]Mont!$B$11:$H$500,7,FALSE)),"",VLOOKUP(CONCATENATE(GO3,$X$29,GO7),[1]Mont!$B$11:$H$500,7,FALSE))</f>
        <v/>
      </c>
      <c r="GS29" s="157" t="str">
        <f>IF(ISERROR(VLOOKUP(CONCATENATE($X$29,GS3,GS5),$B$10:$E$559,4,FALSE)),"",VLOOKUP(CONCATENATE($X$29,GS3,GS5),$B$10:$E$559,4,FALSE))</f>
        <v/>
      </c>
      <c r="GT29" s="158" t="str">
        <f>IF(ISERROR(VLOOKUP(CONCATENATE($X$29,GS3,GS5),$B$10:$F$559,5,FALSE)),"",VLOOKUP(CONCATENATE($X$29,GS3,GS5),$B$10:$F$559,5,FALSE))</f>
        <v/>
      </c>
      <c r="GU29" s="159" t="str">
        <f>IF(ISERROR(VLOOKUP(CONCATENATE(GS3,$X$29,GS7),[1]Mont!$B$11:$F$500,5,FALSE)),"",VLOOKUP(CONCATENATE(GS3,$X$29,GS7),[1]Mont!$B$11:$F$500,5,FALSE))</f>
        <v/>
      </c>
      <c r="GV29" s="160" t="str">
        <f>IF(ISERROR(VLOOKUP(CONCATENATE(GS3,$X$29,GS7),[1]Mont!$B$11:$H$500,7,FALSE)),"",VLOOKUP(CONCATENATE(GS3,$X$29,GS7),[1]Mont!$B$11:$H$500,7,FALSE))</f>
        <v/>
      </c>
      <c r="GW29" s="157" t="str">
        <f>IF(ISERROR(VLOOKUP(CONCATENATE($X$29,GW3,GW5),$B$10:$E$559,4,FALSE)),"",VLOOKUP(CONCATENATE($X$29,GW3,GW5),$B$10:$E$559,4,FALSE))</f>
        <v/>
      </c>
      <c r="GX29" s="158" t="str">
        <f>IF(ISERROR(VLOOKUP(CONCATENATE($X$29,GW3,GW5),$B$10:$F$559,5,FALSE)),"",VLOOKUP(CONCATENATE($X$29,GW3,GW5),$B$10:$F$559,5,FALSE))</f>
        <v/>
      </c>
      <c r="GY29" s="159" t="str">
        <f>IF(ISERROR(VLOOKUP(CONCATENATE(GW3,$X$29,GW7),[1]Mont!$B$11:$F$500,5,FALSE)),"",VLOOKUP(CONCATENATE(GW3,$X$29,GW7),[1]Mont!$B$11:$F$500,5,FALSE))</f>
        <v/>
      </c>
      <c r="GZ29" s="160" t="str">
        <f>IF(ISERROR(VLOOKUP(CONCATENATE(GW3,$X$29,GW7),[1]Mont!$B$11:$H$500,7,FALSE)),"",VLOOKUP(CONCATENATE(GW3,$X$29,GW7),[1]Mont!$B$11:$H$500,7,FALSE))</f>
        <v/>
      </c>
      <c r="HA29" s="157" t="str">
        <f>IF(ISERROR(VLOOKUP(CONCATENATE($X$29,HA3,HA5),$B$10:$E$559,4,FALSE)),"",VLOOKUP(CONCATENATE($X$29,HA3,HA5),$B$10:$E$559,4,FALSE))</f>
        <v/>
      </c>
      <c r="HB29" s="158" t="str">
        <f>IF(ISERROR(VLOOKUP(CONCATENATE($X$29,HA3,HA5),$B$10:$F$559,5,FALSE)),"",VLOOKUP(CONCATENATE($X$29,HA3,HA5),$B$10:$F$559,5,FALSE))</f>
        <v/>
      </c>
      <c r="HC29" s="159" t="str">
        <f>IF(ISERROR(VLOOKUP(CONCATENATE(HA3,$X$29,HA7),[1]Mont!$B$11:$F$500,5,FALSE)),"",VLOOKUP(CONCATENATE(HA3,$X$29,HA7),[1]Mont!$B$11:$F$500,5,FALSE))</f>
        <v/>
      </c>
      <c r="HD29" s="160" t="str">
        <f>IF(ISERROR(VLOOKUP(CONCATENATE(HA3,$X$29,HA7),[1]Mont!$B$11:$H$500,7,FALSE)),"",VLOOKUP(CONCATENATE(HA3,$X$29,HA7),[1]Mont!$B$11:$H$500,7,FALSE))</f>
        <v/>
      </c>
      <c r="HE29" s="157" t="str">
        <f>IF(ISERROR(VLOOKUP(CONCATENATE($X$29,HE3,HE5),$B$10:$E$559,4,FALSE)),"",VLOOKUP(CONCATENATE($X$29,HE3,HE5),$B$10:$E$559,4,FALSE))</f>
        <v/>
      </c>
      <c r="HF29" s="158" t="str">
        <f>IF(ISERROR(VLOOKUP(CONCATENATE($X$29,HE3,HE5),$B$10:$F$559,5,FALSE)),"",VLOOKUP(CONCATENATE($X$29,HE3,HE5),$B$10:$F$559,5,FALSE))</f>
        <v/>
      </c>
      <c r="HG29" s="159" t="str">
        <f>IF(ISERROR(VLOOKUP(CONCATENATE(HE3,$X$29,HE7),[1]Mont!$B$11:$F$500,5,FALSE)),"",VLOOKUP(CONCATENATE(HE3,$X$29,HE7),[1]Mont!$B$11:$F$500,5,FALSE))</f>
        <v/>
      </c>
      <c r="HH29" s="160" t="str">
        <f>IF(ISERROR(VLOOKUP(CONCATENATE(HE3,$X$29,HE7),[1]Mont!$B$11:$H$500,7,FALSE)),"",VLOOKUP(CONCATENATE(HE3,$X$29,HE7),[1]Mont!$B$11:$H$500,7,FALSE))</f>
        <v/>
      </c>
      <c r="HI29" s="157" t="str">
        <f>IF(ISERROR(VLOOKUP(CONCATENATE($X$29,HI3,HI5),$B$10:$E$559,4,FALSE)),"",VLOOKUP(CONCATENATE($X$29,HI3,HI5),$B$10:$E$559,4,FALSE))</f>
        <v/>
      </c>
      <c r="HJ29" s="158" t="str">
        <f>IF(ISERROR(VLOOKUP(CONCATENATE($X$29,HI3,HI5),$B$10:$F$559,5,FALSE)),"",VLOOKUP(CONCATENATE($X$29,HI3,HI5),$B$10:$F$559,5,FALSE))</f>
        <v/>
      </c>
      <c r="HK29" s="159" t="str">
        <f>IF(ISERROR(VLOOKUP(CONCATENATE(HI3,$X$29,HI7),[1]Mont!$B$11:$F$500,5,FALSE)),"",VLOOKUP(CONCATENATE(HI3,$X$29,HI7),[1]Mont!$B$11:$F$500,5,FALSE))</f>
        <v/>
      </c>
      <c r="HL29" s="160" t="str">
        <f>IF(ISERROR(VLOOKUP(CONCATENATE(HI3,$X$29,HI7),[1]Mont!$B$11:$H$500,7,FALSE)),"",VLOOKUP(CONCATENATE(HI3,$X$29,HI7),[1]Mont!$B$11:$H$500,7,FALSE))</f>
        <v/>
      </c>
      <c r="HM29" s="157" t="str">
        <f>IF(ISERROR(VLOOKUP(CONCATENATE($X$29,HM3,HM5),$B$10:$E$559,4,FALSE)),"",VLOOKUP(CONCATENATE($X$29,HM3,HM5),$B$10:$E$559,4,FALSE))</f>
        <v/>
      </c>
      <c r="HN29" s="158" t="str">
        <f>IF(ISERROR(VLOOKUP(CONCATENATE($X$29,HM3,HM5),$B$10:$F$559,5,FALSE)),"",VLOOKUP(CONCATENATE($X$29,HM3,HM5),$B$10:$F$559,5,FALSE))</f>
        <v/>
      </c>
      <c r="HO29" s="159" t="str">
        <f>IF(ISERROR(VLOOKUP(CONCATENATE(HM3,$X$29,HM7),[1]Mont!$B$11:$F$500,5,FALSE)),"",VLOOKUP(CONCATENATE(HM3,$X$29,HM7),[1]Mont!$B$11:$F$500,5,FALSE))</f>
        <v/>
      </c>
      <c r="HP29" s="160" t="str">
        <f>IF(ISERROR(VLOOKUP(CONCATENATE(HM3,$X$29,HM7),[1]Mont!$B$11:$H$500,7,FALSE)),"",VLOOKUP(CONCATENATE(HM3,$X$29,HM7),[1]Mont!$B$11:$H$500,7,FALSE))</f>
        <v/>
      </c>
      <c r="HQ29" s="157" t="str">
        <f>IF(ISERROR(VLOOKUP(CONCATENATE($X$29,HQ3,HQ5),$B$10:$E$559,4,FALSE)),"",VLOOKUP(CONCATENATE($X$29,HQ3,HQ5),$B$10:$E$559,4,FALSE))</f>
        <v/>
      </c>
      <c r="HR29" s="158" t="str">
        <f>IF(ISERROR(VLOOKUP(CONCATENATE($X$29,HQ3,HQ5),$B$10:$F$559,5,FALSE)),"",VLOOKUP(CONCATENATE($X$29,HQ3,HQ5),$B$10:$F$559,5,FALSE))</f>
        <v/>
      </c>
      <c r="HS29" s="159" t="str">
        <f>IF(ISERROR(VLOOKUP(CONCATENATE(HQ3,$X$29,HQ7),[1]Mont!$B$11:$F$500,5,FALSE)),"",VLOOKUP(CONCATENATE(HQ3,$X$29,HQ7),[1]Mont!$B$11:$F$500,5,FALSE))</f>
        <v/>
      </c>
      <c r="HT29" s="160" t="str">
        <f>IF(ISERROR(VLOOKUP(CONCATENATE(HQ3,$X$29,HQ7),[1]Mont!$B$11:$H$500,7,FALSE)),"",VLOOKUP(CONCATENATE(HQ3,$X$29,HQ7),[1]Mont!$B$11:$H$500,7,FALSE))</f>
        <v/>
      </c>
      <c r="HU29" s="157" t="str">
        <f>IF(ISERROR(VLOOKUP(CONCATENATE($X$29,HU3,HU5),$B$10:$E$559,4,FALSE)),"",VLOOKUP(CONCATENATE($X$29,HU3,HU5),$B$10:$E$559,4,FALSE))</f>
        <v/>
      </c>
      <c r="HV29" s="158" t="str">
        <f>IF(ISERROR(VLOOKUP(CONCATENATE($X$29,HU3,HU5),$B$10:$F$559,5,FALSE)),"",VLOOKUP(CONCATENATE($X$29,HU3,HU5),$B$10:$F$559,5,FALSE))</f>
        <v/>
      </c>
      <c r="HW29" s="159" t="str">
        <f>IF(ISERROR(VLOOKUP(CONCATENATE(HU3,$X$29,HU7),[1]Mont!$B$11:$F$500,5,FALSE)),"",VLOOKUP(CONCATENATE(HU3,$X$29,HU7),[1]Mont!$B$11:$F$500,5,FALSE))</f>
        <v/>
      </c>
      <c r="HX29" s="160" t="str">
        <f>IF(ISERROR(VLOOKUP(CONCATENATE(HU3,$X$29,HU7),[1]Mont!$B$11:$H$500,7,FALSE)),"",VLOOKUP(CONCATENATE(HU3,$X$29,HU7),[1]Mont!$B$11:$H$500,7,FALSE))</f>
        <v/>
      </c>
      <c r="HY29" s="157" t="str">
        <f>IF(ISERROR(VLOOKUP(CONCATENATE($X$29,HY3,HY5),$B$10:$E$559,4,FALSE)),"",VLOOKUP(CONCATENATE($X$29,HY3,HY5),$B$10:$E$559,4,FALSE))</f>
        <v/>
      </c>
      <c r="HZ29" s="158" t="str">
        <f>IF(ISERROR(VLOOKUP(CONCATENATE($X$29,HY3,HY5),$B$10:$F$559,5,FALSE)),"",VLOOKUP(CONCATENATE($X$29,HY3,HY5),$B$10:$F$559,5,FALSE))</f>
        <v/>
      </c>
      <c r="IA29" s="159" t="str">
        <f>IF(ISERROR(VLOOKUP(CONCATENATE(HY3,$X$29,HY7),[1]Mont!$B$11:$F$500,5,FALSE)),"",VLOOKUP(CONCATENATE(HY3,$X$29,HY7),[1]Mont!$B$11:$F$500,5,FALSE))</f>
        <v/>
      </c>
      <c r="IB29" s="160" t="str">
        <f>IF(ISERROR(VLOOKUP(CONCATENATE(HY3,$X$29,HY7),[1]Mont!$B$11:$H$500,7,FALSE)),"",VLOOKUP(CONCATENATE(HY3,$X$29,HY7),[1]Mont!$B$11:$H$500,7,FALSE))</f>
        <v/>
      </c>
      <c r="IC29" s="157" t="str">
        <f>IF(ISERROR(VLOOKUP(CONCATENATE($X$29,IC3,IC5),$B$10:$E$559,4,FALSE)),"",VLOOKUP(CONCATENATE($X$29,IC3,IC5),$B$10:$E$559,4,FALSE))</f>
        <v/>
      </c>
      <c r="ID29" s="158" t="str">
        <f>IF(ISERROR(VLOOKUP(CONCATENATE($X$29,IC3,IC5),$B$10:$F$559,5,FALSE)),"",VLOOKUP(CONCATENATE($X$29,IC3,IC5),$B$10:$F$559,5,FALSE))</f>
        <v/>
      </c>
      <c r="IE29" s="159" t="str">
        <f>IF(ISERROR(VLOOKUP(CONCATENATE(IC3,$X$29,IC7),[1]Mont!$B$11:$F$500,5,FALSE)),"",VLOOKUP(CONCATENATE(IC3,$X$29,IC7),[1]Mont!$B$11:$F$500,5,FALSE))</f>
        <v/>
      </c>
      <c r="IF29" s="160" t="str">
        <f>IF(ISERROR(VLOOKUP(CONCATENATE(IC3,$X$29,IC7),[1]Mont!$B$11:$H$500,7,FALSE)),"",VLOOKUP(CONCATENATE(IC3,$X$29,IC7),[1]Mont!$B$11:$H$500,7,FALSE))</f>
        <v/>
      </c>
      <c r="IG29" s="157" t="str">
        <f>IF(ISERROR(VLOOKUP(CONCATENATE($X$29,IG3,IG5),$B$10:$E$559,4,FALSE)),"",VLOOKUP(CONCATENATE($X$29,IG3,IG5),$B$10:$E$559,4,FALSE))</f>
        <v/>
      </c>
      <c r="IH29" s="158" t="str">
        <f>IF(ISERROR(VLOOKUP(CONCATENATE($X$29,IG3,IG5),$B$10:$F$559,5,FALSE)),"",VLOOKUP(CONCATENATE($X$29,IG3,IG5),$B$10:$F$559,5,FALSE))</f>
        <v/>
      </c>
      <c r="II29" s="159" t="str">
        <f>IF(ISERROR(VLOOKUP(CONCATENATE(IG3,$X$29,IG7),[1]Mont!$B$11:$F$500,5,FALSE)),"",VLOOKUP(CONCATENATE(IG3,$X$29,IG7),[1]Mont!$B$11:$F$500,5,FALSE))</f>
        <v/>
      </c>
      <c r="IJ29" s="160" t="str">
        <f>IF(ISERROR(VLOOKUP(CONCATENATE(IG3,$X$29,IG7),[1]Mont!$B$11:$H$500,7,FALSE)),"",VLOOKUP(CONCATENATE(IG3,$X$29,IG7),[1]Mont!$B$11:$H$500,7,FALSE))</f>
        <v/>
      </c>
      <c r="IK29" s="157" t="str">
        <f>IF(ISERROR(VLOOKUP(CONCATENATE($X$29,IK3,IK5),$B$10:$E$559,4,FALSE)),"",VLOOKUP(CONCATENATE($X$29,IK3,IK5),$B$10:$E$559,4,FALSE))</f>
        <v/>
      </c>
      <c r="IL29" s="158" t="str">
        <f>IF(ISERROR(VLOOKUP(CONCATENATE($X$29,IK3,IK5),$B$10:$F$559,5,FALSE)),"",VLOOKUP(CONCATENATE($X$29,IK3,IK5),$B$10:$F$559,5,FALSE))</f>
        <v/>
      </c>
      <c r="IM29" s="159" t="str">
        <f>IF(ISERROR(VLOOKUP(CONCATENATE(IK3,$X$29,IK7),[1]Mont!$B$11:$F$500,5,FALSE)),"",VLOOKUP(CONCATENATE(IK3,$X$29,IK7),[1]Mont!$B$11:$F$500,5,FALSE))</f>
        <v/>
      </c>
      <c r="IN29" s="160" t="str">
        <f>IF(ISERROR(VLOOKUP(CONCATENATE(IK3,$X$29,IK7),[1]Mont!$B$11:$H$500,7,FALSE)),"",VLOOKUP(CONCATENATE(IK3,$X$29,IK7),[1]Mont!$B$11:$H$500,7,FALSE))</f>
        <v/>
      </c>
      <c r="IO29" s="157" t="str">
        <f>IF(ISERROR(VLOOKUP(CONCATENATE($X$29,IO3,IO5),$B$10:$E$559,4,FALSE)),"",VLOOKUP(CONCATENATE($X$29,IO3,IO5),$B$10:$E$559,4,FALSE))</f>
        <v/>
      </c>
      <c r="IP29" s="158" t="str">
        <f>IF(ISERROR(VLOOKUP(CONCATENATE($X$29,IO3,IO5),$B$10:$F$559,5,FALSE)),"",VLOOKUP(CONCATENATE($X$29,IO3,IO5),$B$10:$F$559,5,FALSE))</f>
        <v/>
      </c>
      <c r="IQ29" s="159" t="str">
        <f>IF(ISERROR(VLOOKUP(CONCATENATE(IO3,$X$29,IO7),[1]Mont!$B$11:$F$500,5,FALSE)),"",VLOOKUP(CONCATENATE(IO3,$X$29,IO7),[1]Mont!$B$11:$F$500,5,FALSE))</f>
        <v/>
      </c>
      <c r="IR29" s="160" t="str">
        <f>IF(ISERROR(VLOOKUP(CONCATENATE(IO3,$X$29,IO7),[1]Mont!$B$11:$H$500,7,FALSE)),"",VLOOKUP(CONCATENATE(IO3,$X$29,IO7),[1]Mont!$B$11:$H$500,7,FALSE))</f>
        <v/>
      </c>
      <c r="IS29" s="157" t="str">
        <f>IF(ISERROR(VLOOKUP(CONCATENATE($X$29,IS3,IS5),$B$10:$E$559,4,FALSE)),"",VLOOKUP(CONCATENATE($X$29,IS3,IS5),$B$10:$E$559,4,FALSE))</f>
        <v/>
      </c>
      <c r="IT29" s="158" t="str">
        <f>IF(ISERROR(VLOOKUP(CONCATENATE($X$29,IS3,IS5),$B$10:$F$559,5,FALSE)),"",VLOOKUP(CONCATENATE($X$29,IS3,IS5),$B$10:$F$559,5,FALSE))</f>
        <v/>
      </c>
      <c r="IU29" s="159" t="str">
        <f>IF(ISERROR(VLOOKUP(CONCATENATE(IS3,$X$29,IS7),[1]Mont!$B$11:$F$500,5,FALSE)),"",VLOOKUP(CONCATENATE(IS3,$X$29,IS7),[1]Mont!$B$11:$F$500,5,FALSE))</f>
        <v/>
      </c>
      <c r="IV29" s="160" t="str">
        <f>IF(ISERROR(VLOOKUP(CONCATENATE(IS3,$X$29,IS7),[1]Mont!$B$11:$H$500,7,FALSE)),"",VLOOKUP(CONCATENATE(IS3,$X$29,IS7),[1]Mont!$B$11:$H$500,7,FALSE))</f>
        <v/>
      </c>
    </row>
    <row r="30" spans="1:256">
      <c r="A30" s="124">
        <f t="shared" si="2"/>
        <v>0</v>
      </c>
      <c r="B30" s="125">
        <f t="shared" si="3"/>
        <v>0</v>
      </c>
      <c r="C30" s="126">
        <f>IF(R30=0,0,SUMIF($R$10:R30,R30,$R$10:R30)/R30)</f>
        <v>0</v>
      </c>
      <c r="D30" s="127">
        <v>21</v>
      </c>
      <c r="E30" s="146"/>
      <c r="F30" s="147"/>
      <c r="G30" s="130">
        <f t="shared" si="0"/>
        <v>0</v>
      </c>
      <c r="H30" s="130">
        <f>IF(E30=0,0,VLOOKUP(E30,[1]Ob!$D$10:$AW$600,46,FALSE))</f>
        <v>0</v>
      </c>
      <c r="I30" s="130">
        <f>IF(E30=0,0,VLOOKUP(E30,[1]Ob!$D$10:$BA$600,50,FALSE))</f>
        <v>0</v>
      </c>
      <c r="J30" s="130">
        <f>IF(E30=0,0,VLOOKUP(E30,[1]Ob!$D$10:$O$600,12,FALSE))</f>
        <v>0</v>
      </c>
      <c r="K30" s="131">
        <f>IF(E30=0,0,VLOOKUP(E30,[1]Ob!$D$10:$BA$600,15,FALSE))*F30</f>
        <v>0</v>
      </c>
      <c r="L30" s="132">
        <f t="shared" si="4"/>
        <v>0</v>
      </c>
      <c r="M30" s="133"/>
      <c r="N30" s="134"/>
      <c r="O30" s="147"/>
      <c r="P30" s="135">
        <v>0</v>
      </c>
      <c r="Q30" s="135">
        <v>0</v>
      </c>
      <c r="R30" s="129"/>
      <c r="S30" s="136">
        <f t="shared" si="1"/>
        <v>0</v>
      </c>
      <c r="T30" s="137"/>
      <c r="U30" s="138">
        <f>IF(T30=0,0,HLOOKUP(T30,$Y$3:$IV$5,3,FALSE))</f>
        <v>0</v>
      </c>
      <c r="V30" s="139"/>
      <c r="X30" s="156">
        <v>19</v>
      </c>
      <c r="Y30" s="157" t="str">
        <f>IF(ISERROR(VLOOKUP(CONCATENATE($X$30,Y3,Y5),$B$10:$E$559,4,FALSE)),"",VLOOKUP(CONCATENATE($X$30,Y3,Y5),$B$10:$E$559,4,FALSE))</f>
        <v/>
      </c>
      <c r="Z30" s="158" t="str">
        <f>IF(ISERROR(VLOOKUP(CONCATENATE($X$30,Y3,Y5),$B$10:$F$559,5,FALSE)),"",VLOOKUP(CONCATENATE($X$30,Y3,Y5),$B$10:$F$559,5,FALSE))</f>
        <v/>
      </c>
      <c r="AA30" s="159" t="str">
        <f>IF(ISERROR(VLOOKUP(CONCATENATE(Y3,$X$30,Y7),[1]Mont!$B$11:$F$500,5,FALSE)),"",VLOOKUP(CONCATENATE(Y3,$X$30,Y7),[1]Mont!$B$11:$F$500,5,FALSE))</f>
        <v/>
      </c>
      <c r="AB30" s="160" t="str">
        <f>IF(ISERROR(VLOOKUP(CONCATENATE(Y3,$X$30,Y7),[1]Mont!$B$11:$H$500,7,FALSE)),"",VLOOKUP(CONCATENATE(Y3,$X$30,Y7),[1]Mont!$B$11:$H$500,7,FALSE))</f>
        <v/>
      </c>
      <c r="AC30" s="157" t="str">
        <f>IF(ISERROR(VLOOKUP(CONCATENATE($X$30,AC3,AC5),$B$10:$E$559,4,FALSE)),"",VLOOKUP(CONCATENATE($X$30,AC3,AC5),$B$10:$E$559,4,FALSE))</f>
        <v/>
      </c>
      <c r="AD30" s="158" t="str">
        <f>IF(ISERROR(VLOOKUP(CONCATENATE($X$30,AC3,AC5),$B$10:$F$559,5,FALSE)),"",VLOOKUP(CONCATENATE($X$30,AC3,AC5),$B$10:$F$559,5,FALSE))</f>
        <v/>
      </c>
      <c r="AE30" s="159" t="str">
        <f>IF(ISERROR(VLOOKUP(CONCATENATE(AC3,$X$30,AC7),[1]Mont!$B$11:$F$500,5,FALSE)),"",VLOOKUP(CONCATENATE(AC3,$X$30,AC7),[1]Mont!$B$11:$F$500,5,FALSE))</f>
        <v/>
      </c>
      <c r="AF30" s="160" t="str">
        <f>IF(ISERROR(VLOOKUP(CONCATENATE(AC3,$X$30,AC7),[1]Mont!$B$11:$H$500,7,FALSE)),"",VLOOKUP(CONCATENATE(AC3,$X$30,AC7),[1]Mont!$B$11:$H$500,7,FALSE))</f>
        <v/>
      </c>
      <c r="AG30" s="157" t="str">
        <f>IF(ISERROR(VLOOKUP(CONCATENATE($X$30,AG3,AG5),$B$10:$E$559,4,FALSE)),"",VLOOKUP(CONCATENATE($X$30,AG3,AG5),$B$10:$E$559,4,FALSE))</f>
        <v/>
      </c>
      <c r="AH30" s="158" t="str">
        <f>IF(ISERROR(VLOOKUP(CONCATENATE($X$30,AG3,AG5),$B$10:$F$559,5,FALSE)),"",VLOOKUP(CONCATENATE($X$30,AG3,AG5),$B$10:$F$559,5,FALSE))</f>
        <v/>
      </c>
      <c r="AI30" s="159" t="str">
        <f>IF(ISERROR(VLOOKUP(CONCATENATE(AG3,$X$30,AG7),[1]Mont!$B$11:$F$500,5,FALSE)),"",VLOOKUP(CONCATENATE(AG3,$X$30,AG7),[1]Mont!$B$11:$F$500,5,FALSE))</f>
        <v/>
      </c>
      <c r="AJ30" s="160" t="str">
        <f>IF(ISERROR(VLOOKUP(CONCATENATE(AG3,$X$30,AG7),[1]Mont!$B$11:$H$500,7,FALSE)),"",VLOOKUP(CONCATENATE(AG3,$X$30,AG7),[1]Mont!$B$11:$H$500,7,FALSE))</f>
        <v/>
      </c>
      <c r="AK30" s="157" t="str">
        <f>IF(ISERROR(VLOOKUP(CONCATENATE($X$30,AK3,AK5),$B$10:$E$559,4,FALSE)),"",VLOOKUP(CONCATENATE($X$30,AK3,AK5),$B$10:$E$559,4,FALSE))</f>
        <v/>
      </c>
      <c r="AL30" s="158" t="str">
        <f>IF(ISERROR(VLOOKUP(CONCATENATE($X$30,AK3,AK5),$B$10:$F$559,5,FALSE)),"",VLOOKUP(CONCATENATE($X$30,AK3,AK5),$B$10:$F$559,5,FALSE))</f>
        <v/>
      </c>
      <c r="AM30" s="159" t="str">
        <f>IF(ISERROR(VLOOKUP(CONCATENATE(AK3,$X$30,AK7),[1]Mont!$B$11:$F$500,5,FALSE)),"",VLOOKUP(CONCATENATE(AK3,$X$30,AK7),[1]Mont!$B$11:$F$500,5,FALSE))</f>
        <v/>
      </c>
      <c r="AN30" s="160" t="str">
        <f>IF(ISERROR(VLOOKUP(CONCATENATE(AK3,$X$30,AK7),[1]Mont!$B$11:$H$500,7,FALSE)),"",VLOOKUP(CONCATENATE(AK3,$X$30,AK7),[1]Mont!$B$11:$H$500,7,FALSE))</f>
        <v/>
      </c>
      <c r="AO30" s="157" t="str">
        <f>IF(ISERROR(VLOOKUP(CONCATENATE($X$30,AO3,AO5),$B$10:$E$559,4,FALSE)),"",VLOOKUP(CONCATENATE($X$30,AO3,AO5),$B$10:$E$559,4,FALSE))</f>
        <v/>
      </c>
      <c r="AP30" s="158" t="str">
        <f>IF(ISERROR(VLOOKUP(CONCATENATE($X$30,AO3,AO5),$B$10:$F$559,5,FALSE)),"",VLOOKUP(CONCATENATE($X$30,AO3,AO5),$B$10:$F$559,5,FALSE))</f>
        <v/>
      </c>
      <c r="AQ30" s="159" t="str">
        <f>IF(ISERROR(VLOOKUP(CONCATENATE(AO3,$X$30,AO7),[1]Mont!$B$11:$F$500,5,FALSE)),"",VLOOKUP(CONCATENATE(AO3,$X$30,AO7),[1]Mont!$B$11:$F$500,5,FALSE))</f>
        <v/>
      </c>
      <c r="AR30" s="160" t="str">
        <f>IF(ISERROR(VLOOKUP(CONCATENATE(AO3,$X$30,AO7),[1]Mont!$B$11:$H$500,7,FALSE)),"",VLOOKUP(CONCATENATE(AO3,$X$30,AO7),[1]Mont!$B$11:$H$500,7,FALSE))</f>
        <v/>
      </c>
      <c r="AS30" s="157" t="str">
        <f>IF(ISERROR(VLOOKUP(CONCATENATE($X$30,AS3,AS5),$B$10:$E$559,4,FALSE)),"",VLOOKUP(CONCATENATE($X$30,AS3,AS5),$B$10:$E$559,4,FALSE))</f>
        <v/>
      </c>
      <c r="AT30" s="158" t="str">
        <f>IF(ISERROR(VLOOKUP(CONCATENATE($X$30,AS3,AS5),$B$10:$F$559,5,FALSE)),"",VLOOKUP(CONCATENATE($X$30,AS3,AS5),$B$10:$F$559,5,FALSE))</f>
        <v/>
      </c>
      <c r="AU30" s="159" t="str">
        <f>IF(ISERROR(VLOOKUP(CONCATENATE(AS3,$X$30,AS7),[1]Mont!$B$11:$F$500,5,FALSE)),"",VLOOKUP(CONCATENATE(AS3,$X$30,AS7),[1]Mont!$B$11:$F$500,5,FALSE))</f>
        <v/>
      </c>
      <c r="AV30" s="160" t="str">
        <f>IF(ISERROR(VLOOKUP(CONCATENATE(AS3,$X$30,AS7),[1]Mont!$B$11:$H$500,7,FALSE)),"",VLOOKUP(CONCATENATE(AS3,$X$30,AS7),[1]Mont!$B$11:$H$500,7,FALSE))</f>
        <v/>
      </c>
      <c r="AW30" s="157" t="str">
        <f>IF(ISERROR(VLOOKUP(CONCATENATE($X$30,AW3,AW5),$B$10:$E$559,4,FALSE)),"",VLOOKUP(CONCATENATE($X$30,AW3,AW5),$B$10:$E$559,4,FALSE))</f>
        <v/>
      </c>
      <c r="AX30" s="158" t="str">
        <f>IF(ISERROR(VLOOKUP(CONCATENATE($X$30,AW3,AW5),$B$10:$F$559,5,FALSE)),"",VLOOKUP(CONCATENATE($X$30,AW3,AW5),$B$10:$F$559,5,FALSE))</f>
        <v/>
      </c>
      <c r="AY30" s="159" t="str">
        <f>IF(ISERROR(VLOOKUP(CONCATENATE(AW3,$X$30,AW7),[1]Mont!$B$11:$F$500,5,FALSE)),"",VLOOKUP(CONCATENATE(AW3,$X$30,AW7),[1]Mont!$B$11:$F$500,5,FALSE))</f>
        <v/>
      </c>
      <c r="AZ30" s="160" t="str">
        <f>IF(ISERROR(VLOOKUP(CONCATENATE(AW3,$X$30,AW7),[1]Mont!$B$11:$H$500,7,FALSE)),"",VLOOKUP(CONCATENATE(AW3,$X$30,AW7),[1]Mont!$B$11:$H$500,7,FALSE))</f>
        <v/>
      </c>
      <c r="BA30" s="157" t="str">
        <f>IF(ISERROR(VLOOKUP(CONCATENATE($X$30,BA3,BA5),$B$10:$E$559,4,FALSE)),"",VLOOKUP(CONCATENATE($X$30,BA3,BA5),$B$10:$E$559,4,FALSE))</f>
        <v/>
      </c>
      <c r="BB30" s="158" t="str">
        <f>IF(ISERROR(VLOOKUP(CONCATENATE($X$30,BA3,BA5),$B$10:$F$559,5,FALSE)),"",VLOOKUP(CONCATENATE($X$30,BA3,BA5),$B$10:$F$559,5,FALSE))</f>
        <v/>
      </c>
      <c r="BC30" s="159" t="str">
        <f>IF(ISERROR(VLOOKUP(CONCATENATE(BA3,$X$30,BA7),[1]Mont!$B$11:$F$500,5,FALSE)),"",VLOOKUP(CONCATENATE(BA3,$X$30,BA7),[1]Mont!$B$11:$F$500,5,FALSE))</f>
        <v/>
      </c>
      <c r="BD30" s="160" t="str">
        <f>IF(ISERROR(VLOOKUP(CONCATENATE(BA3,$X$30,BA7),[1]Mont!$B$11:$H$500,7,FALSE)),"",VLOOKUP(CONCATENATE(BA3,$X$30,BA7),[1]Mont!$B$11:$H$500,7,FALSE))</f>
        <v/>
      </c>
      <c r="BE30" s="157" t="str">
        <f>IF(ISERROR(VLOOKUP(CONCATENATE($X$30,BE3,BE5),$B$10:$E$559,4,FALSE)),"",VLOOKUP(CONCATENATE($X$30,BE3,BE5),$B$10:$E$559,4,FALSE))</f>
        <v/>
      </c>
      <c r="BF30" s="158" t="str">
        <f>IF(ISERROR(VLOOKUP(CONCATENATE($X$30,BE3,BE5),$B$10:$F$559,5,FALSE)),"",VLOOKUP(CONCATENATE($X$30,BE3,BE5),$B$10:$F$559,5,FALSE))</f>
        <v/>
      </c>
      <c r="BG30" s="159" t="str">
        <f>IF(ISERROR(VLOOKUP(CONCATENATE(BE3,$X$30,BE7),[1]Mont!$B$11:$F$500,5,FALSE)),"",VLOOKUP(CONCATENATE(BE3,$X$30,BE7),[1]Mont!$B$11:$F$500,5,FALSE))</f>
        <v/>
      </c>
      <c r="BH30" s="160" t="str">
        <f>IF(ISERROR(VLOOKUP(CONCATENATE(BE3,$X$30,BE7),[1]Mont!$B$11:$H$500,7,FALSE)),"",VLOOKUP(CONCATENATE(BE3,$X$30,BE7),[1]Mont!$B$11:$H$500,7,FALSE))</f>
        <v/>
      </c>
      <c r="BI30" s="157" t="str">
        <f>IF(ISERROR(VLOOKUP(CONCATENATE($X$30,BI3,BI5),$B$10:$E$559,4,FALSE)),"",VLOOKUP(CONCATENATE($X$30,BI3,BI5),$B$10:$E$559,4,FALSE))</f>
        <v/>
      </c>
      <c r="BJ30" s="158" t="str">
        <f>IF(ISERROR(VLOOKUP(CONCATENATE($X$30,BI3,BI5),$B$10:$F$559,5,FALSE)),"",VLOOKUP(CONCATENATE($X$30,BI3,BI5),$B$10:$F$559,5,FALSE))</f>
        <v/>
      </c>
      <c r="BK30" s="159" t="str">
        <f>IF(ISERROR(VLOOKUP(CONCATENATE(BI3,$X$30,BI7),[1]Mont!$B$11:$F$500,5,FALSE)),"",VLOOKUP(CONCATENATE(BI3,$X$30,BI7),[1]Mont!$B$11:$F$500,5,FALSE))</f>
        <v/>
      </c>
      <c r="BL30" s="160" t="str">
        <f>IF(ISERROR(VLOOKUP(CONCATENATE(BI3,$X$30,BI7),[1]Mont!$B$11:$H$500,7,FALSE)),"",VLOOKUP(CONCATENATE(BI3,$X$30,BI7),[1]Mont!$B$11:$H$500,7,FALSE))</f>
        <v/>
      </c>
      <c r="BM30" s="157" t="str">
        <f>IF(ISERROR(VLOOKUP(CONCATENATE($X$30,BM3,BM5),$B$10:$E$559,4,FALSE)),"",VLOOKUP(CONCATENATE($X$30,BM3,BM5),$B$10:$E$559,4,FALSE))</f>
        <v/>
      </c>
      <c r="BN30" s="158" t="str">
        <f>IF(ISERROR(VLOOKUP(CONCATENATE($X$30,BM3,BM5),$B$10:$F$559,5,FALSE)),"",VLOOKUP(CONCATENATE($X$30,BM3,BM5),$B$10:$F$559,5,FALSE))</f>
        <v/>
      </c>
      <c r="BO30" s="159" t="str">
        <f>IF(ISERROR(VLOOKUP(CONCATENATE(BM3,$X$30,BM7),[1]Mont!$B$11:$F$500,5,FALSE)),"",VLOOKUP(CONCATENATE(BM3,$X$30,BM7),[1]Mont!$B$11:$F$500,5,FALSE))</f>
        <v/>
      </c>
      <c r="BP30" s="160" t="str">
        <f>IF(ISERROR(VLOOKUP(CONCATENATE(BM3,$X$30,BM7),[1]Mont!$B$11:$H$500,7,FALSE)),"",VLOOKUP(CONCATENATE(BM3,$X$30,BM7),[1]Mont!$B$11:$H$500,7,FALSE))</f>
        <v/>
      </c>
      <c r="BQ30" s="157" t="str">
        <f>IF(ISERROR(VLOOKUP(CONCATENATE($X$30,BQ3,BQ5),$B$10:$E$559,4,FALSE)),"",VLOOKUP(CONCATENATE($X$30,BQ3,BQ5),$B$10:$E$559,4,FALSE))</f>
        <v/>
      </c>
      <c r="BR30" s="158" t="str">
        <f>IF(ISERROR(VLOOKUP(CONCATENATE($X$30,BQ3,BQ5),$B$10:$F$559,5,FALSE)),"",VLOOKUP(CONCATENATE($X$30,BQ3,BQ5),$B$10:$F$559,5,FALSE))</f>
        <v/>
      </c>
      <c r="BS30" s="159" t="str">
        <f>IF(ISERROR(VLOOKUP(CONCATENATE(BQ3,$X$30,BQ7),[1]Mont!$B$11:$F$500,5,FALSE)),"",VLOOKUP(CONCATENATE(BQ3,$X$30,BQ7),[1]Mont!$B$11:$F$500,5,FALSE))</f>
        <v/>
      </c>
      <c r="BT30" s="160" t="str">
        <f>IF(ISERROR(VLOOKUP(CONCATENATE(BQ3,$X$30,BQ7),[1]Mont!$B$11:$H$500,7,FALSE)),"",VLOOKUP(CONCATENATE(BQ3,$X$30,BQ7),[1]Mont!$B$11:$H$500,7,FALSE))</f>
        <v/>
      </c>
      <c r="BU30" s="157" t="str">
        <f>IF(ISERROR(VLOOKUP(CONCATENATE($X$30,BU3,BU5),$B$10:$E$559,4,FALSE)),"",VLOOKUP(CONCATENATE($X$30,BU3,BU5),$B$10:$E$559,4,FALSE))</f>
        <v/>
      </c>
      <c r="BV30" s="158" t="str">
        <f>IF(ISERROR(VLOOKUP(CONCATENATE($X$30,BU3,BU5),$B$10:$F$559,5,FALSE)),"",VLOOKUP(CONCATENATE($X$30,BU3,BU5),$B$10:$F$559,5,FALSE))</f>
        <v/>
      </c>
      <c r="BW30" s="159" t="str">
        <f>IF(ISERROR(VLOOKUP(CONCATENATE(BU3,$X$30,BU7),[1]Mont!$B$11:$F$500,5,FALSE)),"",VLOOKUP(CONCATENATE(BU3,$X$30,BU7),[1]Mont!$B$11:$F$500,5,FALSE))</f>
        <v/>
      </c>
      <c r="BX30" s="160" t="str">
        <f>IF(ISERROR(VLOOKUP(CONCATENATE(BU3,$X$30,BU7),[1]Mont!$B$11:$H$500,7,FALSE)),"",VLOOKUP(CONCATENATE(BU3,$X$30,BU7),[1]Mont!$B$11:$H$500,7,FALSE))</f>
        <v/>
      </c>
      <c r="BY30" s="157" t="str">
        <f>IF(ISERROR(VLOOKUP(CONCATENATE($X$30,BY3,BY5),$B$10:$E$559,4,FALSE)),"",VLOOKUP(CONCATENATE($X$30,BY3,BY5),$B$10:$E$559,4,FALSE))</f>
        <v/>
      </c>
      <c r="BZ30" s="158" t="str">
        <f>IF(ISERROR(VLOOKUP(CONCATENATE($X$30,BY3,BY5),$B$10:$F$559,5,FALSE)),"",VLOOKUP(CONCATENATE($X$30,BY3,BY5),$B$10:$F$559,5,FALSE))</f>
        <v/>
      </c>
      <c r="CA30" s="159" t="str">
        <f>IF(ISERROR(VLOOKUP(CONCATENATE(BY3,$X$30,BY7),[1]Mont!$B$11:$F$500,5,FALSE)),"",VLOOKUP(CONCATENATE(BY3,$X$30,BY7),[1]Mont!$B$11:$F$500,5,FALSE))</f>
        <v/>
      </c>
      <c r="CB30" s="160" t="str">
        <f>IF(ISERROR(VLOOKUP(CONCATENATE(BY3,$X$30,BY7),[1]Mont!$B$11:$H$500,7,FALSE)),"",VLOOKUP(CONCATENATE(BY3,$X$30,BY7),[1]Mont!$B$11:$H$500,7,FALSE))</f>
        <v/>
      </c>
      <c r="CC30" s="157" t="str">
        <f>IF(ISERROR(VLOOKUP(CONCATENATE($X$30,CC3,CC5),$B$10:$E$559,4,FALSE)),"",VLOOKUP(CONCATENATE($X$30,CC3,CC5),$B$10:$E$559,4,FALSE))</f>
        <v/>
      </c>
      <c r="CD30" s="158" t="str">
        <f>IF(ISERROR(VLOOKUP(CONCATENATE($X$30,CC3,CC5),$B$10:$F$559,5,FALSE)),"",VLOOKUP(CONCATENATE($X$30,CC3,CC5),$B$10:$F$559,5,FALSE))</f>
        <v/>
      </c>
      <c r="CE30" s="159" t="str">
        <f>IF(ISERROR(VLOOKUP(CONCATENATE(CC3,$X$30,CC7),[1]Mont!$B$11:$F$500,5,FALSE)),"",VLOOKUP(CONCATENATE(CC3,$X$30,CC7),[1]Mont!$B$11:$F$500,5,FALSE))</f>
        <v/>
      </c>
      <c r="CF30" s="160" t="str">
        <f>IF(ISERROR(VLOOKUP(CONCATENATE(CC3,$X$30,CC7),[1]Mont!$B$11:$H$500,7,FALSE)),"",VLOOKUP(CONCATENATE(CC3,$X$30,CC7),[1]Mont!$B$11:$H$500,7,FALSE))</f>
        <v/>
      </c>
      <c r="CG30" s="157" t="str">
        <f>IF(ISERROR(VLOOKUP(CONCATENATE($X$30,CG3,CG5),$B$10:$E$559,4,FALSE)),"",VLOOKUP(CONCATENATE($X$30,CG3,CG5),$B$10:$E$559,4,FALSE))</f>
        <v/>
      </c>
      <c r="CH30" s="158" t="str">
        <f>IF(ISERROR(VLOOKUP(CONCATENATE($X$30,CG3,CG5),$B$10:$F$559,5,FALSE)),"",VLOOKUP(CONCATENATE($X$30,CG3,CG5),$B$10:$F$559,5,FALSE))</f>
        <v/>
      </c>
      <c r="CI30" s="159" t="str">
        <f>IF(ISERROR(VLOOKUP(CONCATENATE(CG3,$X$30,CG7),[1]Mont!$B$11:$F$500,5,FALSE)),"",VLOOKUP(CONCATENATE(CG3,$X$30,CG7),[1]Mont!$B$11:$F$500,5,FALSE))</f>
        <v/>
      </c>
      <c r="CJ30" s="160" t="str">
        <f>IF(ISERROR(VLOOKUP(CONCATENATE(CG3,$X$30,CG7),[1]Mont!$B$11:$H$500,7,FALSE)),"",VLOOKUP(CONCATENATE(CG3,$X$30,CG7),[1]Mont!$B$11:$H$500,7,FALSE))</f>
        <v/>
      </c>
      <c r="CK30" s="157" t="str">
        <f>IF(ISERROR(VLOOKUP(CONCATENATE($X$30,CK3,CK5),$B$10:$E$559,4,FALSE)),"",VLOOKUP(CONCATENATE($X$30,CK3,CK5),$B$10:$E$559,4,FALSE))</f>
        <v/>
      </c>
      <c r="CL30" s="158" t="str">
        <f>IF(ISERROR(VLOOKUP(CONCATENATE($X$30,CK3,CK5),$B$10:$F$559,5,FALSE)),"",VLOOKUP(CONCATENATE($X$30,CK3,CK5),$B$10:$F$559,5,FALSE))</f>
        <v/>
      </c>
      <c r="CM30" s="159" t="str">
        <f>IF(ISERROR(VLOOKUP(CONCATENATE(CK3,$X$30,CK7),[1]Mont!$B$11:$F$500,5,FALSE)),"",VLOOKUP(CONCATENATE(CK3,$X$30,CK7),[1]Mont!$B$11:$F$500,5,FALSE))</f>
        <v/>
      </c>
      <c r="CN30" s="160" t="str">
        <f>IF(ISERROR(VLOOKUP(CONCATENATE(CK3,$X$30,CK7),[1]Mont!$B$11:$H$500,7,FALSE)),"",VLOOKUP(CONCATENATE(CK3,$X$30,CK7),[1]Mont!$B$11:$H$500,7,FALSE))</f>
        <v/>
      </c>
      <c r="CO30" s="157" t="str">
        <f>IF(ISERROR(VLOOKUP(CONCATENATE($X$30,CO3,CO5),$B$10:$E$559,4,FALSE)),"",VLOOKUP(CONCATENATE($X$30,CO3,CO5),$B$10:$E$559,4,FALSE))</f>
        <v/>
      </c>
      <c r="CP30" s="158" t="str">
        <f>IF(ISERROR(VLOOKUP(CONCATENATE($X$30,CO3,CO5),$B$10:$F$559,5,FALSE)),"",VLOOKUP(CONCATENATE($X$30,CO3,CO5),$B$10:$F$559,5,FALSE))</f>
        <v/>
      </c>
      <c r="CQ30" s="159" t="str">
        <f>IF(ISERROR(VLOOKUP(CONCATENATE(CO3,$X$30,CO7),[1]Mont!$B$11:$F$500,5,FALSE)),"",VLOOKUP(CONCATENATE(CO3,$X$30,CO7),[1]Mont!$B$11:$F$500,5,FALSE))</f>
        <v/>
      </c>
      <c r="CR30" s="160" t="str">
        <f>IF(ISERROR(VLOOKUP(CONCATENATE(CO3,$X$30,CO7),[1]Mont!$B$11:$H$500,7,FALSE)),"",VLOOKUP(CONCATENATE(CO3,$X$30,CO7),[1]Mont!$B$11:$H$500,7,FALSE))</f>
        <v/>
      </c>
      <c r="CS30" s="157" t="str">
        <f>IF(ISERROR(VLOOKUP(CONCATENATE($X$30,CS3,CS5),$B$10:$E$559,4,FALSE)),"",VLOOKUP(CONCATENATE($X$30,CS3,CS5),$B$10:$E$559,4,FALSE))</f>
        <v/>
      </c>
      <c r="CT30" s="158" t="str">
        <f>IF(ISERROR(VLOOKUP(CONCATENATE($X$30,CS3,CS5),$B$10:$F$559,5,FALSE)),"",VLOOKUP(CONCATENATE($X$30,CS3,CS5),$B$10:$F$559,5,FALSE))</f>
        <v/>
      </c>
      <c r="CU30" s="159" t="str">
        <f>IF(ISERROR(VLOOKUP(CONCATENATE(CS3,$X$30,CS7),[1]Mont!$B$11:$F$500,5,FALSE)),"",VLOOKUP(CONCATENATE(CS3,$X$30,CS7),[1]Mont!$B$11:$F$500,5,FALSE))</f>
        <v/>
      </c>
      <c r="CV30" s="160" t="str">
        <f>IF(ISERROR(VLOOKUP(CONCATENATE(CS3,$X$30,CS7),[1]Mont!$B$11:$H$500,7,FALSE)),"",VLOOKUP(CONCATENATE(CS3,$X$30,CS7),[1]Mont!$B$11:$H$500,7,FALSE))</f>
        <v/>
      </c>
      <c r="CW30" s="157" t="str">
        <f>IF(ISERROR(VLOOKUP(CONCATENATE($X$30,CW3,CW5),$B$10:$E$559,4,FALSE)),"",VLOOKUP(CONCATENATE($X$30,CW3,CW5),$B$10:$E$559,4,FALSE))</f>
        <v/>
      </c>
      <c r="CX30" s="158" t="str">
        <f>IF(ISERROR(VLOOKUP(CONCATENATE($X$30,CW3,CW5),$B$10:$F$559,5,FALSE)),"",VLOOKUP(CONCATENATE($X$30,CW3,CW5),$B$10:$F$559,5,FALSE))</f>
        <v/>
      </c>
      <c r="CY30" s="159" t="str">
        <f>IF(ISERROR(VLOOKUP(CONCATENATE(CW3,$X$30,CW7),[1]Mont!$B$11:$F$500,5,FALSE)),"",VLOOKUP(CONCATENATE(CW3,$X$30,CW7),[1]Mont!$B$11:$F$500,5,FALSE))</f>
        <v/>
      </c>
      <c r="CZ30" s="160" t="str">
        <f>IF(ISERROR(VLOOKUP(CONCATENATE(CW3,$X$30,CW7),[1]Mont!$B$11:$H$500,7,FALSE)),"",VLOOKUP(CONCATENATE(CW3,$X$30,CW7),[1]Mont!$B$11:$H$500,7,FALSE))</f>
        <v/>
      </c>
      <c r="DA30" s="157" t="str">
        <f>IF(ISERROR(VLOOKUP(CONCATENATE($X$30,DA3,DA5),$B$10:$E$559,4,FALSE)),"",VLOOKUP(CONCATENATE($X$30,DA3,DA5),$B$10:$E$559,4,FALSE))</f>
        <v/>
      </c>
      <c r="DB30" s="158" t="str">
        <f>IF(ISERROR(VLOOKUP(CONCATENATE($X$30,DA3,DA5),$B$10:$F$559,5,FALSE)),"",VLOOKUP(CONCATENATE($X$30,DA3,DA5),$B$10:$F$559,5,FALSE))</f>
        <v/>
      </c>
      <c r="DC30" s="159" t="str">
        <f>IF(ISERROR(VLOOKUP(CONCATENATE(DA3,$X$30,DA7),[1]Mont!$B$11:$F$500,5,FALSE)),"",VLOOKUP(CONCATENATE(DA3,$X$30,DA7),[1]Mont!$B$11:$F$500,5,FALSE))</f>
        <v/>
      </c>
      <c r="DD30" s="160" t="str">
        <f>IF(ISERROR(VLOOKUP(CONCATENATE(DA3,$X$30,DA7),[1]Mont!$B$11:$H$500,7,FALSE)),"",VLOOKUP(CONCATENATE(DA3,$X$30,DA7),[1]Mont!$B$11:$H$500,7,FALSE))</f>
        <v/>
      </c>
      <c r="DE30" s="157" t="str">
        <f>IF(ISERROR(VLOOKUP(CONCATENATE($X$30,DE3,DE5),$B$10:$E$559,4,FALSE)),"",VLOOKUP(CONCATENATE($X$30,DE3,DE5),$B$10:$E$559,4,FALSE))</f>
        <v/>
      </c>
      <c r="DF30" s="158" t="str">
        <f>IF(ISERROR(VLOOKUP(CONCATENATE($X$30,DE3,DE5),$B$10:$F$559,5,FALSE)),"",VLOOKUP(CONCATENATE($X$30,DE3,DE5),$B$10:$F$559,5,FALSE))</f>
        <v/>
      </c>
      <c r="DG30" s="159" t="str">
        <f>IF(ISERROR(VLOOKUP(CONCATENATE(DE3,$X$30,DE7),[1]Mont!$B$11:$F$500,5,FALSE)),"",VLOOKUP(CONCATENATE(DE3,$X$30,DE7),[1]Mont!$B$11:$F$500,5,FALSE))</f>
        <v/>
      </c>
      <c r="DH30" s="160" t="str">
        <f>IF(ISERROR(VLOOKUP(CONCATENATE(DE3,$X$30,DE7),[1]Mont!$B$11:$H$500,7,FALSE)),"",VLOOKUP(CONCATENATE(DE3,$X$30,DE7),[1]Mont!$B$11:$H$500,7,FALSE))</f>
        <v/>
      </c>
      <c r="DI30" s="157" t="str">
        <f>IF(ISERROR(VLOOKUP(CONCATENATE($X$30,DI3,DI5),$B$10:$E$559,4,FALSE)),"",VLOOKUP(CONCATENATE($X$30,DI3,DI5),$B$10:$E$559,4,FALSE))</f>
        <v/>
      </c>
      <c r="DJ30" s="158" t="str">
        <f>IF(ISERROR(VLOOKUP(CONCATENATE($X$30,DI3,DI5),$B$10:$F$559,5,FALSE)),"",VLOOKUP(CONCATENATE($X$30,DI3,DI5),$B$10:$F$559,5,FALSE))</f>
        <v/>
      </c>
      <c r="DK30" s="159" t="str">
        <f>IF(ISERROR(VLOOKUP(CONCATENATE(DI3,$X$30,DI7),[1]Mont!$B$11:$F$500,5,FALSE)),"",VLOOKUP(CONCATENATE(DI3,$X$30,DI7),[1]Mont!$B$11:$F$500,5,FALSE))</f>
        <v/>
      </c>
      <c r="DL30" s="160" t="str">
        <f>IF(ISERROR(VLOOKUP(CONCATENATE(DI3,$X$30,DI7),[1]Mont!$B$11:$H$500,7,FALSE)),"",VLOOKUP(CONCATENATE(DI3,$X$30,DI7),[1]Mont!$B$11:$H$500,7,FALSE))</f>
        <v/>
      </c>
      <c r="DM30" s="157" t="str">
        <f>IF(ISERROR(VLOOKUP(CONCATENATE($X$30,DM3,DM5),$B$10:$E$559,4,FALSE)),"",VLOOKUP(CONCATENATE($X$30,DM3,DM5),$B$10:$E$559,4,FALSE))</f>
        <v/>
      </c>
      <c r="DN30" s="158" t="str">
        <f>IF(ISERROR(VLOOKUP(CONCATENATE($X$30,DM3,DM5),$B$10:$F$559,5,FALSE)),"",VLOOKUP(CONCATENATE($X$30,DM3,DM5),$B$10:$F$559,5,FALSE))</f>
        <v/>
      </c>
      <c r="DO30" s="159" t="str">
        <f>IF(ISERROR(VLOOKUP(CONCATENATE(DM3,$X$30,DM7),[1]Mont!$B$11:$F$500,5,FALSE)),"",VLOOKUP(CONCATENATE(DM3,$X$30,DM7),[1]Mont!$B$11:$F$500,5,FALSE))</f>
        <v/>
      </c>
      <c r="DP30" s="160" t="str">
        <f>IF(ISERROR(VLOOKUP(CONCATENATE(DM3,$X$30,DM7),[1]Mont!$B$11:$H$500,7,FALSE)),"",VLOOKUP(CONCATENATE(DM3,$X$30,DM7),[1]Mont!$B$11:$H$500,7,FALSE))</f>
        <v/>
      </c>
      <c r="DQ30" s="157" t="str">
        <f>IF(ISERROR(VLOOKUP(CONCATENATE($X$30,DQ3,DQ5),$B$10:$E$559,4,FALSE)),"",VLOOKUP(CONCATENATE($X$30,DQ3,DQ5),$B$10:$E$559,4,FALSE))</f>
        <v/>
      </c>
      <c r="DR30" s="158" t="str">
        <f>IF(ISERROR(VLOOKUP(CONCATENATE($X$30,DQ3,DQ5),$B$10:$F$559,5,FALSE)),"",VLOOKUP(CONCATENATE($X$30,DQ3,DQ5),$B$10:$F$559,5,FALSE))</f>
        <v/>
      </c>
      <c r="DS30" s="159" t="str">
        <f>IF(ISERROR(VLOOKUP(CONCATENATE(DQ3,$X$30,DQ7),[1]Mont!$B$11:$F$500,5,FALSE)),"",VLOOKUP(CONCATENATE(DQ3,$X$30,DQ7),[1]Mont!$B$11:$F$500,5,FALSE))</f>
        <v/>
      </c>
      <c r="DT30" s="160" t="str">
        <f>IF(ISERROR(VLOOKUP(CONCATENATE(DQ3,$X$30,DQ7),[1]Mont!$B$11:$H$500,7,FALSE)),"",VLOOKUP(CONCATENATE(DQ3,$X$30,DQ7),[1]Mont!$B$11:$H$500,7,FALSE))</f>
        <v/>
      </c>
      <c r="DU30" s="157" t="str">
        <f>IF(ISERROR(VLOOKUP(CONCATENATE($X$30,DU3,DU5),$B$10:$E$559,4,FALSE)),"",VLOOKUP(CONCATENATE($X$30,DU3,DU5),$B$10:$E$559,4,FALSE))</f>
        <v/>
      </c>
      <c r="DV30" s="158" t="str">
        <f>IF(ISERROR(VLOOKUP(CONCATENATE($X$30,DU3,DU5),$B$10:$F$559,5,FALSE)),"",VLOOKUP(CONCATENATE($X$30,DU3,DU5),$B$10:$F$559,5,FALSE))</f>
        <v/>
      </c>
      <c r="DW30" s="159" t="str">
        <f>IF(ISERROR(VLOOKUP(CONCATENATE(DU3,$X$30,DU7),[1]Mont!$B$11:$F$500,5,FALSE)),"",VLOOKUP(CONCATENATE(DU3,$X$30,DU7),[1]Mont!$B$11:$F$500,5,FALSE))</f>
        <v/>
      </c>
      <c r="DX30" s="160" t="str">
        <f>IF(ISERROR(VLOOKUP(CONCATENATE(DU3,$X$30,DU7),[1]Mont!$B$11:$H$500,7,FALSE)),"",VLOOKUP(CONCATENATE(DU3,$X$30,DU7),[1]Mont!$B$11:$H$500,7,FALSE))</f>
        <v/>
      </c>
      <c r="DY30" s="157" t="str">
        <f>IF(ISERROR(VLOOKUP(CONCATENATE($X$30,DY3,DY5),$B$10:$E$559,4,FALSE)),"",VLOOKUP(CONCATENATE($X$30,DY3,DY5),$B$10:$E$559,4,FALSE))</f>
        <v/>
      </c>
      <c r="DZ30" s="158" t="str">
        <f>IF(ISERROR(VLOOKUP(CONCATENATE($X$30,DY3,DY5),$B$10:$F$559,5,FALSE)),"",VLOOKUP(CONCATENATE($X$30,DY3,DY5),$B$10:$F$559,5,FALSE))</f>
        <v/>
      </c>
      <c r="EA30" s="159" t="str">
        <f>IF(ISERROR(VLOOKUP(CONCATENATE(DY3,$X$30,DY7),[1]Mont!$B$11:$F$500,5,FALSE)),"",VLOOKUP(CONCATENATE(DY3,$X$30,DY7),[1]Mont!$B$11:$F$500,5,FALSE))</f>
        <v/>
      </c>
      <c r="EB30" s="160" t="str">
        <f>IF(ISERROR(VLOOKUP(CONCATENATE(DY3,$X$30,DY7),[1]Mont!$B$11:$H$500,7,FALSE)),"",VLOOKUP(CONCATENATE(DY3,$X$30,DY7),[1]Mont!$B$11:$H$500,7,FALSE))</f>
        <v/>
      </c>
      <c r="EC30" s="157" t="str">
        <f>IF(ISERROR(VLOOKUP(CONCATENATE($X$30,EC3,EC5),$B$10:$E$559,4,FALSE)),"",VLOOKUP(CONCATENATE($X$30,EC3,EC5),$B$10:$E$559,4,FALSE))</f>
        <v/>
      </c>
      <c r="ED30" s="158" t="str">
        <f>IF(ISERROR(VLOOKUP(CONCATENATE($X$30,EC3,EC5),$B$10:$F$559,5,FALSE)),"",VLOOKUP(CONCATENATE($X$30,EC3,EC5),$B$10:$F$559,5,FALSE))</f>
        <v/>
      </c>
      <c r="EE30" s="159" t="str">
        <f>IF(ISERROR(VLOOKUP(CONCATENATE(EC3,$X$30,EC7),[1]Mont!$B$11:$F$500,5,FALSE)),"",VLOOKUP(CONCATENATE(EC3,$X$30,EC7),[1]Mont!$B$11:$F$500,5,FALSE))</f>
        <v/>
      </c>
      <c r="EF30" s="160" t="str">
        <f>IF(ISERROR(VLOOKUP(CONCATENATE(EC3,$X$30,EC7),[1]Mont!$B$11:$H$500,7,FALSE)),"",VLOOKUP(CONCATENATE(EC3,$X$30,EC7),[1]Mont!$B$11:$H$500,7,FALSE))</f>
        <v/>
      </c>
      <c r="EG30" s="157" t="str">
        <f>IF(ISERROR(VLOOKUP(CONCATENATE($X$30,EG3,EG5),$B$10:$E$559,4,FALSE)),"",VLOOKUP(CONCATENATE($X$30,EG3,EG5),$B$10:$E$559,4,FALSE))</f>
        <v/>
      </c>
      <c r="EH30" s="158" t="str">
        <f>IF(ISERROR(VLOOKUP(CONCATENATE($X$30,EG3,EG5),$B$10:$F$559,5,FALSE)),"",VLOOKUP(CONCATENATE($X$30,EG3,EG5),$B$10:$F$559,5,FALSE))</f>
        <v/>
      </c>
      <c r="EI30" s="159" t="str">
        <f>IF(ISERROR(VLOOKUP(CONCATENATE(EG3,$X$30,EG7),[1]Mont!$B$11:$F$500,5,FALSE)),"",VLOOKUP(CONCATENATE(EG3,$X$30,EG7),[1]Mont!$B$11:$F$500,5,FALSE))</f>
        <v/>
      </c>
      <c r="EJ30" s="160" t="str">
        <f>IF(ISERROR(VLOOKUP(CONCATENATE(EG3,$X$30,EG7),[1]Mont!$B$11:$H$500,7,FALSE)),"",VLOOKUP(CONCATENATE(EG3,$X$30,EG7),[1]Mont!$B$11:$H$500,7,FALSE))</f>
        <v/>
      </c>
      <c r="EK30" s="157" t="str">
        <f>IF(ISERROR(VLOOKUP(CONCATENATE($X$30,EK3,EK5),$B$10:$E$559,4,FALSE)),"",VLOOKUP(CONCATENATE($X$30,EK3,EK5),$B$10:$E$559,4,FALSE))</f>
        <v/>
      </c>
      <c r="EL30" s="158" t="str">
        <f>IF(ISERROR(VLOOKUP(CONCATENATE($X$30,EK3,EK5),$B$10:$F$559,5,FALSE)),"",VLOOKUP(CONCATENATE($X$30,EK3,EK5),$B$10:$F$559,5,FALSE))</f>
        <v/>
      </c>
      <c r="EM30" s="159" t="str">
        <f>IF(ISERROR(VLOOKUP(CONCATENATE(EK3,$X$30,EK7),[1]Mont!$B$11:$F$500,5,FALSE)),"",VLOOKUP(CONCATENATE(EK3,$X$30,EK7),[1]Mont!$B$11:$F$500,5,FALSE))</f>
        <v/>
      </c>
      <c r="EN30" s="160" t="str">
        <f>IF(ISERROR(VLOOKUP(CONCATENATE(EK3,$X$30,EK7),[1]Mont!$B$11:$H$500,7,FALSE)),"",VLOOKUP(CONCATENATE(EK3,$X$30,EK7),[1]Mont!$B$11:$H$500,7,FALSE))</f>
        <v/>
      </c>
      <c r="EO30" s="157" t="str">
        <f>IF(ISERROR(VLOOKUP(CONCATENATE($X$30,EO3,EO5),$B$10:$E$559,4,FALSE)),"",VLOOKUP(CONCATENATE($X$30,EO3,EO5),$B$10:$E$559,4,FALSE))</f>
        <v/>
      </c>
      <c r="EP30" s="158" t="str">
        <f>IF(ISERROR(VLOOKUP(CONCATENATE($X$30,EO3,EO5),$B$10:$F$559,5,FALSE)),"",VLOOKUP(CONCATENATE($X$30,EO3,EO5),$B$10:$F$559,5,FALSE))</f>
        <v/>
      </c>
      <c r="EQ30" s="159" t="str">
        <f>IF(ISERROR(VLOOKUP(CONCATENATE(EO3,$X$30,EO7),[1]Mont!$B$11:$F$500,5,FALSE)),"",VLOOKUP(CONCATENATE(EO3,$X$30,EO7),[1]Mont!$B$11:$F$500,5,FALSE))</f>
        <v/>
      </c>
      <c r="ER30" s="160" t="str">
        <f>IF(ISERROR(VLOOKUP(CONCATENATE(EO3,$X$30,EO7),[1]Mont!$B$11:$H$500,7,FALSE)),"",VLOOKUP(CONCATENATE(EO3,$X$30,EO7),[1]Mont!$B$11:$H$500,7,FALSE))</f>
        <v/>
      </c>
      <c r="ES30" s="157" t="str">
        <f>IF(ISERROR(VLOOKUP(CONCATENATE($X$30,ES3,ES5),$B$10:$E$559,4,FALSE)),"",VLOOKUP(CONCATENATE($X$30,ES3,ES5),$B$10:$E$559,4,FALSE))</f>
        <v/>
      </c>
      <c r="ET30" s="158" t="str">
        <f>IF(ISERROR(VLOOKUP(CONCATENATE($X$30,ES3,ES5),$B$10:$F$559,5,FALSE)),"",VLOOKUP(CONCATENATE($X$30,ES3,ES5),$B$10:$F$559,5,FALSE))</f>
        <v/>
      </c>
      <c r="EU30" s="159" t="str">
        <f>IF(ISERROR(VLOOKUP(CONCATENATE(ES3,$X$30,ES7),[1]Mont!$B$11:$F$500,5,FALSE)),"",VLOOKUP(CONCATENATE(ES3,$X$30,ES7),[1]Mont!$B$11:$F$500,5,FALSE))</f>
        <v/>
      </c>
      <c r="EV30" s="160" t="str">
        <f>IF(ISERROR(VLOOKUP(CONCATENATE(ES3,$X$30,ES7),[1]Mont!$B$11:$H$500,7,FALSE)),"",VLOOKUP(CONCATENATE(ES3,$X$30,ES7),[1]Mont!$B$11:$H$500,7,FALSE))</f>
        <v/>
      </c>
      <c r="EW30" s="157" t="str">
        <f>IF(ISERROR(VLOOKUP(CONCATENATE($X$30,EW3,EW5),$B$10:$E$559,4,FALSE)),"",VLOOKUP(CONCATENATE($X$30,EW3,EW5),$B$10:$E$559,4,FALSE))</f>
        <v/>
      </c>
      <c r="EX30" s="158" t="str">
        <f>IF(ISERROR(VLOOKUP(CONCATENATE($X$30,EW3,EW5),$B$10:$F$559,5,FALSE)),"",VLOOKUP(CONCATENATE($X$30,EW3,EW5),$B$10:$F$559,5,FALSE))</f>
        <v/>
      </c>
      <c r="EY30" s="159" t="str">
        <f>IF(ISERROR(VLOOKUP(CONCATENATE(EW3,$X$30,EW7),[1]Mont!$B$11:$F$500,5,FALSE)),"",VLOOKUP(CONCATENATE(EW3,$X$30,EW7),[1]Mont!$B$11:$F$500,5,FALSE))</f>
        <v/>
      </c>
      <c r="EZ30" s="160" t="str">
        <f>IF(ISERROR(VLOOKUP(CONCATENATE(EW3,$X$30,EW7),[1]Mont!$B$11:$H$500,7,FALSE)),"",VLOOKUP(CONCATENATE(EW3,$X$30,EW7),[1]Mont!$B$11:$H$500,7,FALSE))</f>
        <v/>
      </c>
      <c r="FA30" s="157" t="str">
        <f>IF(ISERROR(VLOOKUP(CONCATENATE($X$30,FA3,FA5),$B$10:$E$559,4,FALSE)),"",VLOOKUP(CONCATENATE($X$30,FA3,FA5),$B$10:$E$559,4,FALSE))</f>
        <v/>
      </c>
      <c r="FB30" s="158" t="str">
        <f>IF(ISERROR(VLOOKUP(CONCATENATE($X$30,FA3,FA5),$B$10:$F$559,5,FALSE)),"",VLOOKUP(CONCATENATE($X$30,FA3,FA5),$B$10:$F$559,5,FALSE))</f>
        <v/>
      </c>
      <c r="FC30" s="159" t="str">
        <f>IF(ISERROR(VLOOKUP(CONCATENATE(FA3,$X$30,FA7),[1]Mont!$B$11:$F$500,5,FALSE)),"",VLOOKUP(CONCATENATE(FA3,$X$30,FA7),[1]Mont!$B$11:$F$500,5,FALSE))</f>
        <v/>
      </c>
      <c r="FD30" s="160" t="str">
        <f>IF(ISERROR(VLOOKUP(CONCATENATE(FA3,$X$30,FA7),[1]Mont!$B$11:$H$500,7,FALSE)),"",VLOOKUP(CONCATENATE(FA3,$X$30,FA7),[1]Mont!$B$11:$H$500,7,FALSE))</f>
        <v/>
      </c>
      <c r="FE30" s="157" t="str">
        <f>IF(ISERROR(VLOOKUP(CONCATENATE($X$30,FE3,FE5),$B$10:$E$559,4,FALSE)),"",VLOOKUP(CONCATENATE($X$30,FE3,FE5),$B$10:$E$559,4,FALSE))</f>
        <v/>
      </c>
      <c r="FF30" s="158" t="str">
        <f>IF(ISERROR(VLOOKUP(CONCATENATE($X$30,FE3,FE5),$B$10:$F$559,5,FALSE)),"",VLOOKUP(CONCATENATE($X$30,FE3,FE5),$B$10:$F$559,5,FALSE))</f>
        <v/>
      </c>
      <c r="FG30" s="159" t="str">
        <f>IF(ISERROR(VLOOKUP(CONCATENATE(FE3,$X$30,FE7),[1]Mont!$B$11:$F$500,5,FALSE)),"",VLOOKUP(CONCATENATE(FE3,$X$30,FE7),[1]Mont!$B$11:$F$500,5,FALSE))</f>
        <v/>
      </c>
      <c r="FH30" s="160" t="str">
        <f>IF(ISERROR(VLOOKUP(CONCATENATE(FE3,$X$30,FE7),[1]Mont!$B$11:$H$500,7,FALSE)),"",VLOOKUP(CONCATENATE(FE3,$X$30,FE7),[1]Mont!$B$11:$H$500,7,FALSE))</f>
        <v/>
      </c>
      <c r="FI30" s="157" t="str">
        <f>IF(ISERROR(VLOOKUP(CONCATENATE($X$30,FI3,FI5),$B$10:$E$559,4,FALSE)),"",VLOOKUP(CONCATENATE($X$30,FI3,FI5),$B$10:$E$559,4,FALSE))</f>
        <v/>
      </c>
      <c r="FJ30" s="158" t="str">
        <f>IF(ISERROR(VLOOKUP(CONCATENATE($X$30,FI3,FI5),$B$10:$F$559,5,FALSE)),"",VLOOKUP(CONCATENATE($X$30,FI3,FI5),$B$10:$F$559,5,FALSE))</f>
        <v/>
      </c>
      <c r="FK30" s="159" t="str">
        <f>IF(ISERROR(VLOOKUP(CONCATENATE(FI3,$X$30,FI7),[1]Mont!$B$11:$F$500,5,FALSE)),"",VLOOKUP(CONCATENATE(FI3,$X$30,FI7),[1]Mont!$B$11:$F$500,5,FALSE))</f>
        <v/>
      </c>
      <c r="FL30" s="160" t="str">
        <f>IF(ISERROR(VLOOKUP(CONCATENATE(FI3,$X$30,FI7),[1]Mont!$B$11:$H$500,7,FALSE)),"",VLOOKUP(CONCATENATE(FI3,$X$30,FI7),[1]Mont!$B$11:$H$500,7,FALSE))</f>
        <v/>
      </c>
      <c r="FM30" s="157" t="str">
        <f>IF(ISERROR(VLOOKUP(CONCATENATE($X$30,FM3,FM5),$B$10:$E$559,4,FALSE)),"",VLOOKUP(CONCATENATE($X$30,FM3,FM5),$B$10:$E$559,4,FALSE))</f>
        <v/>
      </c>
      <c r="FN30" s="158" t="str">
        <f>IF(ISERROR(VLOOKUP(CONCATENATE($X$30,FM3,FM5),$B$10:$F$559,5,FALSE)),"",VLOOKUP(CONCATENATE($X$30,FM3,FM5),$B$10:$F$559,5,FALSE))</f>
        <v/>
      </c>
      <c r="FO30" s="159" t="str">
        <f>IF(ISERROR(VLOOKUP(CONCATENATE(FM3,$X$30,FM7),[1]Mont!$B$11:$F$500,5,FALSE)),"",VLOOKUP(CONCATENATE(FM3,$X$30,FM7),[1]Mont!$B$11:$F$500,5,FALSE))</f>
        <v/>
      </c>
      <c r="FP30" s="160" t="str">
        <f>IF(ISERROR(VLOOKUP(CONCATENATE(FM3,$X$30,FM7),[1]Mont!$B$11:$H$500,7,FALSE)),"",VLOOKUP(CONCATENATE(FM3,$X$30,FM7),[1]Mont!$B$11:$H$500,7,FALSE))</f>
        <v/>
      </c>
      <c r="FQ30" s="157" t="str">
        <f>IF(ISERROR(VLOOKUP(CONCATENATE($X$30,FQ3,FQ5),$B$10:$E$559,4,FALSE)),"",VLOOKUP(CONCATENATE($X$30,FQ3,FQ5),$B$10:$E$559,4,FALSE))</f>
        <v/>
      </c>
      <c r="FR30" s="158" t="str">
        <f>IF(ISERROR(VLOOKUP(CONCATENATE($X$30,FQ3,FQ5),$B$10:$F$559,5,FALSE)),"",VLOOKUP(CONCATENATE($X$30,FQ3,FQ5),$B$10:$F$559,5,FALSE))</f>
        <v/>
      </c>
      <c r="FS30" s="159" t="str">
        <f>IF(ISERROR(VLOOKUP(CONCATENATE(FQ3,$X$30,FQ7),[1]Mont!$B$11:$F$500,5,FALSE)),"",VLOOKUP(CONCATENATE(FQ3,$X$30,FQ7),[1]Mont!$B$11:$F$500,5,FALSE))</f>
        <v/>
      </c>
      <c r="FT30" s="160" t="str">
        <f>IF(ISERROR(VLOOKUP(CONCATENATE(FQ3,$X$30,FQ7),[1]Mont!$B$11:$H$500,7,FALSE)),"",VLOOKUP(CONCATENATE(FQ3,$X$30,FQ7),[1]Mont!$B$11:$H$500,7,FALSE))</f>
        <v/>
      </c>
      <c r="FU30" s="157" t="str">
        <f>IF(ISERROR(VLOOKUP(CONCATENATE($X$30,FU3,FU5),$B$10:$E$559,4,FALSE)),"",VLOOKUP(CONCATENATE($X$30,FU3,FU5),$B$10:$E$559,4,FALSE))</f>
        <v/>
      </c>
      <c r="FV30" s="158" t="str">
        <f>IF(ISERROR(VLOOKUP(CONCATENATE($X$30,FU3,FU5),$B$10:$F$559,5,FALSE)),"",VLOOKUP(CONCATENATE($X$30,FU3,FU5),$B$10:$F$559,5,FALSE))</f>
        <v/>
      </c>
      <c r="FW30" s="159" t="str">
        <f>IF(ISERROR(VLOOKUP(CONCATENATE(FU3,$X$30,FU7),[1]Mont!$B$11:$F$500,5,FALSE)),"",VLOOKUP(CONCATENATE(FU3,$X$30,FU7),[1]Mont!$B$11:$F$500,5,FALSE))</f>
        <v/>
      </c>
      <c r="FX30" s="160" t="str">
        <f>IF(ISERROR(VLOOKUP(CONCATENATE(FU3,$X$30,FU7),[1]Mont!$B$11:$H$500,7,FALSE)),"",VLOOKUP(CONCATENATE(FU3,$X$30,FU7),[1]Mont!$B$11:$H$500,7,FALSE))</f>
        <v/>
      </c>
      <c r="FY30" s="157" t="str">
        <f>IF(ISERROR(VLOOKUP(CONCATENATE($X$30,FY3,FY5),$B$10:$E$559,4,FALSE)),"",VLOOKUP(CONCATENATE($X$30,FY3,FY5),$B$10:$E$559,4,FALSE))</f>
        <v/>
      </c>
      <c r="FZ30" s="158" t="str">
        <f>IF(ISERROR(VLOOKUP(CONCATENATE($X$30,FY3,FY5),$B$10:$F$559,5,FALSE)),"",VLOOKUP(CONCATENATE($X$30,FY3,FY5),$B$10:$F$559,5,FALSE))</f>
        <v/>
      </c>
      <c r="GA30" s="159" t="str">
        <f>IF(ISERROR(VLOOKUP(CONCATENATE(FY3,$X$30,FY7),[1]Mont!$B$11:$F$500,5,FALSE)),"",VLOOKUP(CONCATENATE(FY3,$X$30,FY7),[1]Mont!$B$11:$F$500,5,FALSE))</f>
        <v/>
      </c>
      <c r="GB30" s="160" t="str">
        <f>IF(ISERROR(VLOOKUP(CONCATENATE(FY3,$X$30,FY7),[1]Mont!$B$11:$H$500,7,FALSE)),"",VLOOKUP(CONCATENATE(FY3,$X$30,FY7),[1]Mont!$B$11:$H$500,7,FALSE))</f>
        <v/>
      </c>
      <c r="GC30" s="157" t="str">
        <f>IF(ISERROR(VLOOKUP(CONCATENATE($X$30,GC3,GC5),$B$10:$E$559,4,FALSE)),"",VLOOKUP(CONCATENATE($X$30,GC3,GC5),$B$10:$E$559,4,FALSE))</f>
        <v/>
      </c>
      <c r="GD30" s="158" t="str">
        <f>IF(ISERROR(VLOOKUP(CONCATENATE($X$30,GC3,GC5),$B$10:$F$559,5,FALSE)),"",VLOOKUP(CONCATENATE($X$30,GC3,GC5),$B$10:$F$559,5,FALSE))</f>
        <v/>
      </c>
      <c r="GE30" s="159" t="str">
        <f>IF(ISERROR(VLOOKUP(CONCATENATE(GC3,$X$30,GC7),[1]Mont!$B$11:$F$500,5,FALSE)),"",VLOOKUP(CONCATENATE(GC3,$X$30,GC7),[1]Mont!$B$11:$F$500,5,FALSE))</f>
        <v/>
      </c>
      <c r="GF30" s="160" t="str">
        <f>IF(ISERROR(VLOOKUP(CONCATENATE(GC3,$X$30,GC7),[1]Mont!$B$11:$H$500,7,FALSE)),"",VLOOKUP(CONCATENATE(GC3,$X$30,GC7),[1]Mont!$B$11:$H$500,7,FALSE))</f>
        <v/>
      </c>
      <c r="GG30" s="157" t="str">
        <f>IF(ISERROR(VLOOKUP(CONCATENATE($X$30,GG3,GG5),$B$10:$E$559,4,FALSE)),"",VLOOKUP(CONCATENATE($X$30,GG3,GG5),$B$10:$E$559,4,FALSE))</f>
        <v/>
      </c>
      <c r="GH30" s="158" t="str">
        <f>IF(ISERROR(VLOOKUP(CONCATENATE($X$30,GG3,GG5),$B$10:$F$559,5,FALSE)),"",VLOOKUP(CONCATENATE($X$30,GG3,GG5),$B$10:$F$559,5,FALSE))</f>
        <v/>
      </c>
      <c r="GI30" s="159" t="str">
        <f>IF(ISERROR(VLOOKUP(CONCATENATE(GG3,$X$30,GG7),[1]Mont!$B$11:$F$500,5,FALSE)),"",VLOOKUP(CONCATENATE(GG3,$X$30,GG7),[1]Mont!$B$11:$F$500,5,FALSE))</f>
        <v/>
      </c>
      <c r="GJ30" s="160" t="str">
        <f>IF(ISERROR(VLOOKUP(CONCATENATE(GG3,$X$30,GG7),[1]Mont!$B$11:$H$500,7,FALSE)),"",VLOOKUP(CONCATENATE(GG3,$X$30,GG7),[1]Mont!$B$11:$H$500,7,FALSE))</f>
        <v/>
      </c>
      <c r="GK30" s="157" t="str">
        <f>IF(ISERROR(VLOOKUP(CONCATENATE($X$30,GK3,GK5),$B$10:$E$559,4,FALSE)),"",VLOOKUP(CONCATENATE($X$30,GK3,GK5),$B$10:$E$559,4,FALSE))</f>
        <v/>
      </c>
      <c r="GL30" s="158" t="str">
        <f>IF(ISERROR(VLOOKUP(CONCATENATE($X$30,GK3,GK5),$B$10:$F$559,5,FALSE)),"",VLOOKUP(CONCATENATE($X$30,GK3,GK5),$B$10:$F$559,5,FALSE))</f>
        <v/>
      </c>
      <c r="GM30" s="159" t="str">
        <f>IF(ISERROR(VLOOKUP(CONCATENATE(GK3,$X$30,GK7),[1]Mont!$B$11:$F$500,5,FALSE)),"",VLOOKUP(CONCATENATE(GK3,$X$30,GK7),[1]Mont!$B$11:$F$500,5,FALSE))</f>
        <v/>
      </c>
      <c r="GN30" s="160" t="str">
        <f>IF(ISERROR(VLOOKUP(CONCATENATE(GK3,$X$30,GK7),[1]Mont!$B$11:$H$500,7,FALSE)),"",VLOOKUP(CONCATENATE(GK3,$X$30,GK7),[1]Mont!$B$11:$H$500,7,FALSE))</f>
        <v/>
      </c>
      <c r="GO30" s="157" t="str">
        <f>IF(ISERROR(VLOOKUP(CONCATENATE($X$30,GO3,GO5),$B$10:$E$559,4,FALSE)),"",VLOOKUP(CONCATENATE($X$30,GO3,GO5),$B$10:$E$559,4,FALSE))</f>
        <v/>
      </c>
      <c r="GP30" s="158" t="str">
        <f>IF(ISERROR(VLOOKUP(CONCATENATE($X$30,GO3,GO5),$B$10:$F$559,5,FALSE)),"",VLOOKUP(CONCATENATE($X$30,GO3,GO5),$B$10:$F$559,5,FALSE))</f>
        <v/>
      </c>
      <c r="GQ30" s="159" t="str">
        <f>IF(ISERROR(VLOOKUP(CONCATENATE(GO3,$X$30,GO7),[1]Mont!$B$11:$F$500,5,FALSE)),"",VLOOKUP(CONCATENATE(GO3,$X$30,GO7),[1]Mont!$B$11:$F$500,5,FALSE))</f>
        <v/>
      </c>
      <c r="GR30" s="160" t="str">
        <f>IF(ISERROR(VLOOKUP(CONCATENATE(GO3,$X$30,GO7),[1]Mont!$B$11:$H$500,7,FALSE)),"",VLOOKUP(CONCATENATE(GO3,$X$30,GO7),[1]Mont!$B$11:$H$500,7,FALSE))</f>
        <v/>
      </c>
      <c r="GS30" s="157" t="str">
        <f>IF(ISERROR(VLOOKUP(CONCATENATE($X$30,GS3,GS5),$B$10:$E$559,4,FALSE)),"",VLOOKUP(CONCATENATE($X$30,GS3,GS5),$B$10:$E$559,4,FALSE))</f>
        <v/>
      </c>
      <c r="GT30" s="158" t="str">
        <f>IF(ISERROR(VLOOKUP(CONCATENATE($X$30,GS3,GS5),$B$10:$F$559,5,FALSE)),"",VLOOKUP(CONCATENATE($X$30,GS3,GS5),$B$10:$F$559,5,FALSE))</f>
        <v/>
      </c>
      <c r="GU30" s="159" t="str">
        <f>IF(ISERROR(VLOOKUP(CONCATENATE(GS3,$X$30,GS7),[1]Mont!$B$11:$F$500,5,FALSE)),"",VLOOKUP(CONCATENATE(GS3,$X$30,GS7),[1]Mont!$B$11:$F$500,5,FALSE))</f>
        <v/>
      </c>
      <c r="GV30" s="160" t="str">
        <f>IF(ISERROR(VLOOKUP(CONCATENATE(GS3,$X$30,GS7),[1]Mont!$B$11:$H$500,7,FALSE)),"",VLOOKUP(CONCATENATE(GS3,$X$30,GS7),[1]Mont!$B$11:$H$500,7,FALSE))</f>
        <v/>
      </c>
      <c r="GW30" s="157" t="str">
        <f>IF(ISERROR(VLOOKUP(CONCATENATE($X$30,GW3,GW5),$B$10:$E$559,4,FALSE)),"",VLOOKUP(CONCATENATE($X$30,GW3,GW5),$B$10:$E$559,4,FALSE))</f>
        <v/>
      </c>
      <c r="GX30" s="158" t="str">
        <f>IF(ISERROR(VLOOKUP(CONCATENATE($X$30,GW3,GW5),$B$10:$F$559,5,FALSE)),"",VLOOKUP(CONCATENATE($X$30,GW3,GW5),$B$10:$F$559,5,FALSE))</f>
        <v/>
      </c>
      <c r="GY30" s="159" t="str">
        <f>IF(ISERROR(VLOOKUP(CONCATENATE(GW3,$X$30,GW7),[1]Mont!$B$11:$F$500,5,FALSE)),"",VLOOKUP(CONCATENATE(GW3,$X$30,GW7),[1]Mont!$B$11:$F$500,5,FALSE))</f>
        <v/>
      </c>
      <c r="GZ30" s="160" t="str">
        <f>IF(ISERROR(VLOOKUP(CONCATENATE(GW3,$X$30,GW7),[1]Mont!$B$11:$H$500,7,FALSE)),"",VLOOKUP(CONCATENATE(GW3,$X$30,GW7),[1]Mont!$B$11:$H$500,7,FALSE))</f>
        <v/>
      </c>
      <c r="HA30" s="157" t="str">
        <f>IF(ISERROR(VLOOKUP(CONCATENATE($X$30,HA3,HA5),$B$10:$E$559,4,FALSE)),"",VLOOKUP(CONCATENATE($X$30,HA3,HA5),$B$10:$E$559,4,FALSE))</f>
        <v/>
      </c>
      <c r="HB30" s="158" t="str">
        <f>IF(ISERROR(VLOOKUP(CONCATENATE($X$30,HA3,HA5),$B$10:$F$559,5,FALSE)),"",VLOOKUP(CONCATENATE($X$30,HA3,HA5),$B$10:$F$559,5,FALSE))</f>
        <v/>
      </c>
      <c r="HC30" s="159" t="str">
        <f>IF(ISERROR(VLOOKUP(CONCATENATE(HA3,$X$30,HA7),[1]Mont!$B$11:$F$500,5,FALSE)),"",VLOOKUP(CONCATENATE(HA3,$X$30,HA7),[1]Mont!$B$11:$F$500,5,FALSE))</f>
        <v/>
      </c>
      <c r="HD30" s="160" t="str">
        <f>IF(ISERROR(VLOOKUP(CONCATENATE(HA3,$X$30,HA7),[1]Mont!$B$11:$H$500,7,FALSE)),"",VLOOKUP(CONCATENATE(HA3,$X$30,HA7),[1]Mont!$B$11:$H$500,7,FALSE))</f>
        <v/>
      </c>
      <c r="HE30" s="157" t="str">
        <f>IF(ISERROR(VLOOKUP(CONCATENATE($X$30,HE3,HE5),$B$10:$E$559,4,FALSE)),"",VLOOKUP(CONCATENATE($X$30,HE3,HE5),$B$10:$E$559,4,FALSE))</f>
        <v/>
      </c>
      <c r="HF30" s="158" t="str">
        <f>IF(ISERROR(VLOOKUP(CONCATENATE($X$30,HE3,HE5),$B$10:$F$559,5,FALSE)),"",VLOOKUP(CONCATENATE($X$30,HE3,HE5),$B$10:$F$559,5,FALSE))</f>
        <v/>
      </c>
      <c r="HG30" s="159" t="str">
        <f>IF(ISERROR(VLOOKUP(CONCATENATE(HE3,$X$30,HE7),[1]Mont!$B$11:$F$500,5,FALSE)),"",VLOOKUP(CONCATENATE(HE3,$X$30,HE7),[1]Mont!$B$11:$F$500,5,FALSE))</f>
        <v/>
      </c>
      <c r="HH30" s="160" t="str">
        <f>IF(ISERROR(VLOOKUP(CONCATENATE(HE3,$X$30,HE7),[1]Mont!$B$11:$H$500,7,FALSE)),"",VLOOKUP(CONCATENATE(HE3,$X$30,HE7),[1]Mont!$B$11:$H$500,7,FALSE))</f>
        <v/>
      </c>
      <c r="HI30" s="157" t="str">
        <f>IF(ISERROR(VLOOKUP(CONCATENATE($X$30,HI3,HI5),$B$10:$E$559,4,FALSE)),"",VLOOKUP(CONCATENATE($X$30,HI3,HI5),$B$10:$E$559,4,FALSE))</f>
        <v/>
      </c>
      <c r="HJ30" s="158" t="str">
        <f>IF(ISERROR(VLOOKUP(CONCATENATE($X$30,HI3,HI5),$B$10:$F$559,5,FALSE)),"",VLOOKUP(CONCATENATE($X$30,HI3,HI5),$B$10:$F$559,5,FALSE))</f>
        <v/>
      </c>
      <c r="HK30" s="159" t="str">
        <f>IF(ISERROR(VLOOKUP(CONCATENATE(HI3,$X$30,HI7),[1]Mont!$B$11:$F$500,5,FALSE)),"",VLOOKUP(CONCATENATE(HI3,$X$30,HI7),[1]Mont!$B$11:$F$500,5,FALSE))</f>
        <v/>
      </c>
      <c r="HL30" s="160" t="str">
        <f>IF(ISERROR(VLOOKUP(CONCATENATE(HI3,$X$30,HI7),[1]Mont!$B$11:$H$500,7,FALSE)),"",VLOOKUP(CONCATENATE(HI3,$X$30,HI7),[1]Mont!$B$11:$H$500,7,FALSE))</f>
        <v/>
      </c>
      <c r="HM30" s="157" t="str">
        <f>IF(ISERROR(VLOOKUP(CONCATENATE($X$30,HM3,HM5),$B$10:$E$559,4,FALSE)),"",VLOOKUP(CONCATENATE($X$30,HM3,HM5),$B$10:$E$559,4,FALSE))</f>
        <v/>
      </c>
      <c r="HN30" s="158" t="str">
        <f>IF(ISERROR(VLOOKUP(CONCATENATE($X$30,HM3,HM5),$B$10:$F$559,5,FALSE)),"",VLOOKUP(CONCATENATE($X$30,HM3,HM5),$B$10:$F$559,5,FALSE))</f>
        <v/>
      </c>
      <c r="HO30" s="159" t="str">
        <f>IF(ISERROR(VLOOKUP(CONCATENATE(HM3,$X$30,HM7),[1]Mont!$B$11:$F$500,5,FALSE)),"",VLOOKUP(CONCATENATE(HM3,$X$30,HM7),[1]Mont!$B$11:$F$500,5,FALSE))</f>
        <v/>
      </c>
      <c r="HP30" s="160" t="str">
        <f>IF(ISERROR(VLOOKUP(CONCATENATE(HM3,$X$30,HM7),[1]Mont!$B$11:$H$500,7,FALSE)),"",VLOOKUP(CONCATENATE(HM3,$X$30,HM7),[1]Mont!$B$11:$H$500,7,FALSE))</f>
        <v/>
      </c>
      <c r="HQ30" s="157" t="str">
        <f>IF(ISERROR(VLOOKUP(CONCATENATE($X$30,HQ3,HQ5),$B$10:$E$559,4,FALSE)),"",VLOOKUP(CONCATENATE($X$30,HQ3,HQ5),$B$10:$E$559,4,FALSE))</f>
        <v/>
      </c>
      <c r="HR30" s="158" t="str">
        <f>IF(ISERROR(VLOOKUP(CONCATENATE($X$30,HQ3,HQ5),$B$10:$F$559,5,FALSE)),"",VLOOKUP(CONCATENATE($X$30,HQ3,HQ5),$B$10:$F$559,5,FALSE))</f>
        <v/>
      </c>
      <c r="HS30" s="159" t="str">
        <f>IF(ISERROR(VLOOKUP(CONCATENATE(HQ3,$X$30,HQ7),[1]Mont!$B$11:$F$500,5,FALSE)),"",VLOOKUP(CONCATENATE(HQ3,$X$30,HQ7),[1]Mont!$B$11:$F$500,5,FALSE))</f>
        <v/>
      </c>
      <c r="HT30" s="160" t="str">
        <f>IF(ISERROR(VLOOKUP(CONCATENATE(HQ3,$X$30,HQ7),[1]Mont!$B$11:$H$500,7,FALSE)),"",VLOOKUP(CONCATENATE(HQ3,$X$30,HQ7),[1]Mont!$B$11:$H$500,7,FALSE))</f>
        <v/>
      </c>
      <c r="HU30" s="157" t="str">
        <f>IF(ISERROR(VLOOKUP(CONCATENATE($X$30,HU3,HU5),$B$10:$E$559,4,FALSE)),"",VLOOKUP(CONCATENATE($X$30,HU3,HU5),$B$10:$E$559,4,FALSE))</f>
        <v/>
      </c>
      <c r="HV30" s="158" t="str">
        <f>IF(ISERROR(VLOOKUP(CONCATENATE($X$30,HU3,HU5),$B$10:$F$559,5,FALSE)),"",VLOOKUP(CONCATENATE($X$30,HU3,HU5),$B$10:$F$559,5,FALSE))</f>
        <v/>
      </c>
      <c r="HW30" s="159" t="str">
        <f>IF(ISERROR(VLOOKUP(CONCATENATE(HU3,$X$30,HU7),[1]Mont!$B$11:$F$500,5,FALSE)),"",VLOOKUP(CONCATENATE(HU3,$X$30,HU7),[1]Mont!$B$11:$F$500,5,FALSE))</f>
        <v/>
      </c>
      <c r="HX30" s="160" t="str">
        <f>IF(ISERROR(VLOOKUP(CONCATENATE(HU3,$X$30,HU7),[1]Mont!$B$11:$H$500,7,FALSE)),"",VLOOKUP(CONCATENATE(HU3,$X$30,HU7),[1]Mont!$B$11:$H$500,7,FALSE))</f>
        <v/>
      </c>
      <c r="HY30" s="157" t="str">
        <f>IF(ISERROR(VLOOKUP(CONCATENATE($X$30,HY3,HY5),$B$10:$E$559,4,FALSE)),"",VLOOKUP(CONCATENATE($X$30,HY3,HY5),$B$10:$E$559,4,FALSE))</f>
        <v/>
      </c>
      <c r="HZ30" s="158" t="str">
        <f>IF(ISERROR(VLOOKUP(CONCATENATE($X$30,HY3,HY5),$B$10:$F$559,5,FALSE)),"",VLOOKUP(CONCATENATE($X$30,HY3,HY5),$B$10:$F$559,5,FALSE))</f>
        <v/>
      </c>
      <c r="IA30" s="159" t="str">
        <f>IF(ISERROR(VLOOKUP(CONCATENATE(HY3,$X$30,HY7),[1]Mont!$B$11:$F$500,5,FALSE)),"",VLOOKUP(CONCATENATE(HY3,$X$30,HY7),[1]Mont!$B$11:$F$500,5,FALSE))</f>
        <v/>
      </c>
      <c r="IB30" s="160" t="str">
        <f>IF(ISERROR(VLOOKUP(CONCATENATE(HY3,$X$30,HY7),[1]Mont!$B$11:$H$500,7,FALSE)),"",VLOOKUP(CONCATENATE(HY3,$X$30,HY7),[1]Mont!$B$11:$H$500,7,FALSE))</f>
        <v/>
      </c>
      <c r="IC30" s="157" t="str">
        <f>IF(ISERROR(VLOOKUP(CONCATENATE($X$30,IC3,IC5),$B$10:$E$559,4,FALSE)),"",VLOOKUP(CONCATENATE($X$30,IC3,IC5),$B$10:$E$559,4,FALSE))</f>
        <v/>
      </c>
      <c r="ID30" s="158" t="str">
        <f>IF(ISERROR(VLOOKUP(CONCATENATE($X$30,IC3,IC5),$B$10:$F$559,5,FALSE)),"",VLOOKUP(CONCATENATE($X$30,IC3,IC5),$B$10:$F$559,5,FALSE))</f>
        <v/>
      </c>
      <c r="IE30" s="159" t="str">
        <f>IF(ISERROR(VLOOKUP(CONCATENATE(IC3,$X$30,IC7),[1]Mont!$B$11:$F$500,5,FALSE)),"",VLOOKUP(CONCATENATE(IC3,$X$30,IC7),[1]Mont!$B$11:$F$500,5,FALSE))</f>
        <v/>
      </c>
      <c r="IF30" s="160" t="str">
        <f>IF(ISERROR(VLOOKUP(CONCATENATE(IC3,$X$30,IC7),[1]Mont!$B$11:$H$500,7,FALSE)),"",VLOOKUP(CONCATENATE(IC3,$X$30,IC7),[1]Mont!$B$11:$H$500,7,FALSE))</f>
        <v/>
      </c>
      <c r="IG30" s="157" t="str">
        <f>IF(ISERROR(VLOOKUP(CONCATENATE($X$30,IG3,IG5),$B$10:$E$559,4,FALSE)),"",VLOOKUP(CONCATENATE($X$30,IG3,IG5),$B$10:$E$559,4,FALSE))</f>
        <v/>
      </c>
      <c r="IH30" s="158" t="str">
        <f>IF(ISERROR(VLOOKUP(CONCATENATE($X$30,IG3,IG5),$B$10:$F$559,5,FALSE)),"",VLOOKUP(CONCATENATE($X$30,IG3,IG5),$B$10:$F$559,5,FALSE))</f>
        <v/>
      </c>
      <c r="II30" s="159" t="str">
        <f>IF(ISERROR(VLOOKUP(CONCATENATE(IG3,$X$30,IG7),[1]Mont!$B$11:$F$500,5,FALSE)),"",VLOOKUP(CONCATENATE(IG3,$X$30,IG7),[1]Mont!$B$11:$F$500,5,FALSE))</f>
        <v/>
      </c>
      <c r="IJ30" s="160" t="str">
        <f>IF(ISERROR(VLOOKUP(CONCATENATE(IG3,$X$30,IG7),[1]Mont!$B$11:$H$500,7,FALSE)),"",VLOOKUP(CONCATENATE(IG3,$X$30,IG7),[1]Mont!$B$11:$H$500,7,FALSE))</f>
        <v/>
      </c>
      <c r="IK30" s="157" t="str">
        <f>IF(ISERROR(VLOOKUP(CONCATENATE($X$30,IK3,IK5),$B$10:$E$559,4,FALSE)),"",VLOOKUP(CONCATENATE($X$30,IK3,IK5),$B$10:$E$559,4,FALSE))</f>
        <v/>
      </c>
      <c r="IL30" s="158" t="str">
        <f>IF(ISERROR(VLOOKUP(CONCATENATE($X$30,IK3,IK5),$B$10:$F$559,5,FALSE)),"",VLOOKUP(CONCATENATE($X$30,IK3,IK5),$B$10:$F$559,5,FALSE))</f>
        <v/>
      </c>
      <c r="IM30" s="159" t="str">
        <f>IF(ISERROR(VLOOKUP(CONCATENATE(IK3,$X$30,IK7),[1]Mont!$B$11:$F$500,5,FALSE)),"",VLOOKUP(CONCATENATE(IK3,$X$30,IK7),[1]Mont!$B$11:$F$500,5,FALSE))</f>
        <v/>
      </c>
      <c r="IN30" s="160" t="str">
        <f>IF(ISERROR(VLOOKUP(CONCATENATE(IK3,$X$30,IK7),[1]Mont!$B$11:$H$500,7,FALSE)),"",VLOOKUP(CONCATENATE(IK3,$X$30,IK7),[1]Mont!$B$11:$H$500,7,FALSE))</f>
        <v/>
      </c>
      <c r="IO30" s="157" t="str">
        <f>IF(ISERROR(VLOOKUP(CONCATENATE($X$30,IO3,IO5),$B$10:$E$559,4,FALSE)),"",VLOOKUP(CONCATENATE($X$30,IO3,IO5),$B$10:$E$559,4,FALSE))</f>
        <v/>
      </c>
      <c r="IP30" s="158" t="str">
        <f>IF(ISERROR(VLOOKUP(CONCATENATE($X$30,IO3,IO5),$B$10:$F$559,5,FALSE)),"",VLOOKUP(CONCATENATE($X$30,IO3,IO5),$B$10:$F$559,5,FALSE))</f>
        <v/>
      </c>
      <c r="IQ30" s="159" t="str">
        <f>IF(ISERROR(VLOOKUP(CONCATENATE(IO3,$X$30,IO7),[1]Mont!$B$11:$F$500,5,FALSE)),"",VLOOKUP(CONCATENATE(IO3,$X$30,IO7),[1]Mont!$B$11:$F$500,5,FALSE))</f>
        <v/>
      </c>
      <c r="IR30" s="160" t="str">
        <f>IF(ISERROR(VLOOKUP(CONCATENATE(IO3,$X$30,IO7),[1]Mont!$B$11:$H$500,7,FALSE)),"",VLOOKUP(CONCATENATE(IO3,$X$30,IO7),[1]Mont!$B$11:$H$500,7,FALSE))</f>
        <v/>
      </c>
      <c r="IS30" s="157" t="str">
        <f>IF(ISERROR(VLOOKUP(CONCATENATE($X$30,IS3,IS5),$B$10:$E$559,4,FALSE)),"",VLOOKUP(CONCATENATE($X$30,IS3,IS5),$B$10:$E$559,4,FALSE))</f>
        <v/>
      </c>
      <c r="IT30" s="158" t="str">
        <f>IF(ISERROR(VLOOKUP(CONCATENATE($X$30,IS3,IS5),$B$10:$F$559,5,FALSE)),"",VLOOKUP(CONCATENATE($X$30,IS3,IS5),$B$10:$F$559,5,FALSE))</f>
        <v/>
      </c>
      <c r="IU30" s="159" t="str">
        <f>IF(ISERROR(VLOOKUP(CONCATENATE(IS3,$X$30,IS7),[1]Mont!$B$11:$F$500,5,FALSE)),"",VLOOKUP(CONCATENATE(IS3,$X$30,IS7),[1]Mont!$B$11:$F$500,5,FALSE))</f>
        <v/>
      </c>
      <c r="IV30" s="160" t="str">
        <f>IF(ISERROR(VLOOKUP(CONCATENATE(IS3,$X$30,IS7),[1]Mont!$B$11:$H$500,7,FALSE)),"",VLOOKUP(CONCATENATE(IS3,$X$30,IS7),[1]Mont!$B$11:$H$500,7,FALSE))</f>
        <v/>
      </c>
    </row>
    <row r="31" spans="1:256">
      <c r="A31" s="124">
        <f t="shared" si="2"/>
        <v>0</v>
      </c>
      <c r="B31" s="125">
        <f t="shared" si="3"/>
        <v>0</v>
      </c>
      <c r="C31" s="126">
        <f>IF(R31=0,0,SUMIF($R$10:R31,R31,$R$10:R31)/R31)</f>
        <v>0</v>
      </c>
      <c r="D31" s="127">
        <v>22</v>
      </c>
      <c r="E31" s="146"/>
      <c r="F31" s="147"/>
      <c r="G31" s="130">
        <f t="shared" si="0"/>
        <v>0</v>
      </c>
      <c r="H31" s="130">
        <f>IF(E31=0,0,VLOOKUP(E31,[1]Ob!$D$10:$AW$600,46,FALSE))</f>
        <v>0</v>
      </c>
      <c r="I31" s="130">
        <f>IF(E31=0,0,VLOOKUP(E31,[1]Ob!$D$10:$BA$600,50,FALSE))</f>
        <v>0</v>
      </c>
      <c r="J31" s="130">
        <f>IF(E31=0,0,VLOOKUP(E31,[1]Ob!$D$10:$O$600,12,FALSE))</f>
        <v>0</v>
      </c>
      <c r="K31" s="131">
        <f>IF(E31=0,0,VLOOKUP(E31,[1]Ob!$D$10:$BA$600,15,FALSE))*F31</f>
        <v>0</v>
      </c>
      <c r="L31" s="132">
        <f t="shared" si="4"/>
        <v>0</v>
      </c>
      <c r="M31" s="133"/>
      <c r="N31" s="134"/>
      <c r="O31" s="147"/>
      <c r="P31" s="135">
        <v>0</v>
      </c>
      <c r="Q31" s="135">
        <v>0</v>
      </c>
      <c r="R31" s="129"/>
      <c r="S31" s="136">
        <f t="shared" si="1"/>
        <v>0</v>
      </c>
      <c r="T31" s="148"/>
      <c r="U31" s="149"/>
      <c r="V31" s="150"/>
      <c r="X31" s="156">
        <v>20</v>
      </c>
      <c r="Y31" s="157" t="str">
        <f>IF(ISERROR(VLOOKUP(CONCATENATE($X$31,Y3,Y5),$B$10:$E$559,4,FALSE)),"",VLOOKUP(CONCATENATE($X$31,Y3,Y5),$B$10:$E$559,4,FALSE))</f>
        <v/>
      </c>
      <c r="Z31" s="158" t="str">
        <f>IF(ISERROR(VLOOKUP(CONCATENATE($X$31,Y3,Y5),$B$10:$F$559,5,FALSE)),"",VLOOKUP(CONCATENATE($X$31,Y3,Y5),$B$10:$F$559,5,FALSE))</f>
        <v/>
      </c>
      <c r="AA31" s="159" t="str">
        <f>IF(ISERROR(VLOOKUP(CONCATENATE(Y3,$X$31,Y7),[1]Mont!$B$11:$F$500,5,FALSE)),"",VLOOKUP(CONCATENATE(Y3,$X$31,Y7),[1]Mont!$B$11:$F$500,5,FALSE))</f>
        <v/>
      </c>
      <c r="AB31" s="160" t="str">
        <f>IF(ISERROR(VLOOKUP(CONCATENATE(Y3,$X$31,Y7),[1]Mont!$B$11:$H$500,7,FALSE)),"",VLOOKUP(CONCATENATE(Y3,$X$31,Y7),[1]Mont!$B$11:$H$500,7,FALSE))</f>
        <v/>
      </c>
      <c r="AC31" s="157" t="str">
        <f>IF(ISERROR(VLOOKUP(CONCATENATE($X$31,AC3,AC5),$B$10:$E$559,4,FALSE)),"",VLOOKUP(CONCATENATE($X$31,AC3,AC5),$B$10:$E$559,4,FALSE))</f>
        <v/>
      </c>
      <c r="AD31" s="158" t="str">
        <f>IF(ISERROR(VLOOKUP(CONCATENATE($X$31,AC3,AC5),$B$10:$F$559,5,FALSE)),"",VLOOKUP(CONCATENATE($X$31,AC3,AC5),$B$10:$F$559,5,FALSE))</f>
        <v/>
      </c>
      <c r="AE31" s="159" t="str">
        <f>IF(ISERROR(VLOOKUP(CONCATENATE(AC3,$X$31,AC7),[1]Mont!$B$11:$F$500,5,FALSE)),"",VLOOKUP(CONCATENATE(AC3,$X$31,AC7),[1]Mont!$B$11:$F$500,5,FALSE))</f>
        <v/>
      </c>
      <c r="AF31" s="160" t="str">
        <f>IF(ISERROR(VLOOKUP(CONCATENATE(AC3,$X$31,AC7),[1]Mont!$B$11:$H$500,7,FALSE)),"",VLOOKUP(CONCATENATE(AC3,$X$31,AC7),[1]Mont!$B$11:$H$500,7,FALSE))</f>
        <v/>
      </c>
      <c r="AG31" s="157" t="str">
        <f>IF(ISERROR(VLOOKUP(CONCATENATE($X$31,AG3,AG5),$B$10:$E$559,4,FALSE)),"",VLOOKUP(CONCATENATE($X$31,AG3,AG5),$B$10:$E$559,4,FALSE))</f>
        <v/>
      </c>
      <c r="AH31" s="158" t="str">
        <f>IF(ISERROR(VLOOKUP(CONCATENATE($X$31,AG3,AG5),$B$10:$F$559,5,FALSE)),"",VLOOKUP(CONCATENATE($X$31,AG3,AG5),$B$10:$F$559,5,FALSE))</f>
        <v/>
      </c>
      <c r="AI31" s="159" t="str">
        <f>IF(ISERROR(VLOOKUP(CONCATENATE(AG3,$X$31,AG7),[1]Mont!$B$11:$F$500,5,FALSE)),"",VLOOKUP(CONCATENATE(AG3,$X$31,AG7),[1]Mont!$B$11:$F$500,5,FALSE))</f>
        <v/>
      </c>
      <c r="AJ31" s="160" t="str">
        <f>IF(ISERROR(VLOOKUP(CONCATENATE(AG3,$X$31,AG7),[1]Mont!$B$11:$H$500,7,FALSE)),"",VLOOKUP(CONCATENATE(AG3,$X$31,AG7),[1]Mont!$B$11:$H$500,7,FALSE))</f>
        <v/>
      </c>
      <c r="AK31" s="157" t="str">
        <f>IF(ISERROR(VLOOKUP(CONCATENATE($X$31,AK3,AK5),$B$10:$E$559,4,FALSE)),"",VLOOKUP(CONCATENATE($X$31,AK3,AK5),$B$10:$E$559,4,FALSE))</f>
        <v/>
      </c>
      <c r="AL31" s="158" t="str">
        <f>IF(ISERROR(VLOOKUP(CONCATENATE($X$31,AK3,AK5),$B$10:$F$559,5,FALSE)),"",VLOOKUP(CONCATENATE($X$31,AK3,AK5),$B$10:$F$559,5,FALSE))</f>
        <v/>
      </c>
      <c r="AM31" s="159" t="str">
        <f>IF(ISERROR(VLOOKUP(CONCATENATE(AK3,$X$31,AK7),[1]Mont!$B$11:$F$500,5,FALSE)),"",VLOOKUP(CONCATENATE(AK3,$X$31,AK7),[1]Mont!$B$11:$F$500,5,FALSE))</f>
        <v/>
      </c>
      <c r="AN31" s="160" t="str">
        <f>IF(ISERROR(VLOOKUP(CONCATENATE(AK3,$X$31,AK7),[1]Mont!$B$11:$H$500,7,FALSE)),"",VLOOKUP(CONCATENATE(AK3,$X$31,AK7),[1]Mont!$B$11:$H$500,7,FALSE))</f>
        <v/>
      </c>
      <c r="AO31" s="157" t="str">
        <f>IF(ISERROR(VLOOKUP(CONCATENATE($X$31,AO3,AO5),$B$10:$E$559,4,FALSE)),"",VLOOKUP(CONCATENATE($X$31,AO3,AO5),$B$10:$E$559,4,FALSE))</f>
        <v/>
      </c>
      <c r="AP31" s="158" t="str">
        <f>IF(ISERROR(VLOOKUP(CONCATENATE($X$31,AO3,AO5),$B$10:$F$559,5,FALSE)),"",VLOOKUP(CONCATENATE($X$31,AO3,AO5),$B$10:$F$559,5,FALSE))</f>
        <v/>
      </c>
      <c r="AQ31" s="159" t="str">
        <f>IF(ISERROR(VLOOKUP(CONCATENATE(AO3,$X$31,AO7),[1]Mont!$B$11:$F$500,5,FALSE)),"",VLOOKUP(CONCATENATE(AO3,$X$31,AO7),[1]Mont!$B$11:$F$500,5,FALSE))</f>
        <v/>
      </c>
      <c r="AR31" s="160" t="str">
        <f>IF(ISERROR(VLOOKUP(CONCATENATE(AO3,$X$31,AO7),[1]Mont!$B$11:$H$500,7,FALSE)),"",VLOOKUP(CONCATENATE(AO3,$X$31,AO7),[1]Mont!$B$11:$H$500,7,FALSE))</f>
        <v/>
      </c>
      <c r="AS31" s="157" t="str">
        <f>IF(ISERROR(VLOOKUP(CONCATENATE($X$31,AS3,AS5),$B$10:$E$559,4,FALSE)),"",VLOOKUP(CONCATENATE($X$31,AS3,AS5),$B$10:$E$559,4,FALSE))</f>
        <v/>
      </c>
      <c r="AT31" s="158" t="str">
        <f>IF(ISERROR(VLOOKUP(CONCATENATE($X$31,AS3,AS5),$B$10:$F$559,5,FALSE)),"",VLOOKUP(CONCATENATE($X$31,AS3,AS5),$B$10:$F$559,5,FALSE))</f>
        <v/>
      </c>
      <c r="AU31" s="159" t="str">
        <f>IF(ISERROR(VLOOKUP(CONCATENATE(AS3,$X$31,AS7),[1]Mont!$B$11:$F$500,5,FALSE)),"",VLOOKUP(CONCATENATE(AS3,$X$31,AS7),[1]Mont!$B$11:$F$500,5,FALSE))</f>
        <v/>
      </c>
      <c r="AV31" s="160" t="str">
        <f>IF(ISERROR(VLOOKUP(CONCATENATE(AS3,$X$31,AS7),[1]Mont!$B$11:$H$500,7,FALSE)),"",VLOOKUP(CONCATENATE(AS3,$X$31,AS7),[1]Mont!$B$11:$H$500,7,FALSE))</f>
        <v/>
      </c>
      <c r="AW31" s="157" t="str">
        <f>IF(ISERROR(VLOOKUP(CONCATENATE($X$31,AW3,AW5),$B$10:$E$559,4,FALSE)),"",VLOOKUP(CONCATENATE($X$31,AW3,AW5),$B$10:$E$559,4,FALSE))</f>
        <v/>
      </c>
      <c r="AX31" s="158" t="str">
        <f>IF(ISERROR(VLOOKUP(CONCATENATE($X$31,AW3,AW5),$B$10:$F$559,5,FALSE)),"",VLOOKUP(CONCATENATE($X$31,AW3,AW5),$B$10:$F$559,5,FALSE))</f>
        <v/>
      </c>
      <c r="AY31" s="159" t="str">
        <f>IF(ISERROR(VLOOKUP(CONCATENATE(AW3,$X$31,AW7),[1]Mont!$B$11:$F$500,5,FALSE)),"",VLOOKUP(CONCATENATE(AW3,$X$31,AW7),[1]Mont!$B$11:$F$500,5,FALSE))</f>
        <v/>
      </c>
      <c r="AZ31" s="160" t="str">
        <f>IF(ISERROR(VLOOKUP(CONCATENATE(AW3,$X$31,AW7),[1]Mont!$B$11:$H$500,7,FALSE)),"",VLOOKUP(CONCATENATE(AW3,$X$31,AW7),[1]Mont!$B$11:$H$500,7,FALSE))</f>
        <v/>
      </c>
      <c r="BA31" s="157" t="str">
        <f>IF(ISERROR(VLOOKUP(CONCATENATE($X$31,BA3,BA5),$B$10:$E$559,4,FALSE)),"",VLOOKUP(CONCATENATE($X$31,BA3,BA5),$B$10:$E$559,4,FALSE))</f>
        <v/>
      </c>
      <c r="BB31" s="158" t="str">
        <f>IF(ISERROR(VLOOKUP(CONCATENATE($X$31,BA3,BA5),$B$10:$F$559,5,FALSE)),"",VLOOKUP(CONCATENATE($X$31,BA3,BA5),$B$10:$F$559,5,FALSE))</f>
        <v/>
      </c>
      <c r="BC31" s="159" t="str">
        <f>IF(ISERROR(VLOOKUP(CONCATENATE(BA3,$X$31,BA7),[1]Mont!$B$11:$F$500,5,FALSE)),"",VLOOKUP(CONCATENATE(BA3,$X$31,BA7),[1]Mont!$B$11:$F$500,5,FALSE))</f>
        <v/>
      </c>
      <c r="BD31" s="160" t="str">
        <f>IF(ISERROR(VLOOKUP(CONCATENATE(BA3,$X$31,BA7),[1]Mont!$B$11:$H$500,7,FALSE)),"",VLOOKUP(CONCATENATE(BA3,$X$31,BA7),[1]Mont!$B$11:$H$500,7,FALSE))</f>
        <v/>
      </c>
      <c r="BE31" s="157" t="str">
        <f>IF(ISERROR(VLOOKUP(CONCATENATE($X$31,BE3,BE5),$B$10:$E$559,4,FALSE)),"",VLOOKUP(CONCATENATE($X$31,BE3,BE5),$B$10:$E$559,4,FALSE))</f>
        <v/>
      </c>
      <c r="BF31" s="158" t="str">
        <f>IF(ISERROR(VLOOKUP(CONCATENATE($X$31,BE3,BE5),$B$10:$F$559,5,FALSE)),"",VLOOKUP(CONCATENATE($X$31,BE3,BE5),$B$10:$F$559,5,FALSE))</f>
        <v/>
      </c>
      <c r="BG31" s="159" t="str">
        <f>IF(ISERROR(VLOOKUP(CONCATENATE(BE3,$X$31,BE7),[1]Mont!$B$11:$F$500,5,FALSE)),"",VLOOKUP(CONCATENATE(BE3,$X$31,BE7),[1]Mont!$B$11:$F$500,5,FALSE))</f>
        <v/>
      </c>
      <c r="BH31" s="160" t="str">
        <f>IF(ISERROR(VLOOKUP(CONCATENATE(BE3,$X$31,BE7),[1]Mont!$B$11:$H$500,7,FALSE)),"",VLOOKUP(CONCATENATE(BE3,$X$31,BE7),[1]Mont!$B$11:$H$500,7,FALSE))</f>
        <v/>
      </c>
      <c r="BI31" s="157" t="str">
        <f>IF(ISERROR(VLOOKUP(CONCATENATE($X$31,BI3,BI5),$B$10:$E$559,4,FALSE)),"",VLOOKUP(CONCATENATE($X$31,BI3,BI5),$B$10:$E$559,4,FALSE))</f>
        <v/>
      </c>
      <c r="BJ31" s="158" t="str">
        <f>IF(ISERROR(VLOOKUP(CONCATENATE($X$31,BI3,BI5),$B$10:$F$559,5,FALSE)),"",VLOOKUP(CONCATENATE($X$31,BI3,BI5),$B$10:$F$559,5,FALSE))</f>
        <v/>
      </c>
      <c r="BK31" s="159" t="str">
        <f>IF(ISERROR(VLOOKUP(CONCATENATE(BI3,$X$31,BI7),[1]Mont!$B$11:$F$500,5,FALSE)),"",VLOOKUP(CONCATENATE(BI3,$X$31,BI7),[1]Mont!$B$11:$F$500,5,FALSE))</f>
        <v/>
      </c>
      <c r="BL31" s="160" t="str">
        <f>IF(ISERROR(VLOOKUP(CONCATENATE(BI3,$X$31,BI7),[1]Mont!$B$11:$H$500,7,FALSE)),"",VLOOKUP(CONCATENATE(BI3,$X$31,BI7),[1]Mont!$B$11:$H$500,7,FALSE))</f>
        <v/>
      </c>
      <c r="BM31" s="157" t="str">
        <f>IF(ISERROR(VLOOKUP(CONCATENATE($X$31,BM3,BM5),$B$10:$E$559,4,FALSE)),"",VLOOKUP(CONCATENATE($X$31,BM3,BM5),$B$10:$E$559,4,FALSE))</f>
        <v/>
      </c>
      <c r="BN31" s="158" t="str">
        <f>IF(ISERROR(VLOOKUP(CONCATENATE($X$31,BM3,BM5),$B$10:$F$559,5,FALSE)),"",VLOOKUP(CONCATENATE($X$31,BM3,BM5),$B$10:$F$559,5,FALSE))</f>
        <v/>
      </c>
      <c r="BO31" s="159" t="str">
        <f>IF(ISERROR(VLOOKUP(CONCATENATE(BM3,$X$31,BM7),[1]Mont!$B$11:$F$500,5,FALSE)),"",VLOOKUP(CONCATENATE(BM3,$X$31,BM7),[1]Mont!$B$11:$F$500,5,FALSE))</f>
        <v/>
      </c>
      <c r="BP31" s="160" t="str">
        <f>IF(ISERROR(VLOOKUP(CONCATENATE(BM3,$X$31,BM7),[1]Mont!$B$11:$H$500,7,FALSE)),"",VLOOKUP(CONCATENATE(BM3,$X$31,BM7),[1]Mont!$B$11:$H$500,7,FALSE))</f>
        <v/>
      </c>
      <c r="BQ31" s="157" t="str">
        <f>IF(ISERROR(VLOOKUP(CONCATENATE($X$31,BQ3,BQ5),$B$10:$E$559,4,FALSE)),"",VLOOKUP(CONCATENATE($X$31,BQ3,BQ5),$B$10:$E$559,4,FALSE))</f>
        <v/>
      </c>
      <c r="BR31" s="158" t="str">
        <f>IF(ISERROR(VLOOKUP(CONCATENATE($X$31,BQ3,BQ5),$B$10:$F$559,5,FALSE)),"",VLOOKUP(CONCATENATE($X$31,BQ3,BQ5),$B$10:$F$559,5,FALSE))</f>
        <v/>
      </c>
      <c r="BS31" s="159" t="str">
        <f>IF(ISERROR(VLOOKUP(CONCATENATE(BQ3,$X$31,BQ7),[1]Mont!$B$11:$F$500,5,FALSE)),"",VLOOKUP(CONCATENATE(BQ3,$X$31,BQ7),[1]Mont!$B$11:$F$500,5,FALSE))</f>
        <v/>
      </c>
      <c r="BT31" s="160" t="str">
        <f>IF(ISERROR(VLOOKUP(CONCATENATE(BQ3,$X$31,BQ7),[1]Mont!$B$11:$H$500,7,FALSE)),"",VLOOKUP(CONCATENATE(BQ3,$X$31,BQ7),[1]Mont!$B$11:$H$500,7,FALSE))</f>
        <v/>
      </c>
      <c r="BU31" s="157" t="str">
        <f>IF(ISERROR(VLOOKUP(CONCATENATE($X$31,BU3,BU5),$B$10:$E$559,4,FALSE)),"",VLOOKUP(CONCATENATE($X$31,BU3,BU5),$B$10:$E$559,4,FALSE))</f>
        <v/>
      </c>
      <c r="BV31" s="158" t="str">
        <f>IF(ISERROR(VLOOKUP(CONCATENATE($X$31,BU3,BU5),$B$10:$F$559,5,FALSE)),"",VLOOKUP(CONCATENATE($X$31,BU3,BU5),$B$10:$F$559,5,FALSE))</f>
        <v/>
      </c>
      <c r="BW31" s="159" t="str">
        <f>IF(ISERROR(VLOOKUP(CONCATENATE(BU3,$X$31,BU7),[1]Mont!$B$11:$F$500,5,FALSE)),"",VLOOKUP(CONCATENATE(BU3,$X$31,BU7),[1]Mont!$B$11:$F$500,5,FALSE))</f>
        <v/>
      </c>
      <c r="BX31" s="160" t="str">
        <f>IF(ISERROR(VLOOKUP(CONCATENATE(BU3,$X$31,BU7),[1]Mont!$B$11:$H$500,7,FALSE)),"",VLOOKUP(CONCATENATE(BU3,$X$31,BU7),[1]Mont!$B$11:$H$500,7,FALSE))</f>
        <v/>
      </c>
      <c r="BY31" s="157" t="str">
        <f>IF(ISERROR(VLOOKUP(CONCATENATE($X$31,BY3,BY5),$B$10:$E$559,4,FALSE)),"",VLOOKUP(CONCATENATE($X$31,BY3,BY5),$B$10:$E$559,4,FALSE))</f>
        <v/>
      </c>
      <c r="BZ31" s="158" t="str">
        <f>IF(ISERROR(VLOOKUP(CONCATENATE($X$31,BY3,BY5),$B$10:$F$559,5,FALSE)),"",VLOOKUP(CONCATENATE($X$31,BY3,BY5),$B$10:$F$559,5,FALSE))</f>
        <v/>
      </c>
      <c r="CA31" s="159" t="str">
        <f>IF(ISERROR(VLOOKUP(CONCATENATE(BY3,$X$31,BY7),[1]Mont!$B$11:$F$500,5,FALSE)),"",VLOOKUP(CONCATENATE(BY3,$X$31,BY7),[1]Mont!$B$11:$F$500,5,FALSE))</f>
        <v/>
      </c>
      <c r="CB31" s="160" t="str">
        <f>IF(ISERROR(VLOOKUP(CONCATENATE(BY3,$X$31,BY7),[1]Mont!$B$11:$H$500,7,FALSE)),"",VLOOKUP(CONCATENATE(BY3,$X$31,BY7),[1]Mont!$B$11:$H$500,7,FALSE))</f>
        <v/>
      </c>
      <c r="CC31" s="157" t="str">
        <f>IF(ISERROR(VLOOKUP(CONCATENATE($X$31,CC3,CC5),$B$10:$E$559,4,FALSE)),"",VLOOKUP(CONCATENATE($X$31,CC3,CC5),$B$10:$E$559,4,FALSE))</f>
        <v/>
      </c>
      <c r="CD31" s="158" t="str">
        <f>IF(ISERROR(VLOOKUP(CONCATENATE($X$31,CC3,CC5),$B$10:$F$559,5,FALSE)),"",VLOOKUP(CONCATENATE($X$31,CC3,CC5),$B$10:$F$559,5,FALSE))</f>
        <v/>
      </c>
      <c r="CE31" s="159" t="str">
        <f>IF(ISERROR(VLOOKUP(CONCATENATE(CC3,$X$31,CC7),[1]Mont!$B$11:$F$500,5,FALSE)),"",VLOOKUP(CONCATENATE(CC3,$X$31,CC7),[1]Mont!$B$11:$F$500,5,FALSE))</f>
        <v/>
      </c>
      <c r="CF31" s="160" t="str">
        <f>IF(ISERROR(VLOOKUP(CONCATENATE(CC3,$X$31,CC7),[1]Mont!$B$11:$H$500,7,FALSE)),"",VLOOKUP(CONCATENATE(CC3,$X$31,CC7),[1]Mont!$B$11:$H$500,7,FALSE))</f>
        <v/>
      </c>
      <c r="CG31" s="157" t="str">
        <f>IF(ISERROR(VLOOKUP(CONCATENATE($X$31,CG3,CG5),$B$10:$E$559,4,FALSE)),"",VLOOKUP(CONCATENATE($X$31,CG3,CG5),$B$10:$E$559,4,FALSE))</f>
        <v/>
      </c>
      <c r="CH31" s="158" t="str">
        <f>IF(ISERROR(VLOOKUP(CONCATENATE($X$31,CG3,CG5),$B$10:$F$559,5,FALSE)),"",VLOOKUP(CONCATENATE($X$31,CG3,CG5),$B$10:$F$559,5,FALSE))</f>
        <v/>
      </c>
      <c r="CI31" s="159" t="str">
        <f>IF(ISERROR(VLOOKUP(CONCATENATE(CG3,$X$31,CG7),[1]Mont!$B$11:$F$500,5,FALSE)),"",VLOOKUP(CONCATENATE(CG3,$X$31,CG7),[1]Mont!$B$11:$F$500,5,FALSE))</f>
        <v/>
      </c>
      <c r="CJ31" s="160" t="str">
        <f>IF(ISERROR(VLOOKUP(CONCATENATE(CG3,$X$31,CG7),[1]Mont!$B$11:$H$500,7,FALSE)),"",VLOOKUP(CONCATENATE(CG3,$X$31,CG7),[1]Mont!$B$11:$H$500,7,FALSE))</f>
        <v/>
      </c>
      <c r="CK31" s="157" t="str">
        <f>IF(ISERROR(VLOOKUP(CONCATENATE($X$31,CK3,CK5),$B$10:$E$559,4,FALSE)),"",VLOOKUP(CONCATENATE($X$31,CK3,CK5),$B$10:$E$559,4,FALSE))</f>
        <v/>
      </c>
      <c r="CL31" s="158" t="str">
        <f>IF(ISERROR(VLOOKUP(CONCATENATE($X$31,CK3,CK5),$B$10:$F$559,5,FALSE)),"",VLOOKUP(CONCATENATE($X$31,CK3,CK5),$B$10:$F$559,5,FALSE))</f>
        <v/>
      </c>
      <c r="CM31" s="159" t="str">
        <f>IF(ISERROR(VLOOKUP(CONCATENATE(CK3,$X$31,CK7),[1]Mont!$B$11:$F$500,5,FALSE)),"",VLOOKUP(CONCATENATE(CK3,$X$31,CK7),[1]Mont!$B$11:$F$500,5,FALSE))</f>
        <v/>
      </c>
      <c r="CN31" s="160" t="str">
        <f>IF(ISERROR(VLOOKUP(CONCATENATE(CK3,$X$31,CK7),[1]Mont!$B$11:$H$500,7,FALSE)),"",VLOOKUP(CONCATENATE(CK3,$X$31,CK7),[1]Mont!$B$11:$H$500,7,FALSE))</f>
        <v/>
      </c>
      <c r="CO31" s="157" t="str">
        <f>IF(ISERROR(VLOOKUP(CONCATENATE($X$31,CO3,CO5),$B$10:$E$559,4,FALSE)),"",VLOOKUP(CONCATENATE($X$31,CO3,CO5),$B$10:$E$559,4,FALSE))</f>
        <v/>
      </c>
      <c r="CP31" s="158" t="str">
        <f>IF(ISERROR(VLOOKUP(CONCATENATE($X$31,CO3,CO5),$B$10:$F$559,5,FALSE)),"",VLOOKUP(CONCATENATE($X$31,CO3,CO5),$B$10:$F$559,5,FALSE))</f>
        <v/>
      </c>
      <c r="CQ31" s="159" t="str">
        <f>IF(ISERROR(VLOOKUP(CONCATENATE(CO3,$X$31,CO7),[1]Mont!$B$11:$F$500,5,FALSE)),"",VLOOKUP(CONCATENATE(CO3,$X$31,CO7),[1]Mont!$B$11:$F$500,5,FALSE))</f>
        <v/>
      </c>
      <c r="CR31" s="160" t="str">
        <f>IF(ISERROR(VLOOKUP(CONCATENATE(CO3,$X$31,CO7),[1]Mont!$B$11:$H$500,7,FALSE)),"",VLOOKUP(CONCATENATE(CO3,$X$31,CO7),[1]Mont!$B$11:$H$500,7,FALSE))</f>
        <v/>
      </c>
      <c r="CS31" s="157" t="str">
        <f>IF(ISERROR(VLOOKUP(CONCATENATE($X$31,CS3,CS5),$B$10:$E$559,4,FALSE)),"",VLOOKUP(CONCATENATE($X$31,CS3,CS5),$B$10:$E$559,4,FALSE))</f>
        <v/>
      </c>
      <c r="CT31" s="158" t="str">
        <f>IF(ISERROR(VLOOKUP(CONCATENATE($X$31,CS3,CS5),$B$10:$F$559,5,FALSE)),"",VLOOKUP(CONCATENATE($X$31,CS3,CS5),$B$10:$F$559,5,FALSE))</f>
        <v/>
      </c>
      <c r="CU31" s="159" t="str">
        <f>IF(ISERROR(VLOOKUP(CONCATENATE(CS3,$X$31,CS7),[1]Mont!$B$11:$F$500,5,FALSE)),"",VLOOKUP(CONCATENATE(CS3,$X$31,CS7),[1]Mont!$B$11:$F$500,5,FALSE))</f>
        <v/>
      </c>
      <c r="CV31" s="160" t="str">
        <f>IF(ISERROR(VLOOKUP(CONCATENATE(CS3,$X$31,CS7),[1]Mont!$B$11:$H$500,7,FALSE)),"",VLOOKUP(CONCATENATE(CS3,$X$31,CS7),[1]Mont!$B$11:$H$500,7,FALSE))</f>
        <v/>
      </c>
      <c r="CW31" s="157" t="str">
        <f>IF(ISERROR(VLOOKUP(CONCATENATE($X$31,CW3,CW5),$B$10:$E$559,4,FALSE)),"",VLOOKUP(CONCATENATE($X$31,CW3,CW5),$B$10:$E$559,4,FALSE))</f>
        <v/>
      </c>
      <c r="CX31" s="158" t="str">
        <f>IF(ISERROR(VLOOKUP(CONCATENATE($X$31,CW3,CW5),$B$10:$F$559,5,FALSE)),"",VLOOKUP(CONCATENATE($X$31,CW3,CW5),$B$10:$F$559,5,FALSE))</f>
        <v/>
      </c>
      <c r="CY31" s="159" t="str">
        <f>IF(ISERROR(VLOOKUP(CONCATENATE(CW3,$X$31,CW7),[1]Mont!$B$11:$F$500,5,FALSE)),"",VLOOKUP(CONCATENATE(CW3,$X$31,CW7),[1]Mont!$B$11:$F$500,5,FALSE))</f>
        <v/>
      </c>
      <c r="CZ31" s="160" t="str">
        <f>IF(ISERROR(VLOOKUP(CONCATENATE(CW3,$X$31,CW7),[1]Mont!$B$11:$H$500,7,FALSE)),"",VLOOKUP(CONCATENATE(CW3,$X$31,CW7),[1]Mont!$B$11:$H$500,7,FALSE))</f>
        <v/>
      </c>
      <c r="DA31" s="157" t="str">
        <f>IF(ISERROR(VLOOKUP(CONCATENATE($X$31,DA3,DA5),$B$10:$E$559,4,FALSE)),"",VLOOKUP(CONCATENATE($X$31,DA3,DA5),$B$10:$E$559,4,FALSE))</f>
        <v/>
      </c>
      <c r="DB31" s="158" t="str">
        <f>IF(ISERROR(VLOOKUP(CONCATENATE($X$31,DA3,DA5),$B$10:$F$559,5,FALSE)),"",VLOOKUP(CONCATENATE($X$31,DA3,DA5),$B$10:$F$559,5,FALSE))</f>
        <v/>
      </c>
      <c r="DC31" s="159" t="str">
        <f>IF(ISERROR(VLOOKUP(CONCATENATE(DA3,$X$31,DA7),[1]Mont!$B$11:$F$500,5,FALSE)),"",VLOOKUP(CONCATENATE(DA3,$X$31,DA7),[1]Mont!$B$11:$F$500,5,FALSE))</f>
        <v/>
      </c>
      <c r="DD31" s="160" t="str">
        <f>IF(ISERROR(VLOOKUP(CONCATENATE(DA3,$X$31,DA7),[1]Mont!$B$11:$H$500,7,FALSE)),"",VLOOKUP(CONCATENATE(DA3,$X$31,DA7),[1]Mont!$B$11:$H$500,7,FALSE))</f>
        <v/>
      </c>
      <c r="DE31" s="157" t="str">
        <f>IF(ISERROR(VLOOKUP(CONCATENATE($X$31,DE3,DE5),$B$10:$E$559,4,FALSE)),"",VLOOKUP(CONCATENATE($X$31,DE3,DE5),$B$10:$E$559,4,FALSE))</f>
        <v/>
      </c>
      <c r="DF31" s="158" t="str">
        <f>IF(ISERROR(VLOOKUP(CONCATENATE($X$31,DE3,DE5),$B$10:$F$559,5,FALSE)),"",VLOOKUP(CONCATENATE($X$31,DE3,DE5),$B$10:$F$559,5,FALSE))</f>
        <v/>
      </c>
      <c r="DG31" s="159" t="str">
        <f>IF(ISERROR(VLOOKUP(CONCATENATE(DE3,$X$31,DE7),[1]Mont!$B$11:$F$500,5,FALSE)),"",VLOOKUP(CONCATENATE(DE3,$X$31,DE7),[1]Mont!$B$11:$F$500,5,FALSE))</f>
        <v/>
      </c>
      <c r="DH31" s="160" t="str">
        <f>IF(ISERROR(VLOOKUP(CONCATENATE(DE3,$X$31,DE7),[1]Mont!$B$11:$H$500,7,FALSE)),"",VLOOKUP(CONCATENATE(DE3,$X$31,DE7),[1]Mont!$B$11:$H$500,7,FALSE))</f>
        <v/>
      </c>
      <c r="DI31" s="157" t="str">
        <f>IF(ISERROR(VLOOKUP(CONCATENATE($X$31,DI3,DI5),$B$10:$E$559,4,FALSE)),"",VLOOKUP(CONCATENATE($X$31,DI3,DI5),$B$10:$E$559,4,FALSE))</f>
        <v/>
      </c>
      <c r="DJ31" s="158" t="str">
        <f>IF(ISERROR(VLOOKUP(CONCATENATE($X$31,DI3,DI5),$B$10:$F$559,5,FALSE)),"",VLOOKUP(CONCATENATE($X$31,DI3,DI5),$B$10:$F$559,5,FALSE))</f>
        <v/>
      </c>
      <c r="DK31" s="159" t="str">
        <f>IF(ISERROR(VLOOKUP(CONCATENATE(DI3,$X$31,DI7),[1]Mont!$B$11:$F$500,5,FALSE)),"",VLOOKUP(CONCATENATE(DI3,$X$31,DI7),[1]Mont!$B$11:$F$500,5,FALSE))</f>
        <v/>
      </c>
      <c r="DL31" s="160" t="str">
        <f>IF(ISERROR(VLOOKUP(CONCATENATE(DI3,$X$31,DI7),[1]Mont!$B$11:$H$500,7,FALSE)),"",VLOOKUP(CONCATENATE(DI3,$X$31,DI7),[1]Mont!$B$11:$H$500,7,FALSE))</f>
        <v/>
      </c>
      <c r="DM31" s="157" t="str">
        <f>IF(ISERROR(VLOOKUP(CONCATENATE($X$31,DM3,DM5),$B$10:$E$559,4,FALSE)),"",VLOOKUP(CONCATENATE($X$31,DM3,DM5),$B$10:$E$559,4,FALSE))</f>
        <v/>
      </c>
      <c r="DN31" s="158" t="str">
        <f>IF(ISERROR(VLOOKUP(CONCATENATE($X$31,DM3,DM5),$B$10:$F$559,5,FALSE)),"",VLOOKUP(CONCATENATE($X$31,DM3,DM5),$B$10:$F$559,5,FALSE))</f>
        <v/>
      </c>
      <c r="DO31" s="159" t="str">
        <f>IF(ISERROR(VLOOKUP(CONCATENATE(DM3,$X$31,DM7),[1]Mont!$B$11:$F$500,5,FALSE)),"",VLOOKUP(CONCATENATE(DM3,$X$31,DM7),[1]Mont!$B$11:$F$500,5,FALSE))</f>
        <v/>
      </c>
      <c r="DP31" s="160" t="str">
        <f>IF(ISERROR(VLOOKUP(CONCATENATE(DM3,$X$31,DM7),[1]Mont!$B$11:$H$500,7,FALSE)),"",VLOOKUP(CONCATENATE(DM3,$X$31,DM7),[1]Mont!$B$11:$H$500,7,FALSE))</f>
        <v/>
      </c>
      <c r="DQ31" s="157" t="str">
        <f>IF(ISERROR(VLOOKUP(CONCATENATE($X$31,DQ3,DQ5),$B$10:$E$559,4,FALSE)),"",VLOOKUP(CONCATENATE($X$31,DQ3,DQ5),$B$10:$E$559,4,FALSE))</f>
        <v/>
      </c>
      <c r="DR31" s="158" t="str">
        <f>IF(ISERROR(VLOOKUP(CONCATENATE($X$31,DQ3,DQ5),$B$10:$F$559,5,FALSE)),"",VLOOKUP(CONCATENATE($X$31,DQ3,DQ5),$B$10:$F$559,5,FALSE))</f>
        <v/>
      </c>
      <c r="DS31" s="159" t="str">
        <f>IF(ISERROR(VLOOKUP(CONCATENATE(DQ3,$X$31,DQ7),[1]Mont!$B$11:$F$500,5,FALSE)),"",VLOOKUP(CONCATENATE(DQ3,$X$31,DQ7),[1]Mont!$B$11:$F$500,5,FALSE))</f>
        <v/>
      </c>
      <c r="DT31" s="160" t="str">
        <f>IF(ISERROR(VLOOKUP(CONCATENATE(DQ3,$X$31,DQ7),[1]Mont!$B$11:$H$500,7,FALSE)),"",VLOOKUP(CONCATENATE(DQ3,$X$31,DQ7),[1]Mont!$B$11:$H$500,7,FALSE))</f>
        <v/>
      </c>
      <c r="DU31" s="157" t="str">
        <f>IF(ISERROR(VLOOKUP(CONCATENATE($X$31,DU3,DU5),$B$10:$E$559,4,FALSE)),"",VLOOKUP(CONCATENATE($X$31,DU3,DU5),$B$10:$E$559,4,FALSE))</f>
        <v/>
      </c>
      <c r="DV31" s="158" t="str">
        <f>IF(ISERROR(VLOOKUP(CONCATENATE($X$31,DU3,DU5),$B$10:$F$559,5,FALSE)),"",VLOOKUP(CONCATENATE($X$31,DU3,DU5),$B$10:$F$559,5,FALSE))</f>
        <v/>
      </c>
      <c r="DW31" s="159" t="str">
        <f>IF(ISERROR(VLOOKUP(CONCATENATE(DU3,$X$31,DU7),[1]Mont!$B$11:$F$500,5,FALSE)),"",VLOOKUP(CONCATENATE(DU3,$X$31,DU7),[1]Mont!$B$11:$F$500,5,FALSE))</f>
        <v/>
      </c>
      <c r="DX31" s="160" t="str">
        <f>IF(ISERROR(VLOOKUP(CONCATENATE(DU3,$X$31,DU7),[1]Mont!$B$11:$H$500,7,FALSE)),"",VLOOKUP(CONCATENATE(DU3,$X$31,DU7),[1]Mont!$B$11:$H$500,7,FALSE))</f>
        <v/>
      </c>
      <c r="DY31" s="157" t="str">
        <f>IF(ISERROR(VLOOKUP(CONCATENATE($X$31,DY3,DY5),$B$10:$E$559,4,FALSE)),"",VLOOKUP(CONCATENATE($X$31,DY3,DY5),$B$10:$E$559,4,FALSE))</f>
        <v/>
      </c>
      <c r="DZ31" s="158" t="str">
        <f>IF(ISERROR(VLOOKUP(CONCATENATE($X$31,DY3,DY5),$B$10:$F$559,5,FALSE)),"",VLOOKUP(CONCATENATE($X$31,DY3,DY5),$B$10:$F$559,5,FALSE))</f>
        <v/>
      </c>
      <c r="EA31" s="159" t="str">
        <f>IF(ISERROR(VLOOKUP(CONCATENATE(DY3,$X$31,DY7),[1]Mont!$B$11:$F$500,5,FALSE)),"",VLOOKUP(CONCATENATE(DY3,$X$31,DY7),[1]Mont!$B$11:$F$500,5,FALSE))</f>
        <v/>
      </c>
      <c r="EB31" s="160" t="str">
        <f>IF(ISERROR(VLOOKUP(CONCATENATE(DY3,$X$31,DY7),[1]Mont!$B$11:$H$500,7,FALSE)),"",VLOOKUP(CONCATENATE(DY3,$X$31,DY7),[1]Mont!$B$11:$H$500,7,FALSE))</f>
        <v/>
      </c>
      <c r="EC31" s="157" t="str">
        <f>IF(ISERROR(VLOOKUP(CONCATENATE($X$31,EC3,EC5),$B$10:$E$559,4,FALSE)),"",VLOOKUP(CONCATENATE($X$31,EC3,EC5),$B$10:$E$559,4,FALSE))</f>
        <v/>
      </c>
      <c r="ED31" s="158" t="str">
        <f>IF(ISERROR(VLOOKUP(CONCATENATE($X$31,EC3,EC5),$B$10:$F$559,5,FALSE)),"",VLOOKUP(CONCATENATE($X$31,EC3,EC5),$B$10:$F$559,5,FALSE))</f>
        <v/>
      </c>
      <c r="EE31" s="159" t="str">
        <f>IF(ISERROR(VLOOKUP(CONCATENATE(EC3,$X$31,EC7),[1]Mont!$B$11:$F$500,5,FALSE)),"",VLOOKUP(CONCATENATE(EC3,$X$31,EC7),[1]Mont!$B$11:$F$500,5,FALSE))</f>
        <v/>
      </c>
      <c r="EF31" s="160" t="str">
        <f>IF(ISERROR(VLOOKUP(CONCATENATE(EC3,$X$31,EC7),[1]Mont!$B$11:$H$500,7,FALSE)),"",VLOOKUP(CONCATENATE(EC3,$X$31,EC7),[1]Mont!$B$11:$H$500,7,FALSE))</f>
        <v/>
      </c>
      <c r="EG31" s="157" t="str">
        <f>IF(ISERROR(VLOOKUP(CONCATENATE($X$31,EG3,EG5),$B$10:$E$559,4,FALSE)),"",VLOOKUP(CONCATENATE($X$31,EG3,EG5),$B$10:$E$559,4,FALSE))</f>
        <v/>
      </c>
      <c r="EH31" s="158" t="str">
        <f>IF(ISERROR(VLOOKUP(CONCATENATE($X$31,EG3,EG5),$B$10:$F$559,5,FALSE)),"",VLOOKUP(CONCATENATE($X$31,EG3,EG5),$B$10:$F$559,5,FALSE))</f>
        <v/>
      </c>
      <c r="EI31" s="159" t="str">
        <f>IF(ISERROR(VLOOKUP(CONCATENATE(EG3,$X$31,EG7),[1]Mont!$B$11:$F$500,5,FALSE)),"",VLOOKUP(CONCATENATE(EG3,$X$31,EG7),[1]Mont!$B$11:$F$500,5,FALSE))</f>
        <v/>
      </c>
      <c r="EJ31" s="160" t="str">
        <f>IF(ISERROR(VLOOKUP(CONCATENATE(EG3,$X$31,EG7),[1]Mont!$B$11:$H$500,7,FALSE)),"",VLOOKUP(CONCATENATE(EG3,$X$31,EG7),[1]Mont!$B$11:$H$500,7,FALSE))</f>
        <v/>
      </c>
      <c r="EK31" s="157" t="str">
        <f>IF(ISERROR(VLOOKUP(CONCATENATE($X$31,EK3,EK5),$B$10:$E$559,4,FALSE)),"",VLOOKUP(CONCATENATE($X$31,EK3,EK5),$B$10:$E$559,4,FALSE))</f>
        <v/>
      </c>
      <c r="EL31" s="158" t="str">
        <f>IF(ISERROR(VLOOKUP(CONCATENATE($X$31,EK3,EK5),$B$10:$F$559,5,FALSE)),"",VLOOKUP(CONCATENATE($X$31,EK3,EK5),$B$10:$F$559,5,FALSE))</f>
        <v/>
      </c>
      <c r="EM31" s="159" t="str">
        <f>IF(ISERROR(VLOOKUP(CONCATENATE(EK3,$X$31,EK7),[1]Mont!$B$11:$F$500,5,FALSE)),"",VLOOKUP(CONCATENATE(EK3,$X$31,EK7),[1]Mont!$B$11:$F$500,5,FALSE))</f>
        <v/>
      </c>
      <c r="EN31" s="160" t="str">
        <f>IF(ISERROR(VLOOKUP(CONCATENATE(EK3,$X$31,EK7),[1]Mont!$B$11:$H$500,7,FALSE)),"",VLOOKUP(CONCATENATE(EK3,$X$31,EK7),[1]Mont!$B$11:$H$500,7,FALSE))</f>
        <v/>
      </c>
      <c r="EO31" s="157" t="str">
        <f>IF(ISERROR(VLOOKUP(CONCATENATE($X$31,EO3,EO5),$B$10:$E$559,4,FALSE)),"",VLOOKUP(CONCATENATE($X$31,EO3,EO5),$B$10:$E$559,4,FALSE))</f>
        <v/>
      </c>
      <c r="EP31" s="158" t="str">
        <f>IF(ISERROR(VLOOKUP(CONCATENATE($X$31,EO3,EO5),$B$10:$F$559,5,FALSE)),"",VLOOKUP(CONCATENATE($X$31,EO3,EO5),$B$10:$F$559,5,FALSE))</f>
        <v/>
      </c>
      <c r="EQ31" s="159" t="str">
        <f>IF(ISERROR(VLOOKUP(CONCATENATE(EO3,$X$31,EO7),[1]Mont!$B$11:$F$500,5,FALSE)),"",VLOOKUP(CONCATENATE(EO3,$X$31,EO7),[1]Mont!$B$11:$F$500,5,FALSE))</f>
        <v/>
      </c>
      <c r="ER31" s="160" t="str">
        <f>IF(ISERROR(VLOOKUP(CONCATENATE(EO3,$X$31,EO7),[1]Mont!$B$11:$H$500,7,FALSE)),"",VLOOKUP(CONCATENATE(EO3,$X$31,EO7),[1]Mont!$B$11:$H$500,7,FALSE))</f>
        <v/>
      </c>
      <c r="ES31" s="157" t="str">
        <f>IF(ISERROR(VLOOKUP(CONCATENATE($X$31,ES3,ES5),$B$10:$E$559,4,FALSE)),"",VLOOKUP(CONCATENATE($X$31,ES3,ES5),$B$10:$E$559,4,FALSE))</f>
        <v/>
      </c>
      <c r="ET31" s="158" t="str">
        <f>IF(ISERROR(VLOOKUP(CONCATENATE($X$31,ES3,ES5),$B$10:$F$559,5,FALSE)),"",VLOOKUP(CONCATENATE($X$31,ES3,ES5),$B$10:$F$559,5,FALSE))</f>
        <v/>
      </c>
      <c r="EU31" s="159" t="str">
        <f>IF(ISERROR(VLOOKUP(CONCATENATE(ES3,$X$31,ES7),[1]Mont!$B$11:$F$500,5,FALSE)),"",VLOOKUP(CONCATENATE(ES3,$X$31,ES7),[1]Mont!$B$11:$F$500,5,FALSE))</f>
        <v/>
      </c>
      <c r="EV31" s="160" t="str">
        <f>IF(ISERROR(VLOOKUP(CONCATENATE(ES3,$X$31,ES7),[1]Mont!$B$11:$H$500,7,FALSE)),"",VLOOKUP(CONCATENATE(ES3,$X$31,ES7),[1]Mont!$B$11:$H$500,7,FALSE))</f>
        <v/>
      </c>
      <c r="EW31" s="157" t="str">
        <f>IF(ISERROR(VLOOKUP(CONCATENATE($X$31,EW3,EW5),$B$10:$E$559,4,FALSE)),"",VLOOKUP(CONCATENATE($X$31,EW3,EW5),$B$10:$E$559,4,FALSE))</f>
        <v/>
      </c>
      <c r="EX31" s="158" t="str">
        <f>IF(ISERROR(VLOOKUP(CONCATENATE($X$31,EW3,EW5),$B$10:$F$559,5,FALSE)),"",VLOOKUP(CONCATENATE($X$31,EW3,EW5),$B$10:$F$559,5,FALSE))</f>
        <v/>
      </c>
      <c r="EY31" s="159" t="str">
        <f>IF(ISERROR(VLOOKUP(CONCATENATE(EW3,$X$31,EW7),[1]Mont!$B$11:$F$500,5,FALSE)),"",VLOOKUP(CONCATENATE(EW3,$X$31,EW7),[1]Mont!$B$11:$F$500,5,FALSE))</f>
        <v/>
      </c>
      <c r="EZ31" s="160" t="str">
        <f>IF(ISERROR(VLOOKUP(CONCATENATE(EW3,$X$31,EW7),[1]Mont!$B$11:$H$500,7,FALSE)),"",VLOOKUP(CONCATENATE(EW3,$X$31,EW7),[1]Mont!$B$11:$H$500,7,FALSE))</f>
        <v/>
      </c>
      <c r="FA31" s="157" t="str">
        <f>IF(ISERROR(VLOOKUP(CONCATENATE($X$31,FA3,FA5),$B$10:$E$559,4,FALSE)),"",VLOOKUP(CONCATENATE($X$31,FA3,FA5),$B$10:$E$559,4,FALSE))</f>
        <v/>
      </c>
      <c r="FB31" s="158" t="str">
        <f>IF(ISERROR(VLOOKUP(CONCATENATE($X$31,FA3,FA5),$B$10:$F$559,5,FALSE)),"",VLOOKUP(CONCATENATE($X$31,FA3,FA5),$B$10:$F$559,5,FALSE))</f>
        <v/>
      </c>
      <c r="FC31" s="159" t="str">
        <f>IF(ISERROR(VLOOKUP(CONCATENATE(FA3,$X$31,FA7),[1]Mont!$B$11:$F$500,5,FALSE)),"",VLOOKUP(CONCATENATE(FA3,$X$31,FA7),[1]Mont!$B$11:$F$500,5,FALSE))</f>
        <v/>
      </c>
      <c r="FD31" s="160" t="str">
        <f>IF(ISERROR(VLOOKUP(CONCATENATE(FA3,$X$31,FA7),[1]Mont!$B$11:$H$500,7,FALSE)),"",VLOOKUP(CONCATENATE(FA3,$X$31,FA7),[1]Mont!$B$11:$H$500,7,FALSE))</f>
        <v/>
      </c>
      <c r="FE31" s="157" t="str">
        <f>IF(ISERROR(VLOOKUP(CONCATENATE($X$31,FE3,FE5),$B$10:$E$559,4,FALSE)),"",VLOOKUP(CONCATENATE($X$31,FE3,FE5),$B$10:$E$559,4,FALSE))</f>
        <v/>
      </c>
      <c r="FF31" s="158" t="str">
        <f>IF(ISERROR(VLOOKUP(CONCATENATE($X$31,FE3,FE5),$B$10:$F$559,5,FALSE)),"",VLOOKUP(CONCATENATE($X$31,FE3,FE5),$B$10:$F$559,5,FALSE))</f>
        <v/>
      </c>
      <c r="FG31" s="159" t="str">
        <f>IF(ISERROR(VLOOKUP(CONCATENATE(FE3,$X$31,FE7),[1]Mont!$B$11:$F$500,5,FALSE)),"",VLOOKUP(CONCATENATE(FE3,$X$31,FE7),[1]Mont!$B$11:$F$500,5,FALSE))</f>
        <v/>
      </c>
      <c r="FH31" s="160" t="str">
        <f>IF(ISERROR(VLOOKUP(CONCATENATE(FE3,$X$31,FE7),[1]Mont!$B$11:$H$500,7,FALSE)),"",VLOOKUP(CONCATENATE(FE3,$X$31,FE7),[1]Mont!$B$11:$H$500,7,FALSE))</f>
        <v/>
      </c>
      <c r="FI31" s="157" t="str">
        <f>IF(ISERROR(VLOOKUP(CONCATENATE($X$31,FI3,FI5),$B$10:$E$559,4,FALSE)),"",VLOOKUP(CONCATENATE($X$31,FI3,FI5),$B$10:$E$559,4,FALSE))</f>
        <v/>
      </c>
      <c r="FJ31" s="158" t="str">
        <f>IF(ISERROR(VLOOKUP(CONCATENATE($X$31,FI3,FI5),$B$10:$F$559,5,FALSE)),"",VLOOKUP(CONCATENATE($X$31,FI3,FI5),$B$10:$F$559,5,FALSE))</f>
        <v/>
      </c>
      <c r="FK31" s="159" t="str">
        <f>IF(ISERROR(VLOOKUP(CONCATENATE(FI3,$X$31,FI7),[1]Mont!$B$11:$F$500,5,FALSE)),"",VLOOKUP(CONCATENATE(FI3,$X$31,FI7),[1]Mont!$B$11:$F$500,5,FALSE))</f>
        <v/>
      </c>
      <c r="FL31" s="160" t="str">
        <f>IF(ISERROR(VLOOKUP(CONCATENATE(FI3,$X$31,FI7),[1]Mont!$B$11:$H$500,7,FALSE)),"",VLOOKUP(CONCATENATE(FI3,$X$31,FI7),[1]Mont!$B$11:$H$500,7,FALSE))</f>
        <v/>
      </c>
      <c r="FM31" s="157" t="str">
        <f>IF(ISERROR(VLOOKUP(CONCATENATE($X$31,FM3,FM5),$B$10:$E$559,4,FALSE)),"",VLOOKUP(CONCATENATE($X$31,FM3,FM5),$B$10:$E$559,4,FALSE))</f>
        <v/>
      </c>
      <c r="FN31" s="158" t="str">
        <f>IF(ISERROR(VLOOKUP(CONCATENATE($X$31,FM3,FM5),$B$10:$F$559,5,FALSE)),"",VLOOKUP(CONCATENATE($X$31,FM3,FM5),$B$10:$F$559,5,FALSE))</f>
        <v/>
      </c>
      <c r="FO31" s="159" t="str">
        <f>IF(ISERROR(VLOOKUP(CONCATENATE(FM3,$X$31,FM7),[1]Mont!$B$11:$F$500,5,FALSE)),"",VLOOKUP(CONCATENATE(FM3,$X$31,FM7),[1]Mont!$B$11:$F$500,5,FALSE))</f>
        <v/>
      </c>
      <c r="FP31" s="160" t="str">
        <f>IF(ISERROR(VLOOKUP(CONCATENATE(FM3,$X$31,FM7),[1]Mont!$B$11:$H$500,7,FALSE)),"",VLOOKUP(CONCATENATE(FM3,$X$31,FM7),[1]Mont!$B$11:$H$500,7,FALSE))</f>
        <v/>
      </c>
      <c r="FQ31" s="157" t="str">
        <f>IF(ISERROR(VLOOKUP(CONCATENATE($X$31,FQ3,FQ5),$B$10:$E$559,4,FALSE)),"",VLOOKUP(CONCATENATE($X$31,FQ3,FQ5),$B$10:$E$559,4,FALSE))</f>
        <v/>
      </c>
      <c r="FR31" s="158" t="str">
        <f>IF(ISERROR(VLOOKUP(CONCATENATE($X$31,FQ3,FQ5),$B$10:$F$559,5,FALSE)),"",VLOOKUP(CONCATENATE($X$31,FQ3,FQ5),$B$10:$F$559,5,FALSE))</f>
        <v/>
      </c>
      <c r="FS31" s="159" t="str">
        <f>IF(ISERROR(VLOOKUP(CONCATENATE(FQ3,$X$31,FQ7),[1]Mont!$B$11:$F$500,5,FALSE)),"",VLOOKUP(CONCATENATE(FQ3,$X$31,FQ7),[1]Mont!$B$11:$F$500,5,FALSE))</f>
        <v/>
      </c>
      <c r="FT31" s="160" t="str">
        <f>IF(ISERROR(VLOOKUP(CONCATENATE(FQ3,$X$31,FQ7),[1]Mont!$B$11:$H$500,7,FALSE)),"",VLOOKUP(CONCATENATE(FQ3,$X$31,FQ7),[1]Mont!$B$11:$H$500,7,FALSE))</f>
        <v/>
      </c>
      <c r="FU31" s="157" t="str">
        <f>IF(ISERROR(VLOOKUP(CONCATENATE($X$31,FU3,FU5),$B$10:$E$559,4,FALSE)),"",VLOOKUP(CONCATENATE($X$31,FU3,FU5),$B$10:$E$559,4,FALSE))</f>
        <v/>
      </c>
      <c r="FV31" s="158" t="str">
        <f>IF(ISERROR(VLOOKUP(CONCATENATE($X$31,FU3,FU5),$B$10:$F$559,5,FALSE)),"",VLOOKUP(CONCATENATE($X$31,FU3,FU5),$B$10:$F$559,5,FALSE))</f>
        <v/>
      </c>
      <c r="FW31" s="159" t="str">
        <f>IF(ISERROR(VLOOKUP(CONCATENATE(FU3,$X$31,FU7),[1]Mont!$B$11:$F$500,5,FALSE)),"",VLOOKUP(CONCATENATE(FU3,$X$31,FU7),[1]Mont!$B$11:$F$500,5,FALSE))</f>
        <v/>
      </c>
      <c r="FX31" s="160" t="str">
        <f>IF(ISERROR(VLOOKUP(CONCATENATE(FU3,$X$31,FU7),[1]Mont!$B$11:$H$500,7,FALSE)),"",VLOOKUP(CONCATENATE(FU3,$X$31,FU7),[1]Mont!$B$11:$H$500,7,FALSE))</f>
        <v/>
      </c>
      <c r="FY31" s="157" t="str">
        <f>IF(ISERROR(VLOOKUP(CONCATENATE($X$31,FY3,FY5),$B$10:$E$559,4,FALSE)),"",VLOOKUP(CONCATENATE($X$31,FY3,FY5),$B$10:$E$559,4,FALSE))</f>
        <v/>
      </c>
      <c r="FZ31" s="158" t="str">
        <f>IF(ISERROR(VLOOKUP(CONCATENATE($X$31,FY3,FY5),$B$10:$F$559,5,FALSE)),"",VLOOKUP(CONCATENATE($X$31,FY3,FY5),$B$10:$F$559,5,FALSE))</f>
        <v/>
      </c>
      <c r="GA31" s="159" t="str">
        <f>IF(ISERROR(VLOOKUP(CONCATENATE(FY3,$X$31,FY7),[1]Mont!$B$11:$F$500,5,FALSE)),"",VLOOKUP(CONCATENATE(FY3,$X$31,FY7),[1]Mont!$B$11:$F$500,5,FALSE))</f>
        <v/>
      </c>
      <c r="GB31" s="160" t="str">
        <f>IF(ISERROR(VLOOKUP(CONCATENATE(FY3,$X$31,FY7),[1]Mont!$B$11:$H$500,7,FALSE)),"",VLOOKUP(CONCATENATE(FY3,$X$31,FY7),[1]Mont!$B$11:$H$500,7,FALSE))</f>
        <v/>
      </c>
      <c r="GC31" s="157" t="str">
        <f>IF(ISERROR(VLOOKUP(CONCATENATE($X$31,GC3,GC5),$B$10:$E$559,4,FALSE)),"",VLOOKUP(CONCATENATE($X$31,GC3,GC5),$B$10:$E$559,4,FALSE))</f>
        <v/>
      </c>
      <c r="GD31" s="158" t="str">
        <f>IF(ISERROR(VLOOKUP(CONCATENATE($X$31,GC3,GC5),$B$10:$F$559,5,FALSE)),"",VLOOKUP(CONCATENATE($X$31,GC3,GC5),$B$10:$F$559,5,FALSE))</f>
        <v/>
      </c>
      <c r="GE31" s="159" t="str">
        <f>IF(ISERROR(VLOOKUP(CONCATENATE(GC3,$X$31,GC7),[1]Mont!$B$11:$F$500,5,FALSE)),"",VLOOKUP(CONCATENATE(GC3,$X$31,GC7),[1]Mont!$B$11:$F$500,5,FALSE))</f>
        <v/>
      </c>
      <c r="GF31" s="160" t="str">
        <f>IF(ISERROR(VLOOKUP(CONCATENATE(GC3,$X$31,GC7),[1]Mont!$B$11:$H$500,7,FALSE)),"",VLOOKUP(CONCATENATE(GC3,$X$31,GC7),[1]Mont!$B$11:$H$500,7,FALSE))</f>
        <v/>
      </c>
      <c r="GG31" s="157" t="str">
        <f>IF(ISERROR(VLOOKUP(CONCATENATE($X$31,GG3,GG5),$B$10:$E$559,4,FALSE)),"",VLOOKUP(CONCATENATE($X$31,GG3,GG5),$B$10:$E$559,4,FALSE))</f>
        <v/>
      </c>
      <c r="GH31" s="158" t="str">
        <f>IF(ISERROR(VLOOKUP(CONCATENATE($X$31,GG3,GG5),$B$10:$F$559,5,FALSE)),"",VLOOKUP(CONCATENATE($X$31,GG3,GG5),$B$10:$F$559,5,FALSE))</f>
        <v/>
      </c>
      <c r="GI31" s="159" t="str">
        <f>IF(ISERROR(VLOOKUP(CONCATENATE(GG3,$X$31,GG7),[1]Mont!$B$11:$F$500,5,FALSE)),"",VLOOKUP(CONCATENATE(GG3,$X$31,GG7),[1]Mont!$B$11:$F$500,5,FALSE))</f>
        <v/>
      </c>
      <c r="GJ31" s="160" t="str">
        <f>IF(ISERROR(VLOOKUP(CONCATENATE(GG3,$X$31,GG7),[1]Mont!$B$11:$H$500,7,FALSE)),"",VLOOKUP(CONCATENATE(GG3,$X$31,GG7),[1]Mont!$B$11:$H$500,7,FALSE))</f>
        <v/>
      </c>
      <c r="GK31" s="157" t="str">
        <f>IF(ISERROR(VLOOKUP(CONCATENATE($X$31,GK3,GK5),$B$10:$E$559,4,FALSE)),"",VLOOKUP(CONCATENATE($X$31,GK3,GK5),$B$10:$E$559,4,FALSE))</f>
        <v/>
      </c>
      <c r="GL31" s="158" t="str">
        <f>IF(ISERROR(VLOOKUP(CONCATENATE($X$31,GK3,GK5),$B$10:$F$559,5,FALSE)),"",VLOOKUP(CONCATENATE($X$31,GK3,GK5),$B$10:$F$559,5,FALSE))</f>
        <v/>
      </c>
      <c r="GM31" s="159" t="str">
        <f>IF(ISERROR(VLOOKUP(CONCATENATE(GK3,$X$31,GK7),[1]Mont!$B$11:$F$500,5,FALSE)),"",VLOOKUP(CONCATENATE(GK3,$X$31,GK7),[1]Mont!$B$11:$F$500,5,FALSE))</f>
        <v/>
      </c>
      <c r="GN31" s="160" t="str">
        <f>IF(ISERROR(VLOOKUP(CONCATENATE(GK3,$X$31,GK7),[1]Mont!$B$11:$H$500,7,FALSE)),"",VLOOKUP(CONCATENATE(GK3,$X$31,GK7),[1]Mont!$B$11:$H$500,7,FALSE))</f>
        <v/>
      </c>
      <c r="GO31" s="157" t="str">
        <f>IF(ISERROR(VLOOKUP(CONCATENATE($X$31,GO3,GO5),$B$10:$E$559,4,FALSE)),"",VLOOKUP(CONCATENATE($X$31,GO3,GO5),$B$10:$E$559,4,FALSE))</f>
        <v/>
      </c>
      <c r="GP31" s="158" t="str">
        <f>IF(ISERROR(VLOOKUP(CONCATENATE($X$31,GO3,GO5),$B$10:$F$559,5,FALSE)),"",VLOOKUP(CONCATENATE($X$31,GO3,GO5),$B$10:$F$559,5,FALSE))</f>
        <v/>
      </c>
      <c r="GQ31" s="159" t="str">
        <f>IF(ISERROR(VLOOKUP(CONCATENATE(GO3,$X$31,GO7),[1]Mont!$B$11:$F$500,5,FALSE)),"",VLOOKUP(CONCATENATE(GO3,$X$31,GO7),[1]Mont!$B$11:$F$500,5,FALSE))</f>
        <v/>
      </c>
      <c r="GR31" s="160" t="str">
        <f>IF(ISERROR(VLOOKUP(CONCATENATE(GO3,$X$31,GO7),[1]Mont!$B$11:$H$500,7,FALSE)),"",VLOOKUP(CONCATENATE(GO3,$X$31,GO7),[1]Mont!$B$11:$H$500,7,FALSE))</f>
        <v/>
      </c>
      <c r="GS31" s="157" t="str">
        <f>IF(ISERROR(VLOOKUP(CONCATENATE($X$31,GS3,GS5),$B$10:$E$559,4,FALSE)),"",VLOOKUP(CONCATENATE($X$31,GS3,GS5),$B$10:$E$559,4,FALSE))</f>
        <v/>
      </c>
      <c r="GT31" s="158" t="str">
        <f>IF(ISERROR(VLOOKUP(CONCATENATE($X$31,GS3,GS5),$B$10:$F$559,5,FALSE)),"",VLOOKUP(CONCATENATE($X$31,GS3,GS5),$B$10:$F$559,5,FALSE))</f>
        <v/>
      </c>
      <c r="GU31" s="159" t="str">
        <f>IF(ISERROR(VLOOKUP(CONCATENATE(GS3,$X$31,GS7),[1]Mont!$B$11:$F$500,5,FALSE)),"",VLOOKUP(CONCATENATE(GS3,$X$31,GS7),[1]Mont!$B$11:$F$500,5,FALSE))</f>
        <v/>
      </c>
      <c r="GV31" s="160" t="str">
        <f>IF(ISERROR(VLOOKUP(CONCATENATE(GS3,$X$31,GS7),[1]Mont!$B$11:$H$500,7,FALSE)),"",VLOOKUP(CONCATENATE(GS3,$X$31,GS7),[1]Mont!$B$11:$H$500,7,FALSE))</f>
        <v/>
      </c>
      <c r="GW31" s="157" t="str">
        <f>IF(ISERROR(VLOOKUP(CONCATENATE($X$31,GW3,GW5),$B$10:$E$559,4,FALSE)),"",VLOOKUP(CONCATENATE($X$31,GW3,GW5),$B$10:$E$559,4,FALSE))</f>
        <v/>
      </c>
      <c r="GX31" s="158" t="str">
        <f>IF(ISERROR(VLOOKUP(CONCATENATE($X$31,GW3,GW5),$B$10:$F$559,5,FALSE)),"",VLOOKUP(CONCATENATE($X$31,GW3,GW5),$B$10:$F$559,5,FALSE))</f>
        <v/>
      </c>
      <c r="GY31" s="159" t="str">
        <f>IF(ISERROR(VLOOKUP(CONCATENATE(GW3,$X$31,GW7),[1]Mont!$B$11:$F$500,5,FALSE)),"",VLOOKUP(CONCATENATE(GW3,$X$31,GW7),[1]Mont!$B$11:$F$500,5,FALSE))</f>
        <v/>
      </c>
      <c r="GZ31" s="160" t="str">
        <f>IF(ISERROR(VLOOKUP(CONCATENATE(GW3,$X$31,GW7),[1]Mont!$B$11:$H$500,7,FALSE)),"",VLOOKUP(CONCATENATE(GW3,$X$31,GW7),[1]Mont!$B$11:$H$500,7,FALSE))</f>
        <v/>
      </c>
      <c r="HA31" s="157" t="str">
        <f>IF(ISERROR(VLOOKUP(CONCATENATE($X$31,HA3,HA5),$B$10:$E$559,4,FALSE)),"",VLOOKUP(CONCATENATE($X$31,HA3,HA5),$B$10:$E$559,4,FALSE))</f>
        <v/>
      </c>
      <c r="HB31" s="158" t="str">
        <f>IF(ISERROR(VLOOKUP(CONCATENATE($X$31,HA3,HA5),$B$10:$F$559,5,FALSE)),"",VLOOKUP(CONCATENATE($X$31,HA3,HA5),$B$10:$F$559,5,FALSE))</f>
        <v/>
      </c>
      <c r="HC31" s="159" t="str">
        <f>IF(ISERROR(VLOOKUP(CONCATENATE(HA3,$X$31,HA7),[1]Mont!$B$11:$F$500,5,FALSE)),"",VLOOKUP(CONCATENATE(HA3,$X$31,HA7),[1]Mont!$B$11:$F$500,5,FALSE))</f>
        <v/>
      </c>
      <c r="HD31" s="160" t="str">
        <f>IF(ISERROR(VLOOKUP(CONCATENATE(HA3,$X$31,HA7),[1]Mont!$B$11:$H$500,7,FALSE)),"",VLOOKUP(CONCATENATE(HA3,$X$31,HA7),[1]Mont!$B$11:$H$500,7,FALSE))</f>
        <v/>
      </c>
      <c r="HE31" s="157" t="str">
        <f>IF(ISERROR(VLOOKUP(CONCATENATE($X$31,HE3,HE5),$B$10:$E$559,4,FALSE)),"",VLOOKUP(CONCATENATE($X$31,HE3,HE5),$B$10:$E$559,4,FALSE))</f>
        <v/>
      </c>
      <c r="HF31" s="158" t="str">
        <f>IF(ISERROR(VLOOKUP(CONCATENATE($X$31,HE3,HE5),$B$10:$F$559,5,FALSE)),"",VLOOKUP(CONCATENATE($X$31,HE3,HE5),$B$10:$F$559,5,FALSE))</f>
        <v/>
      </c>
      <c r="HG31" s="159" t="str">
        <f>IF(ISERROR(VLOOKUP(CONCATENATE(HE3,$X$31,HE7),[1]Mont!$B$11:$F$500,5,FALSE)),"",VLOOKUP(CONCATENATE(HE3,$X$31,HE7),[1]Mont!$B$11:$F$500,5,FALSE))</f>
        <v/>
      </c>
      <c r="HH31" s="160" t="str">
        <f>IF(ISERROR(VLOOKUP(CONCATENATE(HE3,$X$31,HE7),[1]Mont!$B$11:$H$500,7,FALSE)),"",VLOOKUP(CONCATENATE(HE3,$X$31,HE7),[1]Mont!$B$11:$H$500,7,FALSE))</f>
        <v/>
      </c>
      <c r="HI31" s="157" t="str">
        <f>IF(ISERROR(VLOOKUP(CONCATENATE($X$31,HI3,HI5),$B$10:$E$559,4,FALSE)),"",VLOOKUP(CONCATENATE($X$31,HI3,HI5),$B$10:$E$559,4,FALSE))</f>
        <v/>
      </c>
      <c r="HJ31" s="158" t="str">
        <f>IF(ISERROR(VLOOKUP(CONCATENATE($X$31,HI3,HI5),$B$10:$F$559,5,FALSE)),"",VLOOKUP(CONCATENATE($X$31,HI3,HI5),$B$10:$F$559,5,FALSE))</f>
        <v/>
      </c>
      <c r="HK31" s="159" t="str">
        <f>IF(ISERROR(VLOOKUP(CONCATENATE(HI3,$X$31,HI7),[1]Mont!$B$11:$F$500,5,FALSE)),"",VLOOKUP(CONCATENATE(HI3,$X$31,HI7),[1]Mont!$B$11:$F$500,5,FALSE))</f>
        <v/>
      </c>
      <c r="HL31" s="160" t="str">
        <f>IF(ISERROR(VLOOKUP(CONCATENATE(HI3,$X$31,HI7),[1]Mont!$B$11:$H$500,7,FALSE)),"",VLOOKUP(CONCATENATE(HI3,$X$31,HI7),[1]Mont!$B$11:$H$500,7,FALSE))</f>
        <v/>
      </c>
      <c r="HM31" s="157" t="str">
        <f>IF(ISERROR(VLOOKUP(CONCATENATE($X$31,HM3,HM5),$B$10:$E$559,4,FALSE)),"",VLOOKUP(CONCATENATE($X$31,HM3,HM5),$B$10:$E$559,4,FALSE))</f>
        <v/>
      </c>
      <c r="HN31" s="158" t="str">
        <f>IF(ISERROR(VLOOKUP(CONCATENATE($X$31,HM3,HM5),$B$10:$F$559,5,FALSE)),"",VLOOKUP(CONCATENATE($X$31,HM3,HM5),$B$10:$F$559,5,FALSE))</f>
        <v/>
      </c>
      <c r="HO31" s="159" t="str">
        <f>IF(ISERROR(VLOOKUP(CONCATENATE(HM3,$X$31,HM7),[1]Mont!$B$11:$F$500,5,FALSE)),"",VLOOKUP(CONCATENATE(HM3,$X$31,HM7),[1]Mont!$B$11:$F$500,5,FALSE))</f>
        <v/>
      </c>
      <c r="HP31" s="160" t="str">
        <f>IF(ISERROR(VLOOKUP(CONCATENATE(HM3,$X$31,HM7),[1]Mont!$B$11:$H$500,7,FALSE)),"",VLOOKUP(CONCATENATE(HM3,$X$31,HM7),[1]Mont!$B$11:$H$500,7,FALSE))</f>
        <v/>
      </c>
      <c r="HQ31" s="157" t="str">
        <f>IF(ISERROR(VLOOKUP(CONCATENATE($X$31,HQ3,HQ5),$B$10:$E$559,4,FALSE)),"",VLOOKUP(CONCATENATE($X$31,HQ3,HQ5),$B$10:$E$559,4,FALSE))</f>
        <v/>
      </c>
      <c r="HR31" s="158" t="str">
        <f>IF(ISERROR(VLOOKUP(CONCATENATE($X$31,HQ3,HQ5),$B$10:$F$559,5,FALSE)),"",VLOOKUP(CONCATENATE($X$31,HQ3,HQ5),$B$10:$F$559,5,FALSE))</f>
        <v/>
      </c>
      <c r="HS31" s="159" t="str">
        <f>IF(ISERROR(VLOOKUP(CONCATENATE(HQ3,$X$31,HQ7),[1]Mont!$B$11:$F$500,5,FALSE)),"",VLOOKUP(CONCATENATE(HQ3,$X$31,HQ7),[1]Mont!$B$11:$F$500,5,FALSE))</f>
        <v/>
      </c>
      <c r="HT31" s="160" t="str">
        <f>IF(ISERROR(VLOOKUP(CONCATENATE(HQ3,$X$31,HQ7),[1]Mont!$B$11:$H$500,7,FALSE)),"",VLOOKUP(CONCATENATE(HQ3,$X$31,HQ7),[1]Mont!$B$11:$H$500,7,FALSE))</f>
        <v/>
      </c>
      <c r="HU31" s="157" t="str">
        <f>IF(ISERROR(VLOOKUP(CONCATENATE($X$31,HU3,HU5),$B$10:$E$559,4,FALSE)),"",VLOOKUP(CONCATENATE($X$31,HU3,HU5),$B$10:$E$559,4,FALSE))</f>
        <v/>
      </c>
      <c r="HV31" s="158" t="str">
        <f>IF(ISERROR(VLOOKUP(CONCATENATE($X$31,HU3,HU5),$B$10:$F$559,5,FALSE)),"",VLOOKUP(CONCATENATE($X$31,HU3,HU5),$B$10:$F$559,5,FALSE))</f>
        <v/>
      </c>
      <c r="HW31" s="159" t="str">
        <f>IF(ISERROR(VLOOKUP(CONCATENATE(HU3,$X$31,HU7),[1]Mont!$B$11:$F$500,5,FALSE)),"",VLOOKUP(CONCATENATE(HU3,$X$31,HU7),[1]Mont!$B$11:$F$500,5,FALSE))</f>
        <v/>
      </c>
      <c r="HX31" s="160" t="str">
        <f>IF(ISERROR(VLOOKUP(CONCATENATE(HU3,$X$31,HU7),[1]Mont!$B$11:$H$500,7,FALSE)),"",VLOOKUP(CONCATENATE(HU3,$X$31,HU7),[1]Mont!$B$11:$H$500,7,FALSE))</f>
        <v/>
      </c>
      <c r="HY31" s="157" t="str">
        <f>IF(ISERROR(VLOOKUP(CONCATENATE($X$31,HY3,HY5),$B$10:$E$559,4,FALSE)),"",VLOOKUP(CONCATENATE($X$31,HY3,HY5),$B$10:$E$559,4,FALSE))</f>
        <v/>
      </c>
      <c r="HZ31" s="158" t="str">
        <f>IF(ISERROR(VLOOKUP(CONCATENATE($X$31,HY3,HY5),$B$10:$F$559,5,FALSE)),"",VLOOKUP(CONCATENATE($X$31,HY3,HY5),$B$10:$F$559,5,FALSE))</f>
        <v/>
      </c>
      <c r="IA31" s="159" t="str">
        <f>IF(ISERROR(VLOOKUP(CONCATENATE(HY3,$X$31,HY7),[1]Mont!$B$11:$F$500,5,FALSE)),"",VLOOKUP(CONCATENATE(HY3,$X$31,HY7),[1]Mont!$B$11:$F$500,5,FALSE))</f>
        <v/>
      </c>
      <c r="IB31" s="160" t="str">
        <f>IF(ISERROR(VLOOKUP(CONCATENATE(HY3,$X$31,HY7),[1]Mont!$B$11:$H$500,7,FALSE)),"",VLOOKUP(CONCATENATE(HY3,$X$31,HY7),[1]Mont!$B$11:$H$500,7,FALSE))</f>
        <v/>
      </c>
      <c r="IC31" s="157" t="str">
        <f>IF(ISERROR(VLOOKUP(CONCATENATE($X$31,IC3,IC5),$B$10:$E$559,4,FALSE)),"",VLOOKUP(CONCATENATE($X$31,IC3,IC5),$B$10:$E$559,4,FALSE))</f>
        <v/>
      </c>
      <c r="ID31" s="158" t="str">
        <f>IF(ISERROR(VLOOKUP(CONCATENATE($X$31,IC3,IC5),$B$10:$F$559,5,FALSE)),"",VLOOKUP(CONCATENATE($X$31,IC3,IC5),$B$10:$F$559,5,FALSE))</f>
        <v/>
      </c>
      <c r="IE31" s="159" t="str">
        <f>IF(ISERROR(VLOOKUP(CONCATENATE(IC3,$X$31,IC7),[1]Mont!$B$11:$F$500,5,FALSE)),"",VLOOKUP(CONCATENATE(IC3,$X$31,IC7),[1]Mont!$B$11:$F$500,5,FALSE))</f>
        <v/>
      </c>
      <c r="IF31" s="160" t="str">
        <f>IF(ISERROR(VLOOKUP(CONCATENATE(IC3,$X$31,IC7),[1]Mont!$B$11:$H$500,7,FALSE)),"",VLOOKUP(CONCATENATE(IC3,$X$31,IC7),[1]Mont!$B$11:$H$500,7,FALSE))</f>
        <v/>
      </c>
      <c r="IG31" s="157" t="str">
        <f>IF(ISERROR(VLOOKUP(CONCATENATE($X$31,IG3,IG5),$B$10:$E$559,4,FALSE)),"",VLOOKUP(CONCATENATE($X$31,IG3,IG5),$B$10:$E$559,4,FALSE))</f>
        <v/>
      </c>
      <c r="IH31" s="158" t="str">
        <f>IF(ISERROR(VLOOKUP(CONCATENATE($X$31,IG3,IG5),$B$10:$F$559,5,FALSE)),"",VLOOKUP(CONCATENATE($X$31,IG3,IG5),$B$10:$F$559,5,FALSE))</f>
        <v/>
      </c>
      <c r="II31" s="159" t="str">
        <f>IF(ISERROR(VLOOKUP(CONCATENATE(IG3,$X$31,IG7),[1]Mont!$B$11:$F$500,5,FALSE)),"",VLOOKUP(CONCATENATE(IG3,$X$31,IG7),[1]Mont!$B$11:$F$500,5,FALSE))</f>
        <v/>
      </c>
      <c r="IJ31" s="160" t="str">
        <f>IF(ISERROR(VLOOKUP(CONCATENATE(IG3,$X$31,IG7),[1]Mont!$B$11:$H$500,7,FALSE)),"",VLOOKUP(CONCATENATE(IG3,$X$31,IG7),[1]Mont!$B$11:$H$500,7,FALSE))</f>
        <v/>
      </c>
      <c r="IK31" s="157" t="str">
        <f>IF(ISERROR(VLOOKUP(CONCATENATE($X$31,IK3,IK5),$B$10:$E$559,4,FALSE)),"",VLOOKUP(CONCATENATE($X$31,IK3,IK5),$B$10:$E$559,4,FALSE))</f>
        <v/>
      </c>
      <c r="IL31" s="158" t="str">
        <f>IF(ISERROR(VLOOKUP(CONCATENATE($X$31,IK3,IK5),$B$10:$F$559,5,FALSE)),"",VLOOKUP(CONCATENATE($X$31,IK3,IK5),$B$10:$F$559,5,FALSE))</f>
        <v/>
      </c>
      <c r="IM31" s="159" t="str">
        <f>IF(ISERROR(VLOOKUP(CONCATENATE(IK3,$X$31,IK7),[1]Mont!$B$11:$F$500,5,FALSE)),"",VLOOKUP(CONCATENATE(IK3,$X$31,IK7),[1]Mont!$B$11:$F$500,5,FALSE))</f>
        <v/>
      </c>
      <c r="IN31" s="160" t="str">
        <f>IF(ISERROR(VLOOKUP(CONCATENATE(IK3,$X$31,IK7),[1]Mont!$B$11:$H$500,7,FALSE)),"",VLOOKUP(CONCATENATE(IK3,$X$31,IK7),[1]Mont!$B$11:$H$500,7,FALSE))</f>
        <v/>
      </c>
      <c r="IO31" s="157" t="str">
        <f>IF(ISERROR(VLOOKUP(CONCATENATE($X$31,IO3,IO5),$B$10:$E$559,4,FALSE)),"",VLOOKUP(CONCATENATE($X$31,IO3,IO5),$B$10:$E$559,4,FALSE))</f>
        <v/>
      </c>
      <c r="IP31" s="158" t="str">
        <f>IF(ISERROR(VLOOKUP(CONCATENATE($X$31,IO3,IO5),$B$10:$F$559,5,FALSE)),"",VLOOKUP(CONCATENATE($X$31,IO3,IO5),$B$10:$F$559,5,FALSE))</f>
        <v/>
      </c>
      <c r="IQ31" s="159" t="str">
        <f>IF(ISERROR(VLOOKUP(CONCATENATE(IO3,$X$31,IO7),[1]Mont!$B$11:$F$500,5,FALSE)),"",VLOOKUP(CONCATENATE(IO3,$X$31,IO7),[1]Mont!$B$11:$F$500,5,FALSE))</f>
        <v/>
      </c>
      <c r="IR31" s="160" t="str">
        <f>IF(ISERROR(VLOOKUP(CONCATENATE(IO3,$X$31,IO7),[1]Mont!$B$11:$H$500,7,FALSE)),"",VLOOKUP(CONCATENATE(IO3,$X$31,IO7),[1]Mont!$B$11:$H$500,7,FALSE))</f>
        <v/>
      </c>
      <c r="IS31" s="157" t="str">
        <f>IF(ISERROR(VLOOKUP(CONCATENATE($X$31,IS3,IS5),$B$10:$E$559,4,FALSE)),"",VLOOKUP(CONCATENATE($X$31,IS3,IS5),$B$10:$E$559,4,FALSE))</f>
        <v/>
      </c>
      <c r="IT31" s="158" t="str">
        <f>IF(ISERROR(VLOOKUP(CONCATENATE($X$31,IS3,IS5),$B$10:$F$559,5,FALSE)),"",VLOOKUP(CONCATENATE($X$31,IS3,IS5),$B$10:$F$559,5,FALSE))</f>
        <v/>
      </c>
      <c r="IU31" s="159" t="str">
        <f>IF(ISERROR(VLOOKUP(CONCATENATE(IS3,$X$31,IS7),[1]Mont!$B$11:$F$500,5,FALSE)),"",VLOOKUP(CONCATENATE(IS3,$X$31,IS7),[1]Mont!$B$11:$F$500,5,FALSE))</f>
        <v/>
      </c>
      <c r="IV31" s="160" t="str">
        <f>IF(ISERROR(VLOOKUP(CONCATENATE(IS3,$X$31,IS7),[1]Mont!$B$11:$H$500,7,FALSE)),"",VLOOKUP(CONCATENATE(IS3,$X$31,IS7),[1]Mont!$B$11:$H$500,7,FALSE))</f>
        <v/>
      </c>
    </row>
    <row r="32" spans="1:256">
      <c r="A32" s="124">
        <f t="shared" si="2"/>
        <v>0</v>
      </c>
      <c r="B32" s="125">
        <f t="shared" si="3"/>
        <v>0</v>
      </c>
      <c r="C32" s="126">
        <f>IF(R32=0,0,SUMIF($R$10:R32,R32,$R$10:R32)/R32)</f>
        <v>0</v>
      </c>
      <c r="D32" s="127">
        <v>23</v>
      </c>
      <c r="E32" s="146"/>
      <c r="F32" s="147"/>
      <c r="G32" s="130">
        <f t="shared" si="0"/>
        <v>0</v>
      </c>
      <c r="H32" s="130">
        <f>IF(E32=0,0,VLOOKUP(E32,[1]Ob!$D$10:$AW$600,46,FALSE))</f>
        <v>0</v>
      </c>
      <c r="I32" s="130">
        <f>IF(E32=0,0,VLOOKUP(E32,[1]Ob!$D$10:$BA$600,50,FALSE))</f>
        <v>0</v>
      </c>
      <c r="J32" s="130">
        <f>IF(E32=0,0,VLOOKUP(E32,[1]Ob!$D$10:$O$600,12,FALSE))</f>
        <v>0</v>
      </c>
      <c r="K32" s="131">
        <f>IF(E32=0,0,VLOOKUP(E32,[1]Ob!$D$10:$BA$600,15,FALSE))*F32</f>
        <v>0</v>
      </c>
      <c r="L32" s="132">
        <f t="shared" si="4"/>
        <v>0</v>
      </c>
      <c r="M32" s="133"/>
      <c r="N32" s="134"/>
      <c r="O32" s="147"/>
      <c r="P32" s="135">
        <v>0</v>
      </c>
      <c r="Q32" s="135">
        <v>0</v>
      </c>
      <c r="R32" s="129"/>
      <c r="S32" s="136">
        <f t="shared" si="1"/>
        <v>0</v>
      </c>
      <c r="T32" s="148"/>
      <c r="U32" s="149"/>
      <c r="V32" s="150"/>
      <c r="X32" s="156">
        <v>21</v>
      </c>
      <c r="Y32" s="157" t="str">
        <f>IF(ISERROR(VLOOKUP(CONCATENATE($X$32,Y3,Y5),$B$10:$E$559,4,FALSE)),"",VLOOKUP(CONCATENATE($X$32,Y3,Y5),$B$10:$E$559,4,FALSE))</f>
        <v/>
      </c>
      <c r="Z32" s="158" t="str">
        <f>IF(ISERROR(VLOOKUP(CONCATENATE($X$32,Y3,Y5),$B$10:$F$559,5,FALSE)),"",VLOOKUP(CONCATENATE($X$32,Y3,Y5),$B$10:$F$559,5,FALSE))</f>
        <v/>
      </c>
      <c r="AA32" s="159" t="str">
        <f>IF(ISERROR(VLOOKUP(CONCATENATE(Y3,$X$32,Y7),[1]Mont!$B$11:$F$500,5,FALSE)),"",VLOOKUP(CONCATENATE(Y3,$X$32,Y7),[1]Mont!$B$11:$F$500,5,FALSE))</f>
        <v/>
      </c>
      <c r="AB32" s="160" t="str">
        <f>IF(ISERROR(VLOOKUP(CONCATENATE(Y3,$X$32,Y7),[1]Mont!$B$11:$H$500,7,FALSE)),"",VLOOKUP(CONCATENATE(Y3,$X$32,Y7),[1]Mont!$B$11:$H$500,7,FALSE))</f>
        <v/>
      </c>
      <c r="AC32" s="157" t="str">
        <f>IF(ISERROR(VLOOKUP(CONCATENATE($X$32,AC3,AC5),$B$10:$E$559,4,FALSE)),"",VLOOKUP(CONCATENATE($X$32,AC3,AC5),$B$10:$E$559,4,FALSE))</f>
        <v/>
      </c>
      <c r="AD32" s="158" t="str">
        <f>IF(ISERROR(VLOOKUP(CONCATENATE($X$32,AC3,AC5),$B$10:$F$559,5,FALSE)),"",VLOOKUP(CONCATENATE($X$32,AC3,AC5),$B$10:$F$559,5,FALSE))</f>
        <v/>
      </c>
      <c r="AE32" s="159" t="str">
        <f>IF(ISERROR(VLOOKUP(CONCATENATE(AC3,$X$32,AC7),[1]Mont!$B$11:$F$500,5,FALSE)),"",VLOOKUP(CONCATENATE(AC3,$X$32,AC7),[1]Mont!$B$11:$F$500,5,FALSE))</f>
        <v/>
      </c>
      <c r="AF32" s="160" t="str">
        <f>IF(ISERROR(VLOOKUP(CONCATENATE(AC3,$X$32,AC7),[1]Mont!$B$11:$H$500,7,FALSE)),"",VLOOKUP(CONCATENATE(AC3,$X$32,AC7),[1]Mont!$B$11:$H$500,7,FALSE))</f>
        <v/>
      </c>
      <c r="AG32" s="157" t="str">
        <f>IF(ISERROR(VLOOKUP(CONCATENATE($X$32,AG3,AG5),$B$10:$E$559,4,FALSE)),"",VLOOKUP(CONCATENATE($X$32,AG3,AG5),$B$10:$E$559,4,FALSE))</f>
        <v/>
      </c>
      <c r="AH32" s="158" t="str">
        <f>IF(ISERROR(VLOOKUP(CONCATENATE($X$32,AG3,AG5),$B$10:$F$559,5,FALSE)),"",VLOOKUP(CONCATENATE($X$32,AG3,AG5),$B$10:$F$559,5,FALSE))</f>
        <v/>
      </c>
      <c r="AI32" s="159" t="str">
        <f>IF(ISERROR(VLOOKUP(CONCATENATE(AG3,$X$32,AG7),[1]Mont!$B$11:$F$500,5,FALSE)),"",VLOOKUP(CONCATENATE(AG3,$X$32,AG7),[1]Mont!$B$11:$F$500,5,FALSE))</f>
        <v/>
      </c>
      <c r="AJ32" s="160" t="str">
        <f>IF(ISERROR(VLOOKUP(CONCATENATE(AG3,$X$32,AG7),[1]Mont!$B$11:$H$500,7,FALSE)),"",VLOOKUP(CONCATENATE(AG3,$X$32,AG7),[1]Mont!$B$11:$H$500,7,FALSE))</f>
        <v/>
      </c>
      <c r="AK32" s="157" t="str">
        <f>IF(ISERROR(VLOOKUP(CONCATENATE($X$32,AK3,AK5),$B$10:$E$559,4,FALSE)),"",VLOOKUP(CONCATENATE($X$32,AK3,AK5),$B$10:$E$559,4,FALSE))</f>
        <v/>
      </c>
      <c r="AL32" s="158" t="str">
        <f>IF(ISERROR(VLOOKUP(CONCATENATE($X$32,AK3,AK5),$B$10:$F$559,5,FALSE)),"",VLOOKUP(CONCATENATE($X$32,AK3,AK5),$B$10:$F$559,5,FALSE))</f>
        <v/>
      </c>
      <c r="AM32" s="159" t="str">
        <f>IF(ISERROR(VLOOKUP(CONCATENATE(AK3,$X$32,AK7),[1]Mont!$B$11:$F$500,5,FALSE)),"",VLOOKUP(CONCATENATE(AK3,$X$32,AK7),[1]Mont!$B$11:$F$500,5,FALSE))</f>
        <v/>
      </c>
      <c r="AN32" s="160" t="str">
        <f>IF(ISERROR(VLOOKUP(CONCATENATE(AK3,$X$32,AK7),[1]Mont!$B$11:$H$500,7,FALSE)),"",VLOOKUP(CONCATENATE(AK3,$X$32,AK7),[1]Mont!$B$11:$H$500,7,FALSE))</f>
        <v/>
      </c>
      <c r="AO32" s="157" t="str">
        <f>IF(ISERROR(VLOOKUP(CONCATENATE($X$32,AO3,AO5),$B$10:$E$559,4,FALSE)),"",VLOOKUP(CONCATENATE($X$32,AO3,AO5),$B$10:$E$559,4,FALSE))</f>
        <v/>
      </c>
      <c r="AP32" s="158" t="str">
        <f>IF(ISERROR(VLOOKUP(CONCATENATE($X$32,AO3,AO5),$B$10:$F$559,5,FALSE)),"",VLOOKUP(CONCATENATE($X$32,AO3,AO5),$B$10:$F$559,5,FALSE))</f>
        <v/>
      </c>
      <c r="AQ32" s="159" t="str">
        <f>IF(ISERROR(VLOOKUP(CONCATENATE(AO3,$X$32,AO7),[1]Mont!$B$11:$F$500,5,FALSE)),"",VLOOKUP(CONCATENATE(AO3,$X$32,AO7),[1]Mont!$B$11:$F$500,5,FALSE))</f>
        <v/>
      </c>
      <c r="AR32" s="160" t="str">
        <f>IF(ISERROR(VLOOKUP(CONCATENATE(AO3,$X$32,AO7),[1]Mont!$B$11:$H$500,7,FALSE)),"",VLOOKUP(CONCATENATE(AO3,$X$32,AO7),[1]Mont!$B$11:$H$500,7,FALSE))</f>
        <v/>
      </c>
      <c r="AS32" s="157" t="str">
        <f>IF(ISERROR(VLOOKUP(CONCATENATE($X$32,AS3,AS5),$B$10:$E$559,4,FALSE)),"",VLOOKUP(CONCATENATE($X$32,AS3,AS5),$B$10:$E$559,4,FALSE))</f>
        <v/>
      </c>
      <c r="AT32" s="158" t="str">
        <f>IF(ISERROR(VLOOKUP(CONCATENATE($X$32,AS3,AS5),$B$10:$F$559,5,FALSE)),"",VLOOKUP(CONCATENATE($X$32,AS3,AS5),$B$10:$F$559,5,FALSE))</f>
        <v/>
      </c>
      <c r="AU32" s="159" t="str">
        <f>IF(ISERROR(VLOOKUP(CONCATENATE(AS3,$X$32,AS7),[1]Mont!$B$11:$F$500,5,FALSE)),"",VLOOKUP(CONCATENATE(AS3,$X$32,AS7),[1]Mont!$B$11:$F$500,5,FALSE))</f>
        <v/>
      </c>
      <c r="AV32" s="160" t="str">
        <f>IF(ISERROR(VLOOKUP(CONCATENATE(AS3,$X$32,AS7),[1]Mont!$B$11:$H$500,7,FALSE)),"",VLOOKUP(CONCATENATE(AS3,$X$32,AS7),[1]Mont!$B$11:$H$500,7,FALSE))</f>
        <v/>
      </c>
      <c r="AW32" s="157" t="str">
        <f>IF(ISERROR(VLOOKUP(CONCATENATE($X$32,AW3,AW5),$B$10:$E$559,4,FALSE)),"",VLOOKUP(CONCATENATE($X$32,AW3,AW5),$B$10:$E$559,4,FALSE))</f>
        <v/>
      </c>
      <c r="AX32" s="158" t="str">
        <f>IF(ISERROR(VLOOKUP(CONCATENATE($X$32,AW3,AW5),$B$10:$F$559,5,FALSE)),"",VLOOKUP(CONCATENATE($X$32,AW3,AW5),$B$10:$F$559,5,FALSE))</f>
        <v/>
      </c>
      <c r="AY32" s="159" t="str">
        <f>IF(ISERROR(VLOOKUP(CONCATENATE(AW3,$X$32,AW7),[1]Mont!$B$11:$F$500,5,FALSE)),"",VLOOKUP(CONCATENATE(AW3,$X$32,AW7),[1]Mont!$B$11:$F$500,5,FALSE))</f>
        <v/>
      </c>
      <c r="AZ32" s="160" t="str">
        <f>IF(ISERROR(VLOOKUP(CONCATENATE(AW3,$X$32,AW7),[1]Mont!$B$11:$H$500,7,FALSE)),"",VLOOKUP(CONCATENATE(AW3,$X$32,AW7),[1]Mont!$B$11:$H$500,7,FALSE))</f>
        <v/>
      </c>
      <c r="BA32" s="157" t="str">
        <f>IF(ISERROR(VLOOKUP(CONCATENATE($X$32,BA3,BA5),$B$10:$E$559,4,FALSE)),"",VLOOKUP(CONCATENATE($X$32,BA3,BA5),$B$10:$E$559,4,FALSE))</f>
        <v/>
      </c>
      <c r="BB32" s="158" t="str">
        <f>IF(ISERROR(VLOOKUP(CONCATENATE($X$32,BA3,BA5),$B$10:$F$559,5,FALSE)),"",VLOOKUP(CONCATENATE($X$32,BA3,BA5),$B$10:$F$559,5,FALSE))</f>
        <v/>
      </c>
      <c r="BC32" s="159" t="str">
        <f>IF(ISERROR(VLOOKUP(CONCATENATE(BA3,$X$32,BA7),[1]Mont!$B$11:$F$500,5,FALSE)),"",VLOOKUP(CONCATENATE(BA3,$X$32,BA7),[1]Mont!$B$11:$F$500,5,FALSE))</f>
        <v/>
      </c>
      <c r="BD32" s="160" t="str">
        <f>IF(ISERROR(VLOOKUP(CONCATENATE(BA3,$X$32,BA7),[1]Mont!$B$11:$H$500,7,FALSE)),"",VLOOKUP(CONCATENATE(BA3,$X$32,BA7),[1]Mont!$B$11:$H$500,7,FALSE))</f>
        <v/>
      </c>
      <c r="BE32" s="157" t="str">
        <f>IF(ISERROR(VLOOKUP(CONCATENATE($X$32,BE3,BE5),$B$10:$E$559,4,FALSE)),"",VLOOKUP(CONCATENATE($X$32,BE3,BE5),$B$10:$E$559,4,FALSE))</f>
        <v/>
      </c>
      <c r="BF32" s="158" t="str">
        <f>IF(ISERROR(VLOOKUP(CONCATENATE($X$32,BE3,BE5),$B$10:$F$559,5,FALSE)),"",VLOOKUP(CONCATENATE($X$32,BE3,BE5),$B$10:$F$559,5,FALSE))</f>
        <v/>
      </c>
      <c r="BG32" s="159" t="str">
        <f>IF(ISERROR(VLOOKUP(CONCATENATE(BE3,$X$32,BE7),[1]Mont!$B$11:$F$500,5,FALSE)),"",VLOOKUP(CONCATENATE(BE3,$X$32,BE7),[1]Mont!$B$11:$F$500,5,FALSE))</f>
        <v/>
      </c>
      <c r="BH32" s="160" t="str">
        <f>IF(ISERROR(VLOOKUP(CONCATENATE(BE3,$X$32,BE7),[1]Mont!$B$11:$H$500,7,FALSE)),"",VLOOKUP(CONCATENATE(BE3,$X$32,BE7),[1]Mont!$B$11:$H$500,7,FALSE))</f>
        <v/>
      </c>
      <c r="BI32" s="157" t="str">
        <f>IF(ISERROR(VLOOKUP(CONCATENATE($X$32,BI3,BI5),$B$10:$E$559,4,FALSE)),"",VLOOKUP(CONCATENATE($X$32,BI3,BI5),$B$10:$E$559,4,FALSE))</f>
        <v/>
      </c>
      <c r="BJ32" s="158" t="str">
        <f>IF(ISERROR(VLOOKUP(CONCATENATE($X$32,BI3,BI5),$B$10:$F$559,5,FALSE)),"",VLOOKUP(CONCATENATE($X$32,BI3,BI5),$B$10:$F$559,5,FALSE))</f>
        <v/>
      </c>
      <c r="BK32" s="159" t="str">
        <f>IF(ISERROR(VLOOKUP(CONCATENATE(BI3,$X$32,BI7),[1]Mont!$B$11:$F$500,5,FALSE)),"",VLOOKUP(CONCATENATE(BI3,$X$32,BI7),[1]Mont!$B$11:$F$500,5,FALSE))</f>
        <v/>
      </c>
      <c r="BL32" s="160" t="str">
        <f>IF(ISERROR(VLOOKUP(CONCATENATE(BI3,$X$32,BI7),[1]Mont!$B$11:$H$500,7,FALSE)),"",VLOOKUP(CONCATENATE(BI3,$X$32,BI7),[1]Mont!$B$11:$H$500,7,FALSE))</f>
        <v/>
      </c>
      <c r="BM32" s="157" t="str">
        <f>IF(ISERROR(VLOOKUP(CONCATENATE($X$32,BM3,BM5),$B$10:$E$559,4,FALSE)),"",VLOOKUP(CONCATENATE($X$32,BM3,BM5),$B$10:$E$559,4,FALSE))</f>
        <v/>
      </c>
      <c r="BN32" s="158" t="str">
        <f>IF(ISERROR(VLOOKUP(CONCATENATE($X$32,BM3,BM5),$B$10:$F$559,5,FALSE)),"",VLOOKUP(CONCATENATE($X$32,BM3,BM5),$B$10:$F$559,5,FALSE))</f>
        <v/>
      </c>
      <c r="BO32" s="159" t="str">
        <f>IF(ISERROR(VLOOKUP(CONCATENATE(BM3,$X$32,BM7),[1]Mont!$B$11:$F$500,5,FALSE)),"",VLOOKUP(CONCATENATE(BM3,$X$32,BM7),[1]Mont!$B$11:$F$500,5,FALSE))</f>
        <v/>
      </c>
      <c r="BP32" s="160" t="str">
        <f>IF(ISERROR(VLOOKUP(CONCATENATE(BM3,$X$32,BM7),[1]Mont!$B$11:$H$500,7,FALSE)),"",VLOOKUP(CONCATENATE(BM3,$X$32,BM7),[1]Mont!$B$11:$H$500,7,FALSE))</f>
        <v/>
      </c>
      <c r="BQ32" s="157" t="str">
        <f>IF(ISERROR(VLOOKUP(CONCATENATE($X$32,BQ3,BQ5),$B$10:$E$559,4,FALSE)),"",VLOOKUP(CONCATENATE($X$32,BQ3,BQ5),$B$10:$E$559,4,FALSE))</f>
        <v/>
      </c>
      <c r="BR32" s="158" t="str">
        <f>IF(ISERROR(VLOOKUP(CONCATENATE($X$32,BQ3,BQ5),$B$10:$F$559,5,FALSE)),"",VLOOKUP(CONCATENATE($X$32,BQ3,BQ5),$B$10:$F$559,5,FALSE))</f>
        <v/>
      </c>
      <c r="BS32" s="159" t="str">
        <f>IF(ISERROR(VLOOKUP(CONCATENATE(BQ3,$X$32,BQ7),[1]Mont!$B$11:$F$500,5,FALSE)),"",VLOOKUP(CONCATENATE(BQ3,$X$32,BQ7),[1]Mont!$B$11:$F$500,5,FALSE))</f>
        <v/>
      </c>
      <c r="BT32" s="160" t="str">
        <f>IF(ISERROR(VLOOKUP(CONCATENATE(BQ3,$X$32,BQ7),[1]Mont!$B$11:$H$500,7,FALSE)),"",VLOOKUP(CONCATENATE(BQ3,$X$32,BQ7),[1]Mont!$B$11:$H$500,7,FALSE))</f>
        <v/>
      </c>
      <c r="BU32" s="157" t="str">
        <f>IF(ISERROR(VLOOKUP(CONCATENATE($X$32,BU3,BU5),$B$10:$E$559,4,FALSE)),"",VLOOKUP(CONCATENATE($X$32,BU3,BU5),$B$10:$E$559,4,FALSE))</f>
        <v/>
      </c>
      <c r="BV32" s="158" t="str">
        <f>IF(ISERROR(VLOOKUP(CONCATENATE($X$32,BU3,BU5),$B$10:$F$559,5,FALSE)),"",VLOOKUP(CONCATENATE($X$32,BU3,BU5),$B$10:$F$559,5,FALSE))</f>
        <v/>
      </c>
      <c r="BW32" s="159" t="str">
        <f>IF(ISERROR(VLOOKUP(CONCATENATE(BU3,$X$32,BU7),[1]Mont!$B$11:$F$500,5,FALSE)),"",VLOOKUP(CONCATENATE(BU3,$X$32,BU7),[1]Mont!$B$11:$F$500,5,FALSE))</f>
        <v/>
      </c>
      <c r="BX32" s="160" t="str">
        <f>IF(ISERROR(VLOOKUP(CONCATENATE(BU3,$X$32,BU7),[1]Mont!$B$11:$H$500,7,FALSE)),"",VLOOKUP(CONCATENATE(BU3,$X$32,BU7),[1]Mont!$B$11:$H$500,7,FALSE))</f>
        <v/>
      </c>
      <c r="BY32" s="157" t="str">
        <f>IF(ISERROR(VLOOKUP(CONCATENATE($X$32,BY3,BY5),$B$10:$E$559,4,FALSE)),"",VLOOKUP(CONCATENATE($X$32,BY3,BY5),$B$10:$E$559,4,FALSE))</f>
        <v/>
      </c>
      <c r="BZ32" s="158" t="str">
        <f>IF(ISERROR(VLOOKUP(CONCATENATE($X$32,BY3,BY5),$B$10:$F$559,5,FALSE)),"",VLOOKUP(CONCATENATE($X$32,BY3,BY5),$B$10:$F$559,5,FALSE))</f>
        <v/>
      </c>
      <c r="CA32" s="159" t="str">
        <f>IF(ISERROR(VLOOKUP(CONCATENATE(BY3,$X$32,BY7),[1]Mont!$B$11:$F$500,5,FALSE)),"",VLOOKUP(CONCATENATE(BY3,$X$32,BY7),[1]Mont!$B$11:$F$500,5,FALSE))</f>
        <v/>
      </c>
      <c r="CB32" s="160" t="str">
        <f>IF(ISERROR(VLOOKUP(CONCATENATE(BY3,$X$32,BY7),[1]Mont!$B$11:$H$500,7,FALSE)),"",VLOOKUP(CONCATENATE(BY3,$X$32,BY7),[1]Mont!$B$11:$H$500,7,FALSE))</f>
        <v/>
      </c>
      <c r="CC32" s="157" t="str">
        <f>IF(ISERROR(VLOOKUP(CONCATENATE($X$32,CC3,CC5),$B$10:$E$559,4,FALSE)),"",VLOOKUP(CONCATENATE($X$32,CC3,CC5),$B$10:$E$559,4,FALSE))</f>
        <v/>
      </c>
      <c r="CD32" s="158" t="str">
        <f>IF(ISERROR(VLOOKUP(CONCATENATE($X$32,CC3,CC5),$B$10:$F$559,5,FALSE)),"",VLOOKUP(CONCATENATE($X$32,CC3,CC5),$B$10:$F$559,5,FALSE))</f>
        <v/>
      </c>
      <c r="CE32" s="159" t="str">
        <f>IF(ISERROR(VLOOKUP(CONCATENATE(CC3,$X$32,CC7),[1]Mont!$B$11:$F$500,5,FALSE)),"",VLOOKUP(CONCATENATE(CC3,$X$32,CC7),[1]Mont!$B$11:$F$500,5,FALSE))</f>
        <v/>
      </c>
      <c r="CF32" s="160" t="str">
        <f>IF(ISERROR(VLOOKUP(CONCATENATE(CC3,$X$32,CC7),[1]Mont!$B$11:$H$500,7,FALSE)),"",VLOOKUP(CONCATENATE(CC3,$X$32,CC7),[1]Mont!$B$11:$H$500,7,FALSE))</f>
        <v/>
      </c>
      <c r="CG32" s="157" t="str">
        <f>IF(ISERROR(VLOOKUP(CONCATENATE($X$32,CG3,CG5),$B$10:$E$559,4,FALSE)),"",VLOOKUP(CONCATENATE($X$32,CG3,CG5),$B$10:$E$559,4,FALSE))</f>
        <v/>
      </c>
      <c r="CH32" s="158" t="str">
        <f>IF(ISERROR(VLOOKUP(CONCATENATE($X$32,CG3,CG5),$B$10:$F$559,5,FALSE)),"",VLOOKUP(CONCATENATE($X$32,CG3,CG5),$B$10:$F$559,5,FALSE))</f>
        <v/>
      </c>
      <c r="CI32" s="159" t="str">
        <f>IF(ISERROR(VLOOKUP(CONCATENATE(CG3,$X$32,CG7),[1]Mont!$B$11:$F$500,5,FALSE)),"",VLOOKUP(CONCATENATE(CG3,$X$32,CG7),[1]Mont!$B$11:$F$500,5,FALSE))</f>
        <v/>
      </c>
      <c r="CJ32" s="160" t="str">
        <f>IF(ISERROR(VLOOKUP(CONCATENATE(CG3,$X$32,CG7),[1]Mont!$B$11:$H$500,7,FALSE)),"",VLOOKUP(CONCATENATE(CG3,$X$32,CG7),[1]Mont!$B$11:$H$500,7,FALSE))</f>
        <v/>
      </c>
      <c r="CK32" s="157" t="str">
        <f>IF(ISERROR(VLOOKUP(CONCATENATE($X$32,CK3,CK5),$B$10:$E$559,4,FALSE)),"",VLOOKUP(CONCATENATE($X$32,CK3,CK5),$B$10:$E$559,4,FALSE))</f>
        <v/>
      </c>
      <c r="CL32" s="158" t="str">
        <f>IF(ISERROR(VLOOKUP(CONCATENATE($X$32,CK3,CK5),$B$10:$F$559,5,FALSE)),"",VLOOKUP(CONCATENATE($X$32,CK3,CK5),$B$10:$F$559,5,FALSE))</f>
        <v/>
      </c>
      <c r="CM32" s="159" t="str">
        <f>IF(ISERROR(VLOOKUP(CONCATENATE(CK3,$X$32,CK7),[1]Mont!$B$11:$F$500,5,FALSE)),"",VLOOKUP(CONCATENATE(CK3,$X$32,CK7),[1]Mont!$B$11:$F$500,5,FALSE))</f>
        <v/>
      </c>
      <c r="CN32" s="160" t="str">
        <f>IF(ISERROR(VLOOKUP(CONCATENATE(CK3,$X$32,CK7),[1]Mont!$B$11:$H$500,7,FALSE)),"",VLOOKUP(CONCATENATE(CK3,$X$32,CK7),[1]Mont!$B$11:$H$500,7,FALSE))</f>
        <v/>
      </c>
      <c r="CO32" s="157" t="str">
        <f>IF(ISERROR(VLOOKUP(CONCATENATE($X$32,CO3,CO5),$B$10:$E$559,4,FALSE)),"",VLOOKUP(CONCATENATE($X$32,CO3,CO5),$B$10:$E$559,4,FALSE))</f>
        <v/>
      </c>
      <c r="CP32" s="158" t="str">
        <f>IF(ISERROR(VLOOKUP(CONCATENATE($X$32,CO3,CO5),$B$10:$F$559,5,FALSE)),"",VLOOKUP(CONCATENATE($X$32,CO3,CO5),$B$10:$F$559,5,FALSE))</f>
        <v/>
      </c>
      <c r="CQ32" s="159" t="str">
        <f>IF(ISERROR(VLOOKUP(CONCATENATE(CO3,$X$32,CO7),[1]Mont!$B$11:$F$500,5,FALSE)),"",VLOOKUP(CONCATENATE(CO3,$X$32,CO7),[1]Mont!$B$11:$F$500,5,FALSE))</f>
        <v/>
      </c>
      <c r="CR32" s="160" t="str">
        <f>IF(ISERROR(VLOOKUP(CONCATENATE(CO3,$X$32,CO7),[1]Mont!$B$11:$H$500,7,FALSE)),"",VLOOKUP(CONCATENATE(CO3,$X$32,CO7),[1]Mont!$B$11:$H$500,7,FALSE))</f>
        <v/>
      </c>
      <c r="CS32" s="157" t="str">
        <f>IF(ISERROR(VLOOKUP(CONCATENATE($X$32,CS3,CS5),$B$10:$E$559,4,FALSE)),"",VLOOKUP(CONCATENATE($X$32,CS3,CS5),$B$10:$E$559,4,FALSE))</f>
        <v/>
      </c>
      <c r="CT32" s="158" t="str">
        <f>IF(ISERROR(VLOOKUP(CONCATENATE($X$32,CS3,CS5),$B$10:$F$559,5,FALSE)),"",VLOOKUP(CONCATENATE($X$32,CS3,CS5),$B$10:$F$559,5,FALSE))</f>
        <v/>
      </c>
      <c r="CU32" s="159" t="str">
        <f>IF(ISERROR(VLOOKUP(CONCATENATE(CS3,$X$32,CS7),[1]Mont!$B$11:$F$500,5,FALSE)),"",VLOOKUP(CONCATENATE(CS3,$X$32,CS7),[1]Mont!$B$11:$F$500,5,FALSE))</f>
        <v/>
      </c>
      <c r="CV32" s="160" t="str">
        <f>IF(ISERROR(VLOOKUP(CONCATENATE(CS3,$X$32,CS7),[1]Mont!$B$11:$H$500,7,FALSE)),"",VLOOKUP(CONCATENATE(CS3,$X$32,CS7),[1]Mont!$B$11:$H$500,7,FALSE))</f>
        <v/>
      </c>
      <c r="CW32" s="157" t="str">
        <f>IF(ISERROR(VLOOKUP(CONCATENATE($X$32,CW3,CW5),$B$10:$E$559,4,FALSE)),"",VLOOKUP(CONCATENATE($X$32,CW3,CW5),$B$10:$E$559,4,FALSE))</f>
        <v/>
      </c>
      <c r="CX32" s="158" t="str">
        <f>IF(ISERROR(VLOOKUP(CONCATENATE($X$32,CW3,CW5),$B$10:$F$559,5,FALSE)),"",VLOOKUP(CONCATENATE($X$32,CW3,CW5),$B$10:$F$559,5,FALSE))</f>
        <v/>
      </c>
      <c r="CY32" s="159" t="str">
        <f>IF(ISERROR(VLOOKUP(CONCATENATE(CW3,$X$32,CW7),[1]Mont!$B$11:$F$500,5,FALSE)),"",VLOOKUP(CONCATENATE(CW3,$X$32,CW7),[1]Mont!$B$11:$F$500,5,FALSE))</f>
        <v/>
      </c>
      <c r="CZ32" s="160" t="str">
        <f>IF(ISERROR(VLOOKUP(CONCATENATE(CW3,$X$32,CW7),[1]Mont!$B$11:$H$500,7,FALSE)),"",VLOOKUP(CONCATENATE(CW3,$X$32,CW7),[1]Mont!$B$11:$H$500,7,FALSE))</f>
        <v/>
      </c>
      <c r="DA32" s="157" t="str">
        <f>IF(ISERROR(VLOOKUP(CONCATENATE($X$32,DA3,DA5),$B$10:$E$559,4,FALSE)),"",VLOOKUP(CONCATENATE($X$32,DA3,DA5),$B$10:$E$559,4,FALSE))</f>
        <v/>
      </c>
      <c r="DB32" s="158" t="str">
        <f>IF(ISERROR(VLOOKUP(CONCATENATE($X$32,DA3,DA5),$B$10:$F$559,5,FALSE)),"",VLOOKUP(CONCATENATE($X$32,DA3,DA5),$B$10:$F$559,5,FALSE))</f>
        <v/>
      </c>
      <c r="DC32" s="159" t="str">
        <f>IF(ISERROR(VLOOKUP(CONCATENATE(DA3,$X$32,DA7),[1]Mont!$B$11:$F$500,5,FALSE)),"",VLOOKUP(CONCATENATE(DA3,$X$32,DA7),[1]Mont!$B$11:$F$500,5,FALSE))</f>
        <v/>
      </c>
      <c r="DD32" s="160" t="str">
        <f>IF(ISERROR(VLOOKUP(CONCATENATE(DA3,$X$32,DA7),[1]Mont!$B$11:$H$500,7,FALSE)),"",VLOOKUP(CONCATENATE(DA3,$X$32,DA7),[1]Mont!$B$11:$H$500,7,FALSE))</f>
        <v/>
      </c>
      <c r="DE32" s="157" t="str">
        <f>IF(ISERROR(VLOOKUP(CONCATENATE($X$32,DE3,DE5),$B$10:$E$559,4,FALSE)),"",VLOOKUP(CONCATENATE($X$32,DE3,DE5),$B$10:$E$559,4,FALSE))</f>
        <v/>
      </c>
      <c r="DF32" s="158" t="str">
        <f>IF(ISERROR(VLOOKUP(CONCATENATE($X$32,DE3,DE5),$B$10:$F$559,5,FALSE)),"",VLOOKUP(CONCATENATE($X$32,DE3,DE5),$B$10:$F$559,5,FALSE))</f>
        <v/>
      </c>
      <c r="DG32" s="159" t="str">
        <f>IF(ISERROR(VLOOKUP(CONCATENATE(DE3,$X$32,DE7),[1]Mont!$B$11:$F$500,5,FALSE)),"",VLOOKUP(CONCATENATE(DE3,$X$32,DE7),[1]Mont!$B$11:$F$500,5,FALSE))</f>
        <v/>
      </c>
      <c r="DH32" s="160" t="str">
        <f>IF(ISERROR(VLOOKUP(CONCATENATE(DE3,$X$32,DE7),[1]Mont!$B$11:$H$500,7,FALSE)),"",VLOOKUP(CONCATENATE(DE3,$X$32,DE7),[1]Mont!$B$11:$H$500,7,FALSE))</f>
        <v/>
      </c>
      <c r="DI32" s="157" t="str">
        <f>IF(ISERROR(VLOOKUP(CONCATENATE($X$32,DI3,DI5),$B$10:$E$559,4,FALSE)),"",VLOOKUP(CONCATENATE($X$32,DI3,DI5),$B$10:$E$559,4,FALSE))</f>
        <v/>
      </c>
      <c r="DJ32" s="158" t="str">
        <f>IF(ISERROR(VLOOKUP(CONCATENATE($X$32,DI3,DI5),$B$10:$F$559,5,FALSE)),"",VLOOKUP(CONCATENATE($X$32,DI3,DI5),$B$10:$F$559,5,FALSE))</f>
        <v/>
      </c>
      <c r="DK32" s="159" t="str">
        <f>IF(ISERROR(VLOOKUP(CONCATENATE(DI3,$X$32,DI7),[1]Mont!$B$11:$F$500,5,FALSE)),"",VLOOKUP(CONCATENATE(DI3,$X$32,DI7),[1]Mont!$B$11:$F$500,5,FALSE))</f>
        <v/>
      </c>
      <c r="DL32" s="160" t="str">
        <f>IF(ISERROR(VLOOKUP(CONCATENATE(DI3,$X$32,DI7),[1]Mont!$B$11:$H$500,7,FALSE)),"",VLOOKUP(CONCATENATE(DI3,$X$32,DI7),[1]Mont!$B$11:$H$500,7,FALSE))</f>
        <v/>
      </c>
      <c r="DM32" s="157" t="str">
        <f>IF(ISERROR(VLOOKUP(CONCATENATE($X$32,DM3,DM5),$B$10:$E$559,4,FALSE)),"",VLOOKUP(CONCATENATE($X$32,DM3,DM5),$B$10:$E$559,4,FALSE))</f>
        <v/>
      </c>
      <c r="DN32" s="158" t="str">
        <f>IF(ISERROR(VLOOKUP(CONCATENATE($X$32,DM3,DM5),$B$10:$F$559,5,FALSE)),"",VLOOKUP(CONCATENATE($X$32,DM3,DM5),$B$10:$F$559,5,FALSE))</f>
        <v/>
      </c>
      <c r="DO32" s="159" t="str">
        <f>IF(ISERROR(VLOOKUP(CONCATENATE(DM3,$X$32,DM7),[1]Mont!$B$11:$F$500,5,FALSE)),"",VLOOKUP(CONCATENATE(DM3,$X$32,DM7),[1]Mont!$B$11:$F$500,5,FALSE))</f>
        <v/>
      </c>
      <c r="DP32" s="160" t="str">
        <f>IF(ISERROR(VLOOKUP(CONCATENATE(DM3,$X$32,DM7),[1]Mont!$B$11:$H$500,7,FALSE)),"",VLOOKUP(CONCATENATE(DM3,$X$32,DM7),[1]Mont!$B$11:$H$500,7,FALSE))</f>
        <v/>
      </c>
      <c r="DQ32" s="157" t="str">
        <f>IF(ISERROR(VLOOKUP(CONCATENATE($X$32,DQ3,DQ5),$B$10:$E$559,4,FALSE)),"",VLOOKUP(CONCATENATE($X$32,DQ3,DQ5),$B$10:$E$559,4,FALSE))</f>
        <v/>
      </c>
      <c r="DR32" s="158" t="str">
        <f>IF(ISERROR(VLOOKUP(CONCATENATE($X$32,DQ3,DQ5),$B$10:$F$559,5,FALSE)),"",VLOOKUP(CONCATENATE($X$32,DQ3,DQ5),$B$10:$F$559,5,FALSE))</f>
        <v/>
      </c>
      <c r="DS32" s="159" t="str">
        <f>IF(ISERROR(VLOOKUP(CONCATENATE(DQ3,$X$32,DQ7),[1]Mont!$B$11:$F$500,5,FALSE)),"",VLOOKUP(CONCATENATE(DQ3,$X$32,DQ7),[1]Mont!$B$11:$F$500,5,FALSE))</f>
        <v/>
      </c>
      <c r="DT32" s="160" t="str">
        <f>IF(ISERROR(VLOOKUP(CONCATENATE(DQ3,$X$32,DQ7),[1]Mont!$B$11:$H$500,7,FALSE)),"",VLOOKUP(CONCATENATE(DQ3,$X$32,DQ7),[1]Mont!$B$11:$H$500,7,FALSE))</f>
        <v/>
      </c>
      <c r="DU32" s="157" t="str">
        <f>IF(ISERROR(VLOOKUP(CONCATENATE($X$32,DU3,DU5),$B$10:$E$559,4,FALSE)),"",VLOOKUP(CONCATENATE($X$32,DU3,DU5),$B$10:$E$559,4,FALSE))</f>
        <v/>
      </c>
      <c r="DV32" s="158" t="str">
        <f>IF(ISERROR(VLOOKUP(CONCATENATE($X$32,DU3,DU5),$B$10:$F$559,5,FALSE)),"",VLOOKUP(CONCATENATE($X$32,DU3,DU5),$B$10:$F$559,5,FALSE))</f>
        <v/>
      </c>
      <c r="DW32" s="159" t="str">
        <f>IF(ISERROR(VLOOKUP(CONCATENATE(DU3,$X$32,DU7),[1]Mont!$B$11:$F$500,5,FALSE)),"",VLOOKUP(CONCATENATE(DU3,$X$32,DU7),[1]Mont!$B$11:$F$500,5,FALSE))</f>
        <v/>
      </c>
      <c r="DX32" s="160" t="str">
        <f>IF(ISERROR(VLOOKUP(CONCATENATE(DU3,$X$32,DU7),[1]Mont!$B$11:$H$500,7,FALSE)),"",VLOOKUP(CONCATENATE(DU3,$X$32,DU7),[1]Mont!$B$11:$H$500,7,FALSE))</f>
        <v/>
      </c>
      <c r="DY32" s="157" t="str">
        <f>IF(ISERROR(VLOOKUP(CONCATENATE($X$32,DY3,DY5),$B$10:$E$559,4,FALSE)),"",VLOOKUP(CONCATENATE($X$32,DY3,DY5),$B$10:$E$559,4,FALSE))</f>
        <v/>
      </c>
      <c r="DZ32" s="158" t="str">
        <f>IF(ISERROR(VLOOKUP(CONCATENATE($X$32,DY3,DY5),$B$10:$F$559,5,FALSE)),"",VLOOKUP(CONCATENATE($X$32,DY3,DY5),$B$10:$F$559,5,FALSE))</f>
        <v/>
      </c>
      <c r="EA32" s="159" t="str">
        <f>IF(ISERROR(VLOOKUP(CONCATENATE(DY3,$X$32,DY7),[1]Mont!$B$11:$F$500,5,FALSE)),"",VLOOKUP(CONCATENATE(DY3,$X$32,DY7),[1]Mont!$B$11:$F$500,5,FALSE))</f>
        <v/>
      </c>
      <c r="EB32" s="160" t="str">
        <f>IF(ISERROR(VLOOKUP(CONCATENATE(DY3,$X$32,DY7),[1]Mont!$B$11:$H$500,7,FALSE)),"",VLOOKUP(CONCATENATE(DY3,$X$32,DY7),[1]Mont!$B$11:$H$500,7,FALSE))</f>
        <v/>
      </c>
      <c r="EC32" s="157" t="str">
        <f>IF(ISERROR(VLOOKUP(CONCATENATE($X$32,EC3,EC5),$B$10:$E$559,4,FALSE)),"",VLOOKUP(CONCATENATE($X$32,EC3,EC5),$B$10:$E$559,4,FALSE))</f>
        <v/>
      </c>
      <c r="ED32" s="158" t="str">
        <f>IF(ISERROR(VLOOKUP(CONCATENATE($X$32,EC3,EC5),$B$10:$F$559,5,FALSE)),"",VLOOKUP(CONCATENATE($X$32,EC3,EC5),$B$10:$F$559,5,FALSE))</f>
        <v/>
      </c>
      <c r="EE32" s="159" t="str">
        <f>IF(ISERROR(VLOOKUP(CONCATENATE(EC3,$X$32,EC7),[1]Mont!$B$11:$F$500,5,FALSE)),"",VLOOKUP(CONCATENATE(EC3,$X$32,EC7),[1]Mont!$B$11:$F$500,5,FALSE))</f>
        <v/>
      </c>
      <c r="EF32" s="160" t="str">
        <f>IF(ISERROR(VLOOKUP(CONCATENATE(EC3,$X$32,EC7),[1]Mont!$B$11:$H$500,7,FALSE)),"",VLOOKUP(CONCATENATE(EC3,$X$32,EC7),[1]Mont!$B$11:$H$500,7,FALSE))</f>
        <v/>
      </c>
      <c r="EG32" s="157" t="str">
        <f>IF(ISERROR(VLOOKUP(CONCATENATE($X$32,EG3,EG5),$B$10:$E$559,4,FALSE)),"",VLOOKUP(CONCATENATE($X$32,EG3,EG5),$B$10:$E$559,4,FALSE))</f>
        <v/>
      </c>
      <c r="EH32" s="158" t="str">
        <f>IF(ISERROR(VLOOKUP(CONCATENATE($X$32,EG3,EG5),$B$10:$F$559,5,FALSE)),"",VLOOKUP(CONCATENATE($X$32,EG3,EG5),$B$10:$F$559,5,FALSE))</f>
        <v/>
      </c>
      <c r="EI32" s="159" t="str">
        <f>IF(ISERROR(VLOOKUP(CONCATENATE(EG3,$X$32,EG7),[1]Mont!$B$11:$F$500,5,FALSE)),"",VLOOKUP(CONCATENATE(EG3,$X$32,EG7),[1]Mont!$B$11:$F$500,5,FALSE))</f>
        <v/>
      </c>
      <c r="EJ32" s="160" t="str">
        <f>IF(ISERROR(VLOOKUP(CONCATENATE(EG3,$X$32,EG7),[1]Mont!$B$11:$H$500,7,FALSE)),"",VLOOKUP(CONCATENATE(EG3,$X$32,EG7),[1]Mont!$B$11:$H$500,7,FALSE))</f>
        <v/>
      </c>
      <c r="EK32" s="157" t="str">
        <f>IF(ISERROR(VLOOKUP(CONCATENATE($X$32,EK3,EK5),$B$10:$E$559,4,FALSE)),"",VLOOKUP(CONCATENATE($X$32,EK3,EK5),$B$10:$E$559,4,FALSE))</f>
        <v/>
      </c>
      <c r="EL32" s="158" t="str">
        <f>IF(ISERROR(VLOOKUP(CONCATENATE($X$32,EK3,EK5),$B$10:$F$559,5,FALSE)),"",VLOOKUP(CONCATENATE($X$32,EK3,EK5),$B$10:$F$559,5,FALSE))</f>
        <v/>
      </c>
      <c r="EM32" s="159" t="str">
        <f>IF(ISERROR(VLOOKUP(CONCATENATE(EK3,$X$32,EK7),[1]Mont!$B$11:$F$500,5,FALSE)),"",VLOOKUP(CONCATENATE(EK3,$X$32,EK7),[1]Mont!$B$11:$F$500,5,FALSE))</f>
        <v/>
      </c>
      <c r="EN32" s="160" t="str">
        <f>IF(ISERROR(VLOOKUP(CONCATENATE(EK3,$X$32,EK7),[1]Mont!$B$11:$H$500,7,FALSE)),"",VLOOKUP(CONCATENATE(EK3,$X$32,EK7),[1]Mont!$B$11:$H$500,7,FALSE))</f>
        <v/>
      </c>
      <c r="EO32" s="157" t="str">
        <f>IF(ISERROR(VLOOKUP(CONCATENATE($X$32,EO3,EO5),$B$10:$E$559,4,FALSE)),"",VLOOKUP(CONCATENATE($X$32,EO3,EO5),$B$10:$E$559,4,FALSE))</f>
        <v/>
      </c>
      <c r="EP32" s="158" t="str">
        <f>IF(ISERROR(VLOOKUP(CONCATENATE($X$32,EO3,EO5),$B$10:$F$559,5,FALSE)),"",VLOOKUP(CONCATENATE($X$32,EO3,EO5),$B$10:$F$559,5,FALSE))</f>
        <v/>
      </c>
      <c r="EQ32" s="159" t="str">
        <f>IF(ISERROR(VLOOKUP(CONCATENATE(EO3,$X$32,EO7),[1]Mont!$B$11:$F$500,5,FALSE)),"",VLOOKUP(CONCATENATE(EO3,$X$32,EO7),[1]Mont!$B$11:$F$500,5,FALSE))</f>
        <v/>
      </c>
      <c r="ER32" s="160" t="str">
        <f>IF(ISERROR(VLOOKUP(CONCATENATE(EO3,$X$32,EO7),[1]Mont!$B$11:$H$500,7,FALSE)),"",VLOOKUP(CONCATENATE(EO3,$X$32,EO7),[1]Mont!$B$11:$H$500,7,FALSE))</f>
        <v/>
      </c>
      <c r="ES32" s="157" t="str">
        <f>IF(ISERROR(VLOOKUP(CONCATENATE($X$32,ES3,ES5),$B$10:$E$559,4,FALSE)),"",VLOOKUP(CONCATENATE($X$32,ES3,ES5),$B$10:$E$559,4,FALSE))</f>
        <v/>
      </c>
      <c r="ET32" s="158" t="str">
        <f>IF(ISERROR(VLOOKUP(CONCATENATE($X$32,ES3,ES5),$B$10:$F$559,5,FALSE)),"",VLOOKUP(CONCATENATE($X$32,ES3,ES5),$B$10:$F$559,5,FALSE))</f>
        <v/>
      </c>
      <c r="EU32" s="159" t="str">
        <f>IF(ISERROR(VLOOKUP(CONCATENATE(ES3,$X$32,ES7),[1]Mont!$B$11:$F$500,5,FALSE)),"",VLOOKUP(CONCATENATE(ES3,$X$32,ES7),[1]Mont!$B$11:$F$500,5,FALSE))</f>
        <v/>
      </c>
      <c r="EV32" s="160" t="str">
        <f>IF(ISERROR(VLOOKUP(CONCATENATE(ES3,$X$32,ES7),[1]Mont!$B$11:$H$500,7,FALSE)),"",VLOOKUP(CONCATENATE(ES3,$X$32,ES7),[1]Mont!$B$11:$H$500,7,FALSE))</f>
        <v/>
      </c>
      <c r="EW32" s="157" t="str">
        <f>IF(ISERROR(VLOOKUP(CONCATENATE($X$32,EW3,EW5),$B$10:$E$559,4,FALSE)),"",VLOOKUP(CONCATENATE($X$32,EW3,EW5),$B$10:$E$559,4,FALSE))</f>
        <v/>
      </c>
      <c r="EX32" s="158" t="str">
        <f>IF(ISERROR(VLOOKUP(CONCATENATE($X$32,EW3,EW5),$B$10:$F$559,5,FALSE)),"",VLOOKUP(CONCATENATE($X$32,EW3,EW5),$B$10:$F$559,5,FALSE))</f>
        <v/>
      </c>
      <c r="EY32" s="159" t="str">
        <f>IF(ISERROR(VLOOKUP(CONCATENATE(EW3,$X$32,EW7),[1]Mont!$B$11:$F$500,5,FALSE)),"",VLOOKUP(CONCATENATE(EW3,$X$32,EW7),[1]Mont!$B$11:$F$500,5,FALSE))</f>
        <v/>
      </c>
      <c r="EZ32" s="160" t="str">
        <f>IF(ISERROR(VLOOKUP(CONCATENATE(EW3,$X$32,EW7),[1]Mont!$B$11:$H$500,7,FALSE)),"",VLOOKUP(CONCATENATE(EW3,$X$32,EW7),[1]Mont!$B$11:$H$500,7,FALSE))</f>
        <v/>
      </c>
      <c r="FA32" s="157" t="str">
        <f>IF(ISERROR(VLOOKUP(CONCATENATE($X$32,FA3,FA5),$B$10:$E$559,4,FALSE)),"",VLOOKUP(CONCATENATE($X$32,FA3,FA5),$B$10:$E$559,4,FALSE))</f>
        <v/>
      </c>
      <c r="FB32" s="158" t="str">
        <f>IF(ISERROR(VLOOKUP(CONCATENATE($X$32,FA3,FA5),$B$10:$F$559,5,FALSE)),"",VLOOKUP(CONCATENATE($X$32,FA3,FA5),$B$10:$F$559,5,FALSE))</f>
        <v/>
      </c>
      <c r="FC32" s="159" t="str">
        <f>IF(ISERROR(VLOOKUP(CONCATENATE(FA3,$X$32,FA7),[1]Mont!$B$11:$F$500,5,FALSE)),"",VLOOKUP(CONCATENATE(FA3,$X$32,FA7),[1]Mont!$B$11:$F$500,5,FALSE))</f>
        <v/>
      </c>
      <c r="FD32" s="160" t="str">
        <f>IF(ISERROR(VLOOKUP(CONCATENATE(FA3,$X$32,FA7),[1]Mont!$B$11:$H$500,7,FALSE)),"",VLOOKUP(CONCATENATE(FA3,$X$32,FA7),[1]Mont!$B$11:$H$500,7,FALSE))</f>
        <v/>
      </c>
      <c r="FE32" s="157" t="str">
        <f>IF(ISERROR(VLOOKUP(CONCATENATE($X$32,FE3,FE5),$B$10:$E$559,4,FALSE)),"",VLOOKUP(CONCATENATE($X$32,FE3,FE5),$B$10:$E$559,4,FALSE))</f>
        <v/>
      </c>
      <c r="FF32" s="158" t="str">
        <f>IF(ISERROR(VLOOKUP(CONCATENATE($X$32,FE3,FE5),$B$10:$F$559,5,FALSE)),"",VLOOKUP(CONCATENATE($X$32,FE3,FE5),$B$10:$F$559,5,FALSE))</f>
        <v/>
      </c>
      <c r="FG32" s="159" t="str">
        <f>IF(ISERROR(VLOOKUP(CONCATENATE(FE3,$X$32,FE7),[1]Mont!$B$11:$F$500,5,FALSE)),"",VLOOKUP(CONCATENATE(FE3,$X$32,FE7),[1]Mont!$B$11:$F$500,5,FALSE))</f>
        <v/>
      </c>
      <c r="FH32" s="160" t="str">
        <f>IF(ISERROR(VLOOKUP(CONCATENATE(FE3,$X$32,FE7),[1]Mont!$B$11:$H$500,7,FALSE)),"",VLOOKUP(CONCATENATE(FE3,$X$32,FE7),[1]Mont!$B$11:$H$500,7,FALSE))</f>
        <v/>
      </c>
      <c r="FI32" s="157" t="str">
        <f>IF(ISERROR(VLOOKUP(CONCATENATE($X$32,FI3,FI5),$B$10:$E$559,4,FALSE)),"",VLOOKUP(CONCATENATE($X$32,FI3,FI5),$B$10:$E$559,4,FALSE))</f>
        <v/>
      </c>
      <c r="FJ32" s="158" t="str">
        <f>IF(ISERROR(VLOOKUP(CONCATENATE($X$32,FI3,FI5),$B$10:$F$559,5,FALSE)),"",VLOOKUP(CONCATENATE($X$32,FI3,FI5),$B$10:$F$559,5,FALSE))</f>
        <v/>
      </c>
      <c r="FK32" s="159" t="str">
        <f>IF(ISERROR(VLOOKUP(CONCATENATE(FI3,$X$32,FI7),[1]Mont!$B$11:$F$500,5,FALSE)),"",VLOOKUP(CONCATENATE(FI3,$X$32,FI7),[1]Mont!$B$11:$F$500,5,FALSE))</f>
        <v/>
      </c>
      <c r="FL32" s="160" t="str">
        <f>IF(ISERROR(VLOOKUP(CONCATENATE(FI3,$X$32,FI7),[1]Mont!$B$11:$H$500,7,FALSE)),"",VLOOKUP(CONCATENATE(FI3,$X$32,FI7),[1]Mont!$B$11:$H$500,7,FALSE))</f>
        <v/>
      </c>
      <c r="FM32" s="157" t="str">
        <f>IF(ISERROR(VLOOKUP(CONCATENATE($X$32,FM3,FM5),$B$10:$E$559,4,FALSE)),"",VLOOKUP(CONCATENATE($X$32,FM3,FM5),$B$10:$E$559,4,FALSE))</f>
        <v/>
      </c>
      <c r="FN32" s="158" t="str">
        <f>IF(ISERROR(VLOOKUP(CONCATENATE($X$32,FM3,FM5),$B$10:$F$559,5,FALSE)),"",VLOOKUP(CONCATENATE($X$32,FM3,FM5),$B$10:$F$559,5,FALSE))</f>
        <v/>
      </c>
      <c r="FO32" s="159" t="str">
        <f>IF(ISERROR(VLOOKUP(CONCATENATE(FM3,$X$32,FM7),[1]Mont!$B$11:$F$500,5,FALSE)),"",VLOOKUP(CONCATENATE(FM3,$X$32,FM7),[1]Mont!$B$11:$F$500,5,FALSE))</f>
        <v/>
      </c>
      <c r="FP32" s="160" t="str">
        <f>IF(ISERROR(VLOOKUP(CONCATENATE(FM3,$X$32,FM7),[1]Mont!$B$11:$H$500,7,FALSE)),"",VLOOKUP(CONCATENATE(FM3,$X$32,FM7),[1]Mont!$B$11:$H$500,7,FALSE))</f>
        <v/>
      </c>
      <c r="FQ32" s="157" t="str">
        <f>IF(ISERROR(VLOOKUP(CONCATENATE($X$32,FQ3,FQ5),$B$10:$E$559,4,FALSE)),"",VLOOKUP(CONCATENATE($X$32,FQ3,FQ5),$B$10:$E$559,4,FALSE))</f>
        <v/>
      </c>
      <c r="FR32" s="158" t="str">
        <f>IF(ISERROR(VLOOKUP(CONCATENATE($X$32,FQ3,FQ5),$B$10:$F$559,5,FALSE)),"",VLOOKUP(CONCATENATE($X$32,FQ3,FQ5),$B$10:$F$559,5,FALSE))</f>
        <v/>
      </c>
      <c r="FS32" s="159" t="str">
        <f>IF(ISERROR(VLOOKUP(CONCATENATE(FQ3,$X$32,FQ7),[1]Mont!$B$11:$F$500,5,FALSE)),"",VLOOKUP(CONCATENATE(FQ3,$X$32,FQ7),[1]Mont!$B$11:$F$500,5,FALSE))</f>
        <v/>
      </c>
      <c r="FT32" s="160" t="str">
        <f>IF(ISERROR(VLOOKUP(CONCATENATE(FQ3,$X$32,FQ7),[1]Mont!$B$11:$H$500,7,FALSE)),"",VLOOKUP(CONCATENATE(FQ3,$X$32,FQ7),[1]Mont!$B$11:$H$500,7,FALSE))</f>
        <v/>
      </c>
      <c r="FU32" s="157" t="str">
        <f>IF(ISERROR(VLOOKUP(CONCATENATE($X$32,FU3,FU5),$B$10:$E$559,4,FALSE)),"",VLOOKUP(CONCATENATE($X$32,FU3,FU5),$B$10:$E$559,4,FALSE))</f>
        <v/>
      </c>
      <c r="FV32" s="158" t="str">
        <f>IF(ISERROR(VLOOKUP(CONCATENATE($X$32,FU3,FU5),$B$10:$F$559,5,FALSE)),"",VLOOKUP(CONCATENATE($X$32,FU3,FU5),$B$10:$F$559,5,FALSE))</f>
        <v/>
      </c>
      <c r="FW32" s="159" t="str">
        <f>IF(ISERROR(VLOOKUP(CONCATENATE(FU3,$X$32,FU7),[1]Mont!$B$11:$F$500,5,FALSE)),"",VLOOKUP(CONCATENATE(FU3,$X$32,FU7),[1]Mont!$B$11:$F$500,5,FALSE))</f>
        <v/>
      </c>
      <c r="FX32" s="160" t="str">
        <f>IF(ISERROR(VLOOKUP(CONCATENATE(FU3,$X$32,FU7),[1]Mont!$B$11:$H$500,7,FALSE)),"",VLOOKUP(CONCATENATE(FU3,$X$32,FU7),[1]Mont!$B$11:$H$500,7,FALSE))</f>
        <v/>
      </c>
      <c r="FY32" s="157" t="str">
        <f>IF(ISERROR(VLOOKUP(CONCATENATE($X$32,FY3,FY5),$B$10:$E$559,4,FALSE)),"",VLOOKUP(CONCATENATE($X$32,FY3,FY5),$B$10:$E$559,4,FALSE))</f>
        <v/>
      </c>
      <c r="FZ32" s="158" t="str">
        <f>IF(ISERROR(VLOOKUP(CONCATENATE($X$32,FY3,FY5),$B$10:$F$559,5,FALSE)),"",VLOOKUP(CONCATENATE($X$32,FY3,FY5),$B$10:$F$559,5,FALSE))</f>
        <v/>
      </c>
      <c r="GA32" s="159" t="str">
        <f>IF(ISERROR(VLOOKUP(CONCATENATE(FY3,$X$32,FY7),[1]Mont!$B$11:$F$500,5,FALSE)),"",VLOOKUP(CONCATENATE(FY3,$X$32,FY7),[1]Mont!$B$11:$F$500,5,FALSE))</f>
        <v/>
      </c>
      <c r="GB32" s="160" t="str">
        <f>IF(ISERROR(VLOOKUP(CONCATENATE(FY3,$X$32,FY7),[1]Mont!$B$11:$H$500,7,FALSE)),"",VLOOKUP(CONCATENATE(FY3,$X$32,FY7),[1]Mont!$B$11:$H$500,7,FALSE))</f>
        <v/>
      </c>
      <c r="GC32" s="157" t="str">
        <f>IF(ISERROR(VLOOKUP(CONCATENATE($X$32,GC3,GC5),$B$10:$E$559,4,FALSE)),"",VLOOKUP(CONCATENATE($X$32,GC3,GC5),$B$10:$E$559,4,FALSE))</f>
        <v/>
      </c>
      <c r="GD32" s="158" t="str">
        <f>IF(ISERROR(VLOOKUP(CONCATENATE($X$32,GC3,GC5),$B$10:$F$559,5,FALSE)),"",VLOOKUP(CONCATENATE($X$32,GC3,GC5),$B$10:$F$559,5,FALSE))</f>
        <v/>
      </c>
      <c r="GE32" s="159" t="str">
        <f>IF(ISERROR(VLOOKUP(CONCATENATE(GC3,$X$32,GC7),[1]Mont!$B$11:$F$500,5,FALSE)),"",VLOOKUP(CONCATENATE(GC3,$X$32,GC7),[1]Mont!$B$11:$F$500,5,FALSE))</f>
        <v/>
      </c>
      <c r="GF32" s="160" t="str">
        <f>IF(ISERROR(VLOOKUP(CONCATENATE(GC3,$X$32,GC7),[1]Mont!$B$11:$H$500,7,FALSE)),"",VLOOKUP(CONCATENATE(GC3,$X$32,GC7),[1]Mont!$B$11:$H$500,7,FALSE))</f>
        <v/>
      </c>
      <c r="GG32" s="157" t="str">
        <f>IF(ISERROR(VLOOKUP(CONCATENATE($X$32,GG3,GG5),$B$10:$E$559,4,FALSE)),"",VLOOKUP(CONCATENATE($X$32,GG3,GG5),$B$10:$E$559,4,FALSE))</f>
        <v/>
      </c>
      <c r="GH32" s="158" t="str">
        <f>IF(ISERROR(VLOOKUP(CONCATENATE($X$32,GG3,GG5),$B$10:$F$559,5,FALSE)),"",VLOOKUP(CONCATENATE($X$32,GG3,GG5),$B$10:$F$559,5,FALSE))</f>
        <v/>
      </c>
      <c r="GI32" s="159" t="str">
        <f>IF(ISERROR(VLOOKUP(CONCATENATE(GG3,$X$32,GG7),[1]Mont!$B$11:$F$500,5,FALSE)),"",VLOOKUP(CONCATENATE(GG3,$X$32,GG7),[1]Mont!$B$11:$F$500,5,FALSE))</f>
        <v/>
      </c>
      <c r="GJ32" s="160" t="str">
        <f>IF(ISERROR(VLOOKUP(CONCATENATE(GG3,$X$32,GG7),[1]Mont!$B$11:$H$500,7,FALSE)),"",VLOOKUP(CONCATENATE(GG3,$X$32,GG7),[1]Mont!$B$11:$H$500,7,FALSE))</f>
        <v/>
      </c>
      <c r="GK32" s="157" t="str">
        <f>IF(ISERROR(VLOOKUP(CONCATENATE($X$32,GK3,GK5),$B$10:$E$559,4,FALSE)),"",VLOOKUP(CONCATENATE($X$32,GK3,GK5),$B$10:$E$559,4,FALSE))</f>
        <v/>
      </c>
      <c r="GL32" s="158" t="str">
        <f>IF(ISERROR(VLOOKUP(CONCATENATE($X$32,GK3,GK5),$B$10:$F$559,5,FALSE)),"",VLOOKUP(CONCATENATE($X$32,GK3,GK5),$B$10:$F$559,5,FALSE))</f>
        <v/>
      </c>
      <c r="GM32" s="159" t="str">
        <f>IF(ISERROR(VLOOKUP(CONCATENATE(GK3,$X$32,GK7),[1]Mont!$B$11:$F$500,5,FALSE)),"",VLOOKUP(CONCATENATE(GK3,$X$32,GK7),[1]Mont!$B$11:$F$500,5,FALSE))</f>
        <v/>
      </c>
      <c r="GN32" s="160" t="str">
        <f>IF(ISERROR(VLOOKUP(CONCATENATE(GK3,$X$32,GK7),[1]Mont!$B$11:$H$500,7,FALSE)),"",VLOOKUP(CONCATENATE(GK3,$X$32,GK7),[1]Mont!$B$11:$H$500,7,FALSE))</f>
        <v/>
      </c>
      <c r="GO32" s="157" t="str">
        <f>IF(ISERROR(VLOOKUP(CONCATENATE($X$32,GO3,GO5),$B$10:$E$559,4,FALSE)),"",VLOOKUP(CONCATENATE($X$32,GO3,GO5),$B$10:$E$559,4,FALSE))</f>
        <v/>
      </c>
      <c r="GP32" s="158" t="str">
        <f>IF(ISERROR(VLOOKUP(CONCATENATE($X$32,GO3,GO5),$B$10:$F$559,5,FALSE)),"",VLOOKUP(CONCATENATE($X$32,GO3,GO5),$B$10:$F$559,5,FALSE))</f>
        <v/>
      </c>
      <c r="GQ32" s="159" t="str">
        <f>IF(ISERROR(VLOOKUP(CONCATENATE(GO3,$X$32,GO7),[1]Mont!$B$11:$F$500,5,FALSE)),"",VLOOKUP(CONCATENATE(GO3,$X$32,GO7),[1]Mont!$B$11:$F$500,5,FALSE))</f>
        <v/>
      </c>
      <c r="GR32" s="160" t="str">
        <f>IF(ISERROR(VLOOKUP(CONCATENATE(GO3,$X$32,GO7),[1]Mont!$B$11:$H$500,7,FALSE)),"",VLOOKUP(CONCATENATE(GO3,$X$32,GO7),[1]Mont!$B$11:$H$500,7,FALSE))</f>
        <v/>
      </c>
      <c r="GS32" s="157" t="str">
        <f>IF(ISERROR(VLOOKUP(CONCATENATE($X$32,GS3,GS5),$B$10:$E$559,4,FALSE)),"",VLOOKUP(CONCATENATE($X$32,GS3,GS5),$B$10:$E$559,4,FALSE))</f>
        <v/>
      </c>
      <c r="GT32" s="158" t="str">
        <f>IF(ISERROR(VLOOKUP(CONCATENATE($X$32,GS3,GS5),$B$10:$F$559,5,FALSE)),"",VLOOKUP(CONCATENATE($X$32,GS3,GS5),$B$10:$F$559,5,FALSE))</f>
        <v/>
      </c>
      <c r="GU32" s="159" t="str">
        <f>IF(ISERROR(VLOOKUP(CONCATENATE(GS3,$X$32,GS7),[1]Mont!$B$11:$F$500,5,FALSE)),"",VLOOKUP(CONCATENATE(GS3,$X$32,GS7),[1]Mont!$B$11:$F$500,5,FALSE))</f>
        <v/>
      </c>
      <c r="GV32" s="160" t="str">
        <f>IF(ISERROR(VLOOKUP(CONCATENATE(GS3,$X$32,GS7),[1]Mont!$B$11:$H$500,7,FALSE)),"",VLOOKUP(CONCATENATE(GS3,$X$32,GS7),[1]Mont!$B$11:$H$500,7,FALSE))</f>
        <v/>
      </c>
      <c r="GW32" s="157" t="str">
        <f>IF(ISERROR(VLOOKUP(CONCATENATE($X$32,GW3,GW5),$B$10:$E$559,4,FALSE)),"",VLOOKUP(CONCATENATE($X$32,GW3,GW5),$B$10:$E$559,4,FALSE))</f>
        <v/>
      </c>
      <c r="GX32" s="158" t="str">
        <f>IF(ISERROR(VLOOKUP(CONCATENATE($X$32,GW3,GW5),$B$10:$F$559,5,FALSE)),"",VLOOKUP(CONCATENATE($X$32,GW3,GW5),$B$10:$F$559,5,FALSE))</f>
        <v/>
      </c>
      <c r="GY32" s="159" t="str">
        <f>IF(ISERROR(VLOOKUP(CONCATENATE(GW3,$X$32,GW7),[1]Mont!$B$11:$F$500,5,FALSE)),"",VLOOKUP(CONCATENATE(GW3,$X$32,GW7),[1]Mont!$B$11:$F$500,5,FALSE))</f>
        <v/>
      </c>
      <c r="GZ32" s="160" t="str">
        <f>IF(ISERROR(VLOOKUP(CONCATENATE(GW3,$X$32,GW7),[1]Mont!$B$11:$H$500,7,FALSE)),"",VLOOKUP(CONCATENATE(GW3,$X$32,GW7),[1]Mont!$B$11:$H$500,7,FALSE))</f>
        <v/>
      </c>
      <c r="HA32" s="157" t="str">
        <f>IF(ISERROR(VLOOKUP(CONCATENATE($X$32,HA3,HA5),$B$10:$E$559,4,FALSE)),"",VLOOKUP(CONCATENATE($X$32,HA3,HA5),$B$10:$E$559,4,FALSE))</f>
        <v/>
      </c>
      <c r="HB32" s="158" t="str">
        <f>IF(ISERROR(VLOOKUP(CONCATENATE($X$32,HA3,HA5),$B$10:$F$559,5,FALSE)),"",VLOOKUP(CONCATENATE($X$32,HA3,HA5),$B$10:$F$559,5,FALSE))</f>
        <v/>
      </c>
      <c r="HC32" s="159" t="str">
        <f>IF(ISERROR(VLOOKUP(CONCATENATE(HA3,$X$32,HA7),[1]Mont!$B$11:$F$500,5,FALSE)),"",VLOOKUP(CONCATENATE(HA3,$X$32,HA7),[1]Mont!$B$11:$F$500,5,FALSE))</f>
        <v/>
      </c>
      <c r="HD32" s="160" t="str">
        <f>IF(ISERROR(VLOOKUP(CONCATENATE(HA3,$X$32,HA7),[1]Mont!$B$11:$H$500,7,FALSE)),"",VLOOKUP(CONCATENATE(HA3,$X$32,HA7),[1]Mont!$B$11:$H$500,7,FALSE))</f>
        <v/>
      </c>
      <c r="HE32" s="157" t="str">
        <f>IF(ISERROR(VLOOKUP(CONCATENATE($X$32,HE3,HE5),$B$10:$E$559,4,FALSE)),"",VLOOKUP(CONCATENATE($X$32,HE3,HE5),$B$10:$E$559,4,FALSE))</f>
        <v/>
      </c>
      <c r="HF32" s="158" t="str">
        <f>IF(ISERROR(VLOOKUP(CONCATENATE($X$32,HE3,HE5),$B$10:$F$559,5,FALSE)),"",VLOOKUP(CONCATENATE($X$32,HE3,HE5),$B$10:$F$559,5,FALSE))</f>
        <v/>
      </c>
      <c r="HG32" s="159" t="str">
        <f>IF(ISERROR(VLOOKUP(CONCATENATE(HE3,$X$32,HE7),[1]Mont!$B$11:$F$500,5,FALSE)),"",VLOOKUP(CONCATENATE(HE3,$X$32,HE7),[1]Mont!$B$11:$F$500,5,FALSE))</f>
        <v/>
      </c>
      <c r="HH32" s="160" t="str">
        <f>IF(ISERROR(VLOOKUP(CONCATENATE(HE3,$X$32,HE7),[1]Mont!$B$11:$H$500,7,FALSE)),"",VLOOKUP(CONCATENATE(HE3,$X$32,HE7),[1]Mont!$B$11:$H$500,7,FALSE))</f>
        <v/>
      </c>
      <c r="HI32" s="157" t="str">
        <f>IF(ISERROR(VLOOKUP(CONCATENATE($X$32,HI3,HI5),$B$10:$E$559,4,FALSE)),"",VLOOKUP(CONCATENATE($X$32,HI3,HI5),$B$10:$E$559,4,FALSE))</f>
        <v/>
      </c>
      <c r="HJ32" s="158" t="str">
        <f>IF(ISERROR(VLOOKUP(CONCATENATE($X$32,HI3,HI5),$B$10:$F$559,5,FALSE)),"",VLOOKUP(CONCATENATE($X$32,HI3,HI5),$B$10:$F$559,5,FALSE))</f>
        <v/>
      </c>
      <c r="HK32" s="159" t="str">
        <f>IF(ISERROR(VLOOKUP(CONCATENATE(HI3,$X$32,HI7),[1]Mont!$B$11:$F$500,5,FALSE)),"",VLOOKUP(CONCATENATE(HI3,$X$32,HI7),[1]Mont!$B$11:$F$500,5,FALSE))</f>
        <v/>
      </c>
      <c r="HL32" s="160" t="str">
        <f>IF(ISERROR(VLOOKUP(CONCATENATE(HI3,$X$32,HI7),[1]Mont!$B$11:$H$500,7,FALSE)),"",VLOOKUP(CONCATENATE(HI3,$X$32,HI7),[1]Mont!$B$11:$H$500,7,FALSE))</f>
        <v/>
      </c>
      <c r="HM32" s="157" t="str">
        <f>IF(ISERROR(VLOOKUP(CONCATENATE($X$32,HM3,HM5),$B$10:$E$559,4,FALSE)),"",VLOOKUP(CONCATENATE($X$32,HM3,HM5),$B$10:$E$559,4,FALSE))</f>
        <v/>
      </c>
      <c r="HN32" s="158" t="str">
        <f>IF(ISERROR(VLOOKUP(CONCATENATE($X$32,HM3,HM5),$B$10:$F$559,5,FALSE)),"",VLOOKUP(CONCATENATE($X$32,HM3,HM5),$B$10:$F$559,5,FALSE))</f>
        <v/>
      </c>
      <c r="HO32" s="159" t="str">
        <f>IF(ISERROR(VLOOKUP(CONCATENATE(HM3,$X$32,HM7),[1]Mont!$B$11:$F$500,5,FALSE)),"",VLOOKUP(CONCATENATE(HM3,$X$32,HM7),[1]Mont!$B$11:$F$500,5,FALSE))</f>
        <v/>
      </c>
      <c r="HP32" s="160" t="str">
        <f>IF(ISERROR(VLOOKUP(CONCATENATE(HM3,$X$32,HM7),[1]Mont!$B$11:$H$500,7,FALSE)),"",VLOOKUP(CONCATENATE(HM3,$X$32,HM7),[1]Mont!$B$11:$H$500,7,FALSE))</f>
        <v/>
      </c>
      <c r="HQ32" s="157" t="str">
        <f>IF(ISERROR(VLOOKUP(CONCATENATE($X$32,HQ3,HQ5),$B$10:$E$559,4,FALSE)),"",VLOOKUP(CONCATENATE($X$32,HQ3,HQ5),$B$10:$E$559,4,FALSE))</f>
        <v/>
      </c>
      <c r="HR32" s="158" t="str">
        <f>IF(ISERROR(VLOOKUP(CONCATENATE($X$32,HQ3,HQ5),$B$10:$F$559,5,FALSE)),"",VLOOKUP(CONCATENATE($X$32,HQ3,HQ5),$B$10:$F$559,5,FALSE))</f>
        <v/>
      </c>
      <c r="HS32" s="159" t="str">
        <f>IF(ISERROR(VLOOKUP(CONCATENATE(HQ3,$X$32,HQ7),[1]Mont!$B$11:$F$500,5,FALSE)),"",VLOOKUP(CONCATENATE(HQ3,$X$32,HQ7),[1]Mont!$B$11:$F$500,5,FALSE))</f>
        <v/>
      </c>
      <c r="HT32" s="160" t="str">
        <f>IF(ISERROR(VLOOKUP(CONCATENATE(HQ3,$X$32,HQ7),[1]Mont!$B$11:$H$500,7,FALSE)),"",VLOOKUP(CONCATENATE(HQ3,$X$32,HQ7),[1]Mont!$B$11:$H$500,7,FALSE))</f>
        <v/>
      </c>
      <c r="HU32" s="157" t="str">
        <f>IF(ISERROR(VLOOKUP(CONCATENATE($X$32,HU3,HU5),$B$10:$E$559,4,FALSE)),"",VLOOKUP(CONCATENATE($X$32,HU3,HU5),$B$10:$E$559,4,FALSE))</f>
        <v/>
      </c>
      <c r="HV32" s="158" t="str">
        <f>IF(ISERROR(VLOOKUP(CONCATENATE($X$32,HU3,HU5),$B$10:$F$559,5,FALSE)),"",VLOOKUP(CONCATENATE($X$32,HU3,HU5),$B$10:$F$559,5,FALSE))</f>
        <v/>
      </c>
      <c r="HW32" s="159" t="str">
        <f>IF(ISERROR(VLOOKUP(CONCATENATE(HU3,$X$32,HU7),[1]Mont!$B$11:$F$500,5,FALSE)),"",VLOOKUP(CONCATENATE(HU3,$X$32,HU7),[1]Mont!$B$11:$F$500,5,FALSE))</f>
        <v/>
      </c>
      <c r="HX32" s="160" t="str">
        <f>IF(ISERROR(VLOOKUP(CONCATENATE(HU3,$X$32,HU7),[1]Mont!$B$11:$H$500,7,FALSE)),"",VLOOKUP(CONCATENATE(HU3,$X$32,HU7),[1]Mont!$B$11:$H$500,7,FALSE))</f>
        <v/>
      </c>
      <c r="HY32" s="157" t="str">
        <f>IF(ISERROR(VLOOKUP(CONCATENATE($X$32,HY3,HY5),$B$10:$E$559,4,FALSE)),"",VLOOKUP(CONCATENATE($X$32,HY3,HY5),$B$10:$E$559,4,FALSE))</f>
        <v/>
      </c>
      <c r="HZ32" s="158" t="str">
        <f>IF(ISERROR(VLOOKUP(CONCATENATE($X$32,HY3,HY5),$B$10:$F$559,5,FALSE)),"",VLOOKUP(CONCATENATE($X$32,HY3,HY5),$B$10:$F$559,5,FALSE))</f>
        <v/>
      </c>
      <c r="IA32" s="159" t="str">
        <f>IF(ISERROR(VLOOKUP(CONCATENATE(HY3,$X$32,HY7),[1]Mont!$B$11:$F$500,5,FALSE)),"",VLOOKUP(CONCATENATE(HY3,$X$32,HY7),[1]Mont!$B$11:$F$500,5,FALSE))</f>
        <v/>
      </c>
      <c r="IB32" s="160" t="str">
        <f>IF(ISERROR(VLOOKUP(CONCATENATE(HY3,$X$32,HY7),[1]Mont!$B$11:$H$500,7,FALSE)),"",VLOOKUP(CONCATENATE(HY3,$X$32,HY7),[1]Mont!$B$11:$H$500,7,FALSE))</f>
        <v/>
      </c>
      <c r="IC32" s="157" t="str">
        <f>IF(ISERROR(VLOOKUP(CONCATENATE($X$32,IC3,IC5),$B$10:$E$559,4,FALSE)),"",VLOOKUP(CONCATENATE($X$32,IC3,IC5),$B$10:$E$559,4,FALSE))</f>
        <v/>
      </c>
      <c r="ID32" s="158" t="str">
        <f>IF(ISERROR(VLOOKUP(CONCATENATE($X$32,IC3,IC5),$B$10:$F$559,5,FALSE)),"",VLOOKUP(CONCATENATE($X$32,IC3,IC5),$B$10:$F$559,5,FALSE))</f>
        <v/>
      </c>
      <c r="IE32" s="159" t="str">
        <f>IF(ISERROR(VLOOKUP(CONCATENATE(IC3,$X$32,IC7),[1]Mont!$B$11:$F$500,5,FALSE)),"",VLOOKUP(CONCATENATE(IC3,$X$32,IC7),[1]Mont!$B$11:$F$500,5,FALSE))</f>
        <v/>
      </c>
      <c r="IF32" s="160" t="str">
        <f>IF(ISERROR(VLOOKUP(CONCATENATE(IC3,$X$32,IC7),[1]Mont!$B$11:$H$500,7,FALSE)),"",VLOOKUP(CONCATENATE(IC3,$X$32,IC7),[1]Mont!$B$11:$H$500,7,FALSE))</f>
        <v/>
      </c>
      <c r="IG32" s="157" t="str">
        <f>IF(ISERROR(VLOOKUP(CONCATENATE($X$32,IG3,IG5),$B$10:$E$559,4,FALSE)),"",VLOOKUP(CONCATENATE($X$32,IG3,IG5),$B$10:$E$559,4,FALSE))</f>
        <v/>
      </c>
      <c r="IH32" s="158" t="str">
        <f>IF(ISERROR(VLOOKUP(CONCATENATE($X$32,IG3,IG5),$B$10:$F$559,5,FALSE)),"",VLOOKUP(CONCATENATE($X$32,IG3,IG5),$B$10:$F$559,5,FALSE))</f>
        <v/>
      </c>
      <c r="II32" s="159" t="str">
        <f>IF(ISERROR(VLOOKUP(CONCATENATE(IG3,$X$32,IG7),[1]Mont!$B$11:$F$500,5,FALSE)),"",VLOOKUP(CONCATENATE(IG3,$X$32,IG7),[1]Mont!$B$11:$F$500,5,FALSE))</f>
        <v/>
      </c>
      <c r="IJ32" s="160" t="str">
        <f>IF(ISERROR(VLOOKUP(CONCATENATE(IG3,$X$32,IG7),[1]Mont!$B$11:$H$500,7,FALSE)),"",VLOOKUP(CONCATENATE(IG3,$X$32,IG7),[1]Mont!$B$11:$H$500,7,FALSE))</f>
        <v/>
      </c>
      <c r="IK32" s="157" t="str">
        <f>IF(ISERROR(VLOOKUP(CONCATENATE($X$32,IK3,IK5),$B$10:$E$559,4,FALSE)),"",VLOOKUP(CONCATENATE($X$32,IK3,IK5),$B$10:$E$559,4,FALSE))</f>
        <v/>
      </c>
      <c r="IL32" s="158" t="str">
        <f>IF(ISERROR(VLOOKUP(CONCATENATE($X$32,IK3,IK5),$B$10:$F$559,5,FALSE)),"",VLOOKUP(CONCATENATE($X$32,IK3,IK5),$B$10:$F$559,5,FALSE))</f>
        <v/>
      </c>
      <c r="IM32" s="159" t="str">
        <f>IF(ISERROR(VLOOKUP(CONCATENATE(IK3,$X$32,IK7),[1]Mont!$B$11:$F$500,5,FALSE)),"",VLOOKUP(CONCATENATE(IK3,$X$32,IK7),[1]Mont!$B$11:$F$500,5,FALSE))</f>
        <v/>
      </c>
      <c r="IN32" s="160" t="str">
        <f>IF(ISERROR(VLOOKUP(CONCATENATE(IK3,$X$32,IK7),[1]Mont!$B$11:$H$500,7,FALSE)),"",VLOOKUP(CONCATENATE(IK3,$X$32,IK7),[1]Mont!$B$11:$H$500,7,FALSE))</f>
        <v/>
      </c>
      <c r="IO32" s="157" t="str">
        <f>IF(ISERROR(VLOOKUP(CONCATENATE($X$32,IO3,IO5),$B$10:$E$559,4,FALSE)),"",VLOOKUP(CONCATENATE($X$32,IO3,IO5),$B$10:$E$559,4,FALSE))</f>
        <v/>
      </c>
      <c r="IP32" s="158" t="str">
        <f>IF(ISERROR(VLOOKUP(CONCATENATE($X$32,IO3,IO5),$B$10:$F$559,5,FALSE)),"",VLOOKUP(CONCATENATE($X$32,IO3,IO5),$B$10:$F$559,5,FALSE))</f>
        <v/>
      </c>
      <c r="IQ32" s="159" t="str">
        <f>IF(ISERROR(VLOOKUP(CONCATENATE(IO3,$X$32,IO7),[1]Mont!$B$11:$F$500,5,FALSE)),"",VLOOKUP(CONCATENATE(IO3,$X$32,IO7),[1]Mont!$B$11:$F$500,5,FALSE))</f>
        <v/>
      </c>
      <c r="IR32" s="160" t="str">
        <f>IF(ISERROR(VLOOKUP(CONCATENATE(IO3,$X$32,IO7),[1]Mont!$B$11:$H$500,7,FALSE)),"",VLOOKUP(CONCATENATE(IO3,$X$32,IO7),[1]Mont!$B$11:$H$500,7,FALSE))</f>
        <v/>
      </c>
      <c r="IS32" s="157" t="str">
        <f>IF(ISERROR(VLOOKUP(CONCATENATE($X$32,IS3,IS5),$B$10:$E$559,4,FALSE)),"",VLOOKUP(CONCATENATE($X$32,IS3,IS5),$B$10:$E$559,4,FALSE))</f>
        <v/>
      </c>
      <c r="IT32" s="158" t="str">
        <f>IF(ISERROR(VLOOKUP(CONCATENATE($X$32,IS3,IS5),$B$10:$F$559,5,FALSE)),"",VLOOKUP(CONCATENATE($X$32,IS3,IS5),$B$10:$F$559,5,FALSE))</f>
        <v/>
      </c>
      <c r="IU32" s="159" t="str">
        <f>IF(ISERROR(VLOOKUP(CONCATENATE(IS3,$X$32,IS7),[1]Mont!$B$11:$F$500,5,FALSE)),"",VLOOKUP(CONCATENATE(IS3,$X$32,IS7),[1]Mont!$B$11:$F$500,5,FALSE))</f>
        <v/>
      </c>
      <c r="IV32" s="160" t="str">
        <f>IF(ISERROR(VLOOKUP(CONCATENATE(IS3,$X$32,IS7),[1]Mont!$B$11:$H$500,7,FALSE)),"",VLOOKUP(CONCATENATE(IS3,$X$32,IS7),[1]Mont!$B$11:$H$500,7,FALSE))</f>
        <v/>
      </c>
    </row>
    <row r="33" spans="1:256">
      <c r="A33" s="124">
        <f t="shared" si="2"/>
        <v>0</v>
      </c>
      <c r="B33" s="125">
        <f t="shared" si="3"/>
        <v>0</v>
      </c>
      <c r="C33" s="126">
        <f>IF(R33=0,0,SUMIF($R$10:R33,R33,$R$10:R33)/R33)</f>
        <v>0</v>
      </c>
      <c r="D33" s="127">
        <v>24</v>
      </c>
      <c r="E33" s="146"/>
      <c r="F33" s="147"/>
      <c r="G33" s="130">
        <f t="shared" si="0"/>
        <v>0</v>
      </c>
      <c r="H33" s="130">
        <f>IF(E33=0,0,VLOOKUP(E33,[1]Ob!$D$10:$AW$600,46,FALSE))</f>
        <v>0</v>
      </c>
      <c r="I33" s="130">
        <f>IF(E33=0,0,VLOOKUP(E33,[1]Ob!$D$10:$BA$600,50,FALSE))</f>
        <v>0</v>
      </c>
      <c r="J33" s="130">
        <f>IF(E33=0,0,VLOOKUP(E33,[1]Ob!$D$10:$O$600,12,FALSE))</f>
        <v>0</v>
      </c>
      <c r="K33" s="131">
        <f>IF(E33=0,0,VLOOKUP(E33,[1]Ob!$D$10:$BA$600,15,FALSE))*F33</f>
        <v>0</v>
      </c>
      <c r="L33" s="132">
        <f t="shared" si="4"/>
        <v>0</v>
      </c>
      <c r="M33" s="133"/>
      <c r="N33" s="134"/>
      <c r="O33" s="147"/>
      <c r="P33" s="135">
        <v>0</v>
      </c>
      <c r="Q33" s="135">
        <v>0</v>
      </c>
      <c r="R33" s="129"/>
      <c r="S33" s="136">
        <f t="shared" si="1"/>
        <v>0</v>
      </c>
      <c r="T33" s="148"/>
      <c r="U33" s="149"/>
      <c r="V33" s="150"/>
      <c r="X33" s="156">
        <v>22</v>
      </c>
      <c r="Y33" s="157" t="str">
        <f>IF(ISERROR(VLOOKUP(CONCATENATE($X$33,Y3,Y5),$B$10:$E$559,4,FALSE)),"",VLOOKUP(CONCATENATE($X$33,Y3,Y5),$B$10:$E$559,4,FALSE))</f>
        <v/>
      </c>
      <c r="Z33" s="158" t="str">
        <f>IF(ISERROR(VLOOKUP(CONCATENATE($X$33,Y3,Y5),$B$10:$F$559,5,FALSE)),"",VLOOKUP(CONCATENATE($X$33,Y3,Y5),$B$10:$F$559,5,FALSE))</f>
        <v/>
      </c>
      <c r="AA33" s="159" t="str">
        <f>IF(ISERROR(VLOOKUP(CONCATENATE(Y3,$X$33,Y7),[1]Mont!$B$11:$F$500,5,FALSE)),"",VLOOKUP(CONCATENATE(Y3,$X$33,Y7),[1]Mont!$B$11:$F$500,5,FALSE))</f>
        <v/>
      </c>
      <c r="AB33" s="160" t="str">
        <f>IF(ISERROR(VLOOKUP(CONCATENATE(Y3,$X$33,Y7),[1]Mont!$B$11:$H$500,7,FALSE)),"",VLOOKUP(CONCATENATE(Y3,$X$33,Y7),[1]Mont!$B$11:$H$500,7,FALSE))</f>
        <v/>
      </c>
      <c r="AC33" s="157" t="str">
        <f>IF(ISERROR(VLOOKUP(CONCATENATE($X$33,AC3,AC5),$B$10:$E$559,4,FALSE)),"",VLOOKUP(CONCATENATE($X$33,AC3,AC5),$B$10:$E$559,4,FALSE))</f>
        <v/>
      </c>
      <c r="AD33" s="158" t="str">
        <f>IF(ISERROR(VLOOKUP(CONCATENATE($X$33,AC3,AC5),$B$10:$F$559,5,FALSE)),"",VLOOKUP(CONCATENATE($X$33,AC3,AC5),$B$10:$F$559,5,FALSE))</f>
        <v/>
      </c>
      <c r="AE33" s="159" t="str">
        <f>IF(ISERROR(VLOOKUP(CONCATENATE(AC3,$X$33,AC7),[1]Mont!$B$11:$F$500,5,FALSE)),"",VLOOKUP(CONCATENATE(AC3,$X$33,AC7),[1]Mont!$B$11:$F$500,5,FALSE))</f>
        <v/>
      </c>
      <c r="AF33" s="160" t="str">
        <f>IF(ISERROR(VLOOKUP(CONCATENATE(AC3,$X$33,AC7),[1]Mont!$B$11:$H$500,7,FALSE)),"",VLOOKUP(CONCATENATE(AC3,$X$33,AC7),[1]Mont!$B$11:$H$500,7,FALSE))</f>
        <v/>
      </c>
      <c r="AG33" s="157" t="str">
        <f>IF(ISERROR(VLOOKUP(CONCATENATE($X$33,AG3,AG5),$B$10:$E$559,4,FALSE)),"",VLOOKUP(CONCATENATE($X$33,AG3,AG5),$B$10:$E$559,4,FALSE))</f>
        <v/>
      </c>
      <c r="AH33" s="158" t="str">
        <f>IF(ISERROR(VLOOKUP(CONCATENATE($X$33,AG3,AG5),$B$10:$F$559,5,FALSE)),"",VLOOKUP(CONCATENATE($X$33,AG3,AG5),$B$10:$F$559,5,FALSE))</f>
        <v/>
      </c>
      <c r="AI33" s="159" t="str">
        <f>IF(ISERROR(VLOOKUP(CONCATENATE(AG3,$X$33,AG7),[1]Mont!$B$11:$F$500,5,FALSE)),"",VLOOKUP(CONCATENATE(AG3,$X$33,AG7),[1]Mont!$B$11:$F$500,5,FALSE))</f>
        <v/>
      </c>
      <c r="AJ33" s="160" t="str">
        <f>IF(ISERROR(VLOOKUP(CONCATENATE(AG3,$X$33,AG7),[1]Mont!$B$11:$H$500,7,FALSE)),"",VLOOKUP(CONCATENATE(AG3,$X$33,AG7),[1]Mont!$B$11:$H$500,7,FALSE))</f>
        <v/>
      </c>
      <c r="AK33" s="157" t="str">
        <f>IF(ISERROR(VLOOKUP(CONCATENATE($X$33,AK3,AK5),$B$10:$E$559,4,FALSE)),"",VLOOKUP(CONCATENATE($X$33,AK3,AK5),$B$10:$E$559,4,FALSE))</f>
        <v/>
      </c>
      <c r="AL33" s="158" t="str">
        <f>IF(ISERROR(VLOOKUP(CONCATENATE($X$33,AK3,AK5),$B$10:$F$559,5,FALSE)),"",VLOOKUP(CONCATENATE($X$33,AK3,AK5),$B$10:$F$559,5,FALSE))</f>
        <v/>
      </c>
      <c r="AM33" s="159" t="str">
        <f>IF(ISERROR(VLOOKUP(CONCATENATE(AK3,$X$33,AK7),[1]Mont!$B$11:$F$500,5,FALSE)),"",VLOOKUP(CONCATENATE(AK3,$X$33,AK7),[1]Mont!$B$11:$F$500,5,FALSE))</f>
        <v/>
      </c>
      <c r="AN33" s="160" t="str">
        <f>IF(ISERROR(VLOOKUP(CONCATENATE(AK3,$X$33,AK7),[1]Mont!$B$11:$H$500,7,FALSE)),"",VLOOKUP(CONCATENATE(AK3,$X$33,AK7),[1]Mont!$B$11:$H$500,7,FALSE))</f>
        <v/>
      </c>
      <c r="AO33" s="157" t="str">
        <f>IF(ISERROR(VLOOKUP(CONCATENATE($X$33,AO3,AO5),$B$10:$E$559,4,FALSE)),"",VLOOKUP(CONCATENATE($X$33,AO3,AO5),$B$10:$E$559,4,FALSE))</f>
        <v/>
      </c>
      <c r="AP33" s="158" t="str">
        <f>IF(ISERROR(VLOOKUP(CONCATENATE($X$33,AO3,AO5),$B$10:$F$559,5,FALSE)),"",VLOOKUP(CONCATENATE($X$33,AO3,AO5),$B$10:$F$559,5,FALSE))</f>
        <v/>
      </c>
      <c r="AQ33" s="159" t="str">
        <f>IF(ISERROR(VLOOKUP(CONCATENATE(AO3,$X$33,AO7),[1]Mont!$B$11:$F$500,5,FALSE)),"",VLOOKUP(CONCATENATE(AO3,$X$33,AO7),[1]Mont!$B$11:$F$500,5,FALSE))</f>
        <v/>
      </c>
      <c r="AR33" s="160" t="str">
        <f>IF(ISERROR(VLOOKUP(CONCATENATE(AO3,$X$33,AO7),[1]Mont!$B$11:$H$500,7,FALSE)),"",VLOOKUP(CONCATENATE(AO3,$X$33,AO7),[1]Mont!$B$11:$H$500,7,FALSE))</f>
        <v/>
      </c>
      <c r="AS33" s="157" t="str">
        <f>IF(ISERROR(VLOOKUP(CONCATENATE($X$33,AS3,AS5),$B$10:$E$559,4,FALSE)),"",VLOOKUP(CONCATENATE($X$33,AS3,AS5),$B$10:$E$559,4,FALSE))</f>
        <v/>
      </c>
      <c r="AT33" s="158" t="str">
        <f>IF(ISERROR(VLOOKUP(CONCATENATE($X$33,AS3,AS5),$B$10:$F$559,5,FALSE)),"",VLOOKUP(CONCATENATE($X$33,AS3,AS5),$B$10:$F$559,5,FALSE))</f>
        <v/>
      </c>
      <c r="AU33" s="159" t="str">
        <f>IF(ISERROR(VLOOKUP(CONCATENATE(AS3,$X$33,AS7),[1]Mont!$B$11:$F$500,5,FALSE)),"",VLOOKUP(CONCATENATE(AS3,$X$33,AS7),[1]Mont!$B$11:$F$500,5,FALSE))</f>
        <v/>
      </c>
      <c r="AV33" s="160" t="str">
        <f>IF(ISERROR(VLOOKUP(CONCATENATE(AS3,$X$33,AS7),[1]Mont!$B$11:$H$500,7,FALSE)),"",VLOOKUP(CONCATENATE(AS3,$X$33,AS7),[1]Mont!$B$11:$H$500,7,FALSE))</f>
        <v/>
      </c>
      <c r="AW33" s="157" t="str">
        <f>IF(ISERROR(VLOOKUP(CONCATENATE($X$33,AW3,AW5),$B$10:$E$559,4,FALSE)),"",VLOOKUP(CONCATENATE($X$33,AW3,AW5),$B$10:$E$559,4,FALSE))</f>
        <v/>
      </c>
      <c r="AX33" s="158" t="str">
        <f>IF(ISERROR(VLOOKUP(CONCATENATE($X$33,AW3,AW5),$B$10:$F$559,5,FALSE)),"",VLOOKUP(CONCATENATE($X$33,AW3,AW5),$B$10:$F$559,5,FALSE))</f>
        <v/>
      </c>
      <c r="AY33" s="159" t="str">
        <f>IF(ISERROR(VLOOKUP(CONCATENATE(AW3,$X$33,AW7),[1]Mont!$B$11:$F$500,5,FALSE)),"",VLOOKUP(CONCATENATE(AW3,$X$33,AW7),[1]Mont!$B$11:$F$500,5,FALSE))</f>
        <v/>
      </c>
      <c r="AZ33" s="160" t="str">
        <f>IF(ISERROR(VLOOKUP(CONCATENATE(AW3,$X$33,AW7),[1]Mont!$B$11:$H$500,7,FALSE)),"",VLOOKUP(CONCATENATE(AW3,$X$33,AW7),[1]Mont!$B$11:$H$500,7,FALSE))</f>
        <v/>
      </c>
      <c r="BA33" s="157" t="str">
        <f>IF(ISERROR(VLOOKUP(CONCATENATE($X$33,BA3,BA5),$B$10:$E$559,4,FALSE)),"",VLOOKUP(CONCATENATE($X$33,BA3,BA5),$B$10:$E$559,4,FALSE))</f>
        <v/>
      </c>
      <c r="BB33" s="158" t="str">
        <f>IF(ISERROR(VLOOKUP(CONCATENATE($X$33,BA3,BA5),$B$10:$F$559,5,FALSE)),"",VLOOKUP(CONCATENATE($X$33,BA3,BA5),$B$10:$F$559,5,FALSE))</f>
        <v/>
      </c>
      <c r="BC33" s="159" t="str">
        <f>IF(ISERROR(VLOOKUP(CONCATENATE(BA3,$X$33,BA7),[1]Mont!$B$11:$F$500,5,FALSE)),"",VLOOKUP(CONCATENATE(BA3,$X$33,BA7),[1]Mont!$B$11:$F$500,5,FALSE))</f>
        <v/>
      </c>
      <c r="BD33" s="160" t="str">
        <f>IF(ISERROR(VLOOKUP(CONCATENATE(BA3,$X$33,BA7),[1]Mont!$B$11:$H$500,7,FALSE)),"",VLOOKUP(CONCATENATE(BA3,$X$33,BA7),[1]Mont!$B$11:$H$500,7,FALSE))</f>
        <v/>
      </c>
      <c r="BE33" s="157" t="str">
        <f>IF(ISERROR(VLOOKUP(CONCATENATE($X$33,BE3,BE5),$B$10:$E$559,4,FALSE)),"",VLOOKUP(CONCATENATE($X$33,BE3,BE5),$B$10:$E$559,4,FALSE))</f>
        <v/>
      </c>
      <c r="BF33" s="158" t="str">
        <f>IF(ISERROR(VLOOKUP(CONCATENATE($X$33,BE3,BE5),$B$10:$F$559,5,FALSE)),"",VLOOKUP(CONCATENATE($X$33,BE3,BE5),$B$10:$F$559,5,FALSE))</f>
        <v/>
      </c>
      <c r="BG33" s="159" t="str">
        <f>IF(ISERROR(VLOOKUP(CONCATENATE(BE3,$X$33,BE7),[1]Mont!$B$11:$F$500,5,FALSE)),"",VLOOKUP(CONCATENATE(BE3,$X$33,BE7),[1]Mont!$B$11:$F$500,5,FALSE))</f>
        <v/>
      </c>
      <c r="BH33" s="160" t="str">
        <f>IF(ISERROR(VLOOKUP(CONCATENATE(BE3,$X$33,BE7),[1]Mont!$B$11:$H$500,7,FALSE)),"",VLOOKUP(CONCATENATE(BE3,$X$33,BE7),[1]Mont!$B$11:$H$500,7,FALSE))</f>
        <v/>
      </c>
      <c r="BI33" s="157" t="str">
        <f>IF(ISERROR(VLOOKUP(CONCATENATE($X$33,BI3,BI5),$B$10:$E$559,4,FALSE)),"",VLOOKUP(CONCATENATE($X$33,BI3,BI5),$B$10:$E$559,4,FALSE))</f>
        <v/>
      </c>
      <c r="BJ33" s="158" t="str">
        <f>IF(ISERROR(VLOOKUP(CONCATENATE($X$33,BI3,BI5),$B$10:$F$559,5,FALSE)),"",VLOOKUP(CONCATENATE($X$33,BI3,BI5),$B$10:$F$559,5,FALSE))</f>
        <v/>
      </c>
      <c r="BK33" s="159" t="str">
        <f>IF(ISERROR(VLOOKUP(CONCATENATE(BI3,$X$33,BI7),[1]Mont!$B$11:$F$500,5,FALSE)),"",VLOOKUP(CONCATENATE(BI3,$X$33,BI7),[1]Mont!$B$11:$F$500,5,FALSE))</f>
        <v/>
      </c>
      <c r="BL33" s="160" t="str">
        <f>IF(ISERROR(VLOOKUP(CONCATENATE(BI3,$X$33,BI7),[1]Mont!$B$11:$H$500,7,FALSE)),"",VLOOKUP(CONCATENATE(BI3,$X$33,BI7),[1]Mont!$B$11:$H$500,7,FALSE))</f>
        <v/>
      </c>
      <c r="BM33" s="157" t="str">
        <f>IF(ISERROR(VLOOKUP(CONCATENATE($X$33,BM3,BM5),$B$10:$E$559,4,FALSE)),"",VLOOKUP(CONCATENATE($X$33,BM3,BM5),$B$10:$E$559,4,FALSE))</f>
        <v/>
      </c>
      <c r="BN33" s="158" t="str">
        <f>IF(ISERROR(VLOOKUP(CONCATENATE($X$33,BM3,BM5),$B$10:$F$559,5,FALSE)),"",VLOOKUP(CONCATENATE($X$33,BM3,BM5),$B$10:$F$559,5,FALSE))</f>
        <v/>
      </c>
      <c r="BO33" s="159" t="str">
        <f>IF(ISERROR(VLOOKUP(CONCATENATE(BM3,$X$33,BM7),[1]Mont!$B$11:$F$500,5,FALSE)),"",VLOOKUP(CONCATENATE(BM3,$X$33,BM7),[1]Mont!$B$11:$F$500,5,FALSE))</f>
        <v/>
      </c>
      <c r="BP33" s="160" t="str">
        <f>IF(ISERROR(VLOOKUP(CONCATENATE(BM3,$X$33,BM7),[1]Mont!$B$11:$H$500,7,FALSE)),"",VLOOKUP(CONCATENATE(BM3,$X$33,BM7),[1]Mont!$B$11:$H$500,7,FALSE))</f>
        <v/>
      </c>
      <c r="BQ33" s="157" t="str">
        <f>IF(ISERROR(VLOOKUP(CONCATENATE($X$33,BQ3,BQ5),$B$10:$E$559,4,FALSE)),"",VLOOKUP(CONCATENATE($X$33,BQ3,BQ5),$B$10:$E$559,4,FALSE))</f>
        <v/>
      </c>
      <c r="BR33" s="158" t="str">
        <f>IF(ISERROR(VLOOKUP(CONCATENATE($X$33,BQ3,BQ5),$B$10:$F$559,5,FALSE)),"",VLOOKUP(CONCATENATE($X$33,BQ3,BQ5),$B$10:$F$559,5,FALSE))</f>
        <v/>
      </c>
      <c r="BS33" s="159" t="str">
        <f>IF(ISERROR(VLOOKUP(CONCATENATE(BQ3,$X$33,BQ7),[1]Mont!$B$11:$F$500,5,FALSE)),"",VLOOKUP(CONCATENATE(BQ3,$X$33,BQ7),[1]Mont!$B$11:$F$500,5,FALSE))</f>
        <v/>
      </c>
      <c r="BT33" s="160" t="str">
        <f>IF(ISERROR(VLOOKUP(CONCATENATE(BQ3,$X$33,BQ7),[1]Mont!$B$11:$H$500,7,FALSE)),"",VLOOKUP(CONCATENATE(BQ3,$X$33,BQ7),[1]Mont!$B$11:$H$500,7,FALSE))</f>
        <v/>
      </c>
      <c r="BU33" s="157" t="str">
        <f>IF(ISERROR(VLOOKUP(CONCATENATE($X$33,BU3,BU5),$B$10:$E$559,4,FALSE)),"",VLOOKUP(CONCATENATE($X$33,BU3,BU5),$B$10:$E$559,4,FALSE))</f>
        <v/>
      </c>
      <c r="BV33" s="158" t="str">
        <f>IF(ISERROR(VLOOKUP(CONCATENATE($X$33,BU3,BU5),$B$10:$F$559,5,FALSE)),"",VLOOKUP(CONCATENATE($X$33,BU3,BU5),$B$10:$F$559,5,FALSE))</f>
        <v/>
      </c>
      <c r="BW33" s="159" t="str">
        <f>IF(ISERROR(VLOOKUP(CONCATENATE(BU3,$X$33,BU7),[1]Mont!$B$11:$F$500,5,FALSE)),"",VLOOKUP(CONCATENATE(BU3,$X$33,BU7),[1]Mont!$B$11:$F$500,5,FALSE))</f>
        <v/>
      </c>
      <c r="BX33" s="160" t="str">
        <f>IF(ISERROR(VLOOKUP(CONCATENATE(BU3,$X$33,BU7),[1]Mont!$B$11:$H$500,7,FALSE)),"",VLOOKUP(CONCATENATE(BU3,$X$33,BU7),[1]Mont!$B$11:$H$500,7,FALSE))</f>
        <v/>
      </c>
      <c r="BY33" s="157" t="str">
        <f>IF(ISERROR(VLOOKUP(CONCATENATE($X$33,BY3,BY5),$B$10:$E$559,4,FALSE)),"",VLOOKUP(CONCATENATE($X$33,BY3,BY5),$B$10:$E$559,4,FALSE))</f>
        <v/>
      </c>
      <c r="BZ33" s="158" t="str">
        <f>IF(ISERROR(VLOOKUP(CONCATENATE($X$33,BY3,BY5),$B$10:$F$559,5,FALSE)),"",VLOOKUP(CONCATENATE($X$33,BY3,BY5),$B$10:$F$559,5,FALSE))</f>
        <v/>
      </c>
      <c r="CA33" s="159" t="str">
        <f>IF(ISERROR(VLOOKUP(CONCATENATE(BY3,$X$33,BY7),[1]Mont!$B$11:$F$500,5,FALSE)),"",VLOOKUP(CONCATENATE(BY3,$X$33,BY7),[1]Mont!$B$11:$F$500,5,FALSE))</f>
        <v/>
      </c>
      <c r="CB33" s="160" t="str">
        <f>IF(ISERROR(VLOOKUP(CONCATENATE(BY3,$X$33,BY7),[1]Mont!$B$11:$H$500,7,FALSE)),"",VLOOKUP(CONCATENATE(BY3,$X$33,BY7),[1]Mont!$B$11:$H$500,7,FALSE))</f>
        <v/>
      </c>
      <c r="CC33" s="157" t="str">
        <f>IF(ISERROR(VLOOKUP(CONCATENATE($X$33,CC3,CC5),$B$10:$E$559,4,FALSE)),"",VLOOKUP(CONCATENATE($X$33,CC3,CC5),$B$10:$E$559,4,FALSE))</f>
        <v/>
      </c>
      <c r="CD33" s="158" t="str">
        <f>IF(ISERROR(VLOOKUP(CONCATENATE($X$33,CC3,CC5),$B$10:$F$559,5,FALSE)),"",VLOOKUP(CONCATENATE($X$33,CC3,CC5),$B$10:$F$559,5,FALSE))</f>
        <v/>
      </c>
      <c r="CE33" s="159" t="str">
        <f>IF(ISERROR(VLOOKUP(CONCATENATE(CC3,$X$33,CC7),[1]Mont!$B$11:$F$500,5,FALSE)),"",VLOOKUP(CONCATENATE(CC3,$X$33,CC7),[1]Mont!$B$11:$F$500,5,FALSE))</f>
        <v/>
      </c>
      <c r="CF33" s="160" t="str">
        <f>IF(ISERROR(VLOOKUP(CONCATENATE(CC3,$X$33,CC7),[1]Mont!$B$11:$H$500,7,FALSE)),"",VLOOKUP(CONCATENATE(CC3,$X$33,CC7),[1]Mont!$B$11:$H$500,7,FALSE))</f>
        <v/>
      </c>
      <c r="CG33" s="157" t="str">
        <f>IF(ISERROR(VLOOKUP(CONCATENATE($X$33,CG3,CG5),$B$10:$E$559,4,FALSE)),"",VLOOKUP(CONCATENATE($X$33,CG3,CG5),$B$10:$E$559,4,FALSE))</f>
        <v/>
      </c>
      <c r="CH33" s="158" t="str">
        <f>IF(ISERROR(VLOOKUP(CONCATENATE($X$33,CG3,CG5),$B$10:$F$559,5,FALSE)),"",VLOOKUP(CONCATENATE($X$33,CG3,CG5),$B$10:$F$559,5,FALSE))</f>
        <v/>
      </c>
      <c r="CI33" s="159" t="str">
        <f>IF(ISERROR(VLOOKUP(CONCATENATE(CG3,$X$33,CG7),[1]Mont!$B$11:$F$500,5,FALSE)),"",VLOOKUP(CONCATENATE(CG3,$X$33,CG7),[1]Mont!$B$11:$F$500,5,FALSE))</f>
        <v/>
      </c>
      <c r="CJ33" s="160" t="str">
        <f>IF(ISERROR(VLOOKUP(CONCATENATE(CG3,$X$33,CG7),[1]Mont!$B$11:$H$500,7,FALSE)),"",VLOOKUP(CONCATENATE(CG3,$X$33,CG7),[1]Mont!$B$11:$H$500,7,FALSE))</f>
        <v/>
      </c>
      <c r="CK33" s="157" t="str">
        <f>IF(ISERROR(VLOOKUP(CONCATENATE($X$33,CK3,CK5),$B$10:$E$559,4,FALSE)),"",VLOOKUP(CONCATENATE($X$33,CK3,CK5),$B$10:$E$559,4,FALSE))</f>
        <v/>
      </c>
      <c r="CL33" s="158" t="str">
        <f>IF(ISERROR(VLOOKUP(CONCATENATE($X$33,CK3,CK5),$B$10:$F$559,5,FALSE)),"",VLOOKUP(CONCATENATE($X$33,CK3,CK5),$B$10:$F$559,5,FALSE))</f>
        <v/>
      </c>
      <c r="CM33" s="159" t="str">
        <f>IF(ISERROR(VLOOKUP(CONCATENATE(CK3,$X$33,CK7),[1]Mont!$B$11:$F$500,5,FALSE)),"",VLOOKUP(CONCATENATE(CK3,$X$33,CK7),[1]Mont!$B$11:$F$500,5,FALSE))</f>
        <v/>
      </c>
      <c r="CN33" s="160" t="str">
        <f>IF(ISERROR(VLOOKUP(CONCATENATE(CK3,$X$33,CK7),[1]Mont!$B$11:$H$500,7,FALSE)),"",VLOOKUP(CONCATENATE(CK3,$X$33,CK7),[1]Mont!$B$11:$H$500,7,FALSE))</f>
        <v/>
      </c>
      <c r="CO33" s="157" t="str">
        <f>IF(ISERROR(VLOOKUP(CONCATENATE($X$33,CO3,CO5),$B$10:$E$559,4,FALSE)),"",VLOOKUP(CONCATENATE($X$33,CO3,CO5),$B$10:$E$559,4,FALSE))</f>
        <v/>
      </c>
      <c r="CP33" s="158" t="str">
        <f>IF(ISERROR(VLOOKUP(CONCATENATE($X$33,CO3,CO5),$B$10:$F$559,5,FALSE)),"",VLOOKUP(CONCATENATE($X$33,CO3,CO5),$B$10:$F$559,5,FALSE))</f>
        <v/>
      </c>
      <c r="CQ33" s="159" t="str">
        <f>IF(ISERROR(VLOOKUP(CONCATENATE(CO3,$X$33,CO7),[1]Mont!$B$11:$F$500,5,FALSE)),"",VLOOKUP(CONCATENATE(CO3,$X$33,CO7),[1]Mont!$B$11:$F$500,5,FALSE))</f>
        <v/>
      </c>
      <c r="CR33" s="160" t="str">
        <f>IF(ISERROR(VLOOKUP(CONCATENATE(CO3,$X$33,CO7),[1]Mont!$B$11:$H$500,7,FALSE)),"",VLOOKUP(CONCATENATE(CO3,$X$33,CO7),[1]Mont!$B$11:$H$500,7,FALSE))</f>
        <v/>
      </c>
      <c r="CS33" s="157" t="str">
        <f>IF(ISERROR(VLOOKUP(CONCATENATE($X$33,CS3,CS5),$B$10:$E$559,4,FALSE)),"",VLOOKUP(CONCATENATE($X$33,CS3,CS5),$B$10:$E$559,4,FALSE))</f>
        <v/>
      </c>
      <c r="CT33" s="158" t="str">
        <f>IF(ISERROR(VLOOKUP(CONCATENATE($X$33,CS3,CS5),$B$10:$F$559,5,FALSE)),"",VLOOKUP(CONCATENATE($X$33,CS3,CS5),$B$10:$F$559,5,FALSE))</f>
        <v/>
      </c>
      <c r="CU33" s="159" t="str">
        <f>IF(ISERROR(VLOOKUP(CONCATENATE(CS3,$X$33,CS7),[1]Mont!$B$11:$F$500,5,FALSE)),"",VLOOKUP(CONCATENATE(CS3,$X$33,CS7),[1]Mont!$B$11:$F$500,5,FALSE))</f>
        <v/>
      </c>
      <c r="CV33" s="160" t="str">
        <f>IF(ISERROR(VLOOKUP(CONCATENATE(CS3,$X$33,CS7),[1]Mont!$B$11:$H$500,7,FALSE)),"",VLOOKUP(CONCATENATE(CS3,$X$33,CS7),[1]Mont!$B$11:$H$500,7,FALSE))</f>
        <v/>
      </c>
      <c r="CW33" s="157" t="str">
        <f>IF(ISERROR(VLOOKUP(CONCATENATE($X$33,CW3,CW5),$B$10:$E$559,4,FALSE)),"",VLOOKUP(CONCATENATE($X$33,CW3,CW5),$B$10:$E$559,4,FALSE))</f>
        <v/>
      </c>
      <c r="CX33" s="158" t="str">
        <f>IF(ISERROR(VLOOKUP(CONCATENATE($X$33,CW3,CW5),$B$10:$F$559,5,FALSE)),"",VLOOKUP(CONCATENATE($X$33,CW3,CW5),$B$10:$F$559,5,FALSE))</f>
        <v/>
      </c>
      <c r="CY33" s="159" t="str">
        <f>IF(ISERROR(VLOOKUP(CONCATENATE(CW3,$X$33,CW7),[1]Mont!$B$11:$F$500,5,FALSE)),"",VLOOKUP(CONCATENATE(CW3,$X$33,CW7),[1]Mont!$B$11:$F$500,5,FALSE))</f>
        <v/>
      </c>
      <c r="CZ33" s="160" t="str">
        <f>IF(ISERROR(VLOOKUP(CONCATENATE(CW3,$X$33,CW7),[1]Mont!$B$11:$H$500,7,FALSE)),"",VLOOKUP(CONCATENATE(CW3,$X$33,CW7),[1]Mont!$B$11:$H$500,7,FALSE))</f>
        <v/>
      </c>
      <c r="DA33" s="157" t="str">
        <f>IF(ISERROR(VLOOKUP(CONCATENATE($X$33,DA3,DA5),$B$10:$E$559,4,FALSE)),"",VLOOKUP(CONCATENATE($X$33,DA3,DA5),$B$10:$E$559,4,FALSE))</f>
        <v/>
      </c>
      <c r="DB33" s="158" t="str">
        <f>IF(ISERROR(VLOOKUP(CONCATENATE($X$33,DA3,DA5),$B$10:$F$559,5,FALSE)),"",VLOOKUP(CONCATENATE($X$33,DA3,DA5),$B$10:$F$559,5,FALSE))</f>
        <v/>
      </c>
      <c r="DC33" s="159" t="str">
        <f>IF(ISERROR(VLOOKUP(CONCATENATE(DA3,$X$33,DA7),[1]Mont!$B$11:$F$500,5,FALSE)),"",VLOOKUP(CONCATENATE(DA3,$X$33,DA7),[1]Mont!$B$11:$F$500,5,FALSE))</f>
        <v/>
      </c>
      <c r="DD33" s="160" t="str">
        <f>IF(ISERROR(VLOOKUP(CONCATENATE(DA3,$X$33,DA7),[1]Mont!$B$11:$H$500,7,FALSE)),"",VLOOKUP(CONCATENATE(DA3,$X$33,DA7),[1]Mont!$B$11:$H$500,7,FALSE))</f>
        <v/>
      </c>
      <c r="DE33" s="157" t="str">
        <f>IF(ISERROR(VLOOKUP(CONCATENATE($X$33,DE3,DE5),$B$10:$E$559,4,FALSE)),"",VLOOKUP(CONCATENATE($X$33,DE3,DE5),$B$10:$E$559,4,FALSE))</f>
        <v/>
      </c>
      <c r="DF33" s="158" t="str">
        <f>IF(ISERROR(VLOOKUP(CONCATENATE($X$33,DE3,DE5),$B$10:$F$559,5,FALSE)),"",VLOOKUP(CONCATENATE($X$33,DE3,DE5),$B$10:$F$559,5,FALSE))</f>
        <v/>
      </c>
      <c r="DG33" s="159" t="str">
        <f>IF(ISERROR(VLOOKUP(CONCATENATE(DE3,$X$33,DE7),[1]Mont!$B$11:$F$500,5,FALSE)),"",VLOOKUP(CONCATENATE(DE3,$X$33,DE7),[1]Mont!$B$11:$F$500,5,FALSE))</f>
        <v/>
      </c>
      <c r="DH33" s="160" t="str">
        <f>IF(ISERROR(VLOOKUP(CONCATENATE(DE3,$X$33,DE7),[1]Mont!$B$11:$H$500,7,FALSE)),"",VLOOKUP(CONCATENATE(DE3,$X$33,DE7),[1]Mont!$B$11:$H$500,7,FALSE))</f>
        <v/>
      </c>
      <c r="DI33" s="157" t="str">
        <f>IF(ISERROR(VLOOKUP(CONCATENATE($X$33,DI3,DI5),$B$10:$E$559,4,FALSE)),"",VLOOKUP(CONCATENATE($X$33,DI3,DI5),$B$10:$E$559,4,FALSE))</f>
        <v/>
      </c>
      <c r="DJ33" s="158" t="str">
        <f>IF(ISERROR(VLOOKUP(CONCATENATE($X$33,DI3,DI5),$B$10:$F$559,5,FALSE)),"",VLOOKUP(CONCATENATE($X$33,DI3,DI5),$B$10:$F$559,5,FALSE))</f>
        <v/>
      </c>
      <c r="DK33" s="159" t="str">
        <f>IF(ISERROR(VLOOKUP(CONCATENATE(DI3,$X$33,DI7),[1]Mont!$B$11:$F$500,5,FALSE)),"",VLOOKUP(CONCATENATE(DI3,$X$33,DI7),[1]Mont!$B$11:$F$500,5,FALSE))</f>
        <v/>
      </c>
      <c r="DL33" s="160" t="str">
        <f>IF(ISERROR(VLOOKUP(CONCATENATE(DI3,$X$33,DI7),[1]Mont!$B$11:$H$500,7,FALSE)),"",VLOOKUP(CONCATENATE(DI3,$X$33,DI7),[1]Mont!$B$11:$H$500,7,FALSE))</f>
        <v/>
      </c>
      <c r="DM33" s="157" t="str">
        <f>IF(ISERROR(VLOOKUP(CONCATENATE($X$33,DM3,DM5),$B$10:$E$559,4,FALSE)),"",VLOOKUP(CONCATENATE($X$33,DM3,DM5),$B$10:$E$559,4,FALSE))</f>
        <v/>
      </c>
      <c r="DN33" s="158" t="str">
        <f>IF(ISERROR(VLOOKUP(CONCATENATE($X$33,DM3,DM5),$B$10:$F$559,5,FALSE)),"",VLOOKUP(CONCATENATE($X$33,DM3,DM5),$B$10:$F$559,5,FALSE))</f>
        <v/>
      </c>
      <c r="DO33" s="159" t="str">
        <f>IF(ISERROR(VLOOKUP(CONCATENATE(DM3,$X$33,DM7),[1]Mont!$B$11:$F$500,5,FALSE)),"",VLOOKUP(CONCATENATE(DM3,$X$33,DM7),[1]Mont!$B$11:$F$500,5,FALSE))</f>
        <v/>
      </c>
      <c r="DP33" s="160" t="str">
        <f>IF(ISERROR(VLOOKUP(CONCATENATE(DM3,$X$33,DM7),[1]Mont!$B$11:$H$500,7,FALSE)),"",VLOOKUP(CONCATENATE(DM3,$X$33,DM7),[1]Mont!$B$11:$H$500,7,FALSE))</f>
        <v/>
      </c>
      <c r="DQ33" s="157" t="str">
        <f>IF(ISERROR(VLOOKUP(CONCATENATE($X$33,DQ3,DQ5),$B$10:$E$559,4,FALSE)),"",VLOOKUP(CONCATENATE($X$33,DQ3,DQ5),$B$10:$E$559,4,FALSE))</f>
        <v/>
      </c>
      <c r="DR33" s="158" t="str">
        <f>IF(ISERROR(VLOOKUP(CONCATENATE($X$33,DQ3,DQ5),$B$10:$F$559,5,FALSE)),"",VLOOKUP(CONCATENATE($X$33,DQ3,DQ5),$B$10:$F$559,5,FALSE))</f>
        <v/>
      </c>
      <c r="DS33" s="159" t="str">
        <f>IF(ISERROR(VLOOKUP(CONCATENATE(DQ3,$X$33,DQ7),[1]Mont!$B$11:$F$500,5,FALSE)),"",VLOOKUP(CONCATENATE(DQ3,$X$33,DQ7),[1]Mont!$B$11:$F$500,5,FALSE))</f>
        <v/>
      </c>
      <c r="DT33" s="160" t="str">
        <f>IF(ISERROR(VLOOKUP(CONCATENATE(DQ3,$X$33,DQ7),[1]Mont!$B$11:$H$500,7,FALSE)),"",VLOOKUP(CONCATENATE(DQ3,$X$33,DQ7),[1]Mont!$B$11:$H$500,7,FALSE))</f>
        <v/>
      </c>
      <c r="DU33" s="157" t="str">
        <f>IF(ISERROR(VLOOKUP(CONCATENATE($X$33,DU3,DU5),$B$10:$E$559,4,FALSE)),"",VLOOKUP(CONCATENATE($X$33,DU3,DU5),$B$10:$E$559,4,FALSE))</f>
        <v/>
      </c>
      <c r="DV33" s="158" t="str">
        <f>IF(ISERROR(VLOOKUP(CONCATENATE($X$33,DU3,DU5),$B$10:$F$559,5,FALSE)),"",VLOOKUP(CONCATENATE($X$33,DU3,DU5),$B$10:$F$559,5,FALSE))</f>
        <v/>
      </c>
      <c r="DW33" s="159" t="str">
        <f>IF(ISERROR(VLOOKUP(CONCATENATE(DU3,$X$33,DU7),[1]Mont!$B$11:$F$500,5,FALSE)),"",VLOOKUP(CONCATENATE(DU3,$X$33,DU7),[1]Mont!$B$11:$F$500,5,FALSE))</f>
        <v/>
      </c>
      <c r="DX33" s="160" t="str">
        <f>IF(ISERROR(VLOOKUP(CONCATENATE(DU3,$X$33,DU7),[1]Mont!$B$11:$H$500,7,FALSE)),"",VLOOKUP(CONCATENATE(DU3,$X$33,DU7),[1]Mont!$B$11:$H$500,7,FALSE))</f>
        <v/>
      </c>
      <c r="DY33" s="157" t="str">
        <f>IF(ISERROR(VLOOKUP(CONCATENATE($X$33,DY3,DY5),$B$10:$E$559,4,FALSE)),"",VLOOKUP(CONCATENATE($X$33,DY3,DY5),$B$10:$E$559,4,FALSE))</f>
        <v/>
      </c>
      <c r="DZ33" s="158" t="str">
        <f>IF(ISERROR(VLOOKUP(CONCATENATE($X$33,DY3,DY5),$B$10:$F$559,5,FALSE)),"",VLOOKUP(CONCATENATE($X$33,DY3,DY5),$B$10:$F$559,5,FALSE))</f>
        <v/>
      </c>
      <c r="EA33" s="159" t="str">
        <f>IF(ISERROR(VLOOKUP(CONCATENATE(DY3,$X$33,DY7),[1]Mont!$B$11:$F$500,5,FALSE)),"",VLOOKUP(CONCATENATE(DY3,$X$33,DY7),[1]Mont!$B$11:$F$500,5,FALSE))</f>
        <v/>
      </c>
      <c r="EB33" s="160" t="str">
        <f>IF(ISERROR(VLOOKUP(CONCATENATE(DY3,$X$33,DY7),[1]Mont!$B$11:$H$500,7,FALSE)),"",VLOOKUP(CONCATENATE(DY3,$X$33,DY7),[1]Mont!$B$11:$H$500,7,FALSE))</f>
        <v/>
      </c>
      <c r="EC33" s="157" t="str">
        <f>IF(ISERROR(VLOOKUP(CONCATENATE($X$33,EC3,EC5),$B$10:$E$559,4,FALSE)),"",VLOOKUP(CONCATENATE($X$33,EC3,EC5),$B$10:$E$559,4,FALSE))</f>
        <v/>
      </c>
      <c r="ED33" s="158" t="str">
        <f>IF(ISERROR(VLOOKUP(CONCATENATE($X$33,EC3,EC5),$B$10:$F$559,5,FALSE)),"",VLOOKUP(CONCATENATE($X$33,EC3,EC5),$B$10:$F$559,5,FALSE))</f>
        <v/>
      </c>
      <c r="EE33" s="159" t="str">
        <f>IF(ISERROR(VLOOKUP(CONCATENATE(EC3,$X$33,EC7),[1]Mont!$B$11:$F$500,5,FALSE)),"",VLOOKUP(CONCATENATE(EC3,$X$33,EC7),[1]Mont!$B$11:$F$500,5,FALSE))</f>
        <v/>
      </c>
      <c r="EF33" s="160" t="str">
        <f>IF(ISERROR(VLOOKUP(CONCATENATE(EC3,$X$33,EC7),[1]Mont!$B$11:$H$500,7,FALSE)),"",VLOOKUP(CONCATENATE(EC3,$X$33,EC7),[1]Mont!$B$11:$H$500,7,FALSE))</f>
        <v/>
      </c>
      <c r="EG33" s="157" t="str">
        <f>IF(ISERROR(VLOOKUP(CONCATENATE($X$33,EG3,EG5),$B$10:$E$559,4,FALSE)),"",VLOOKUP(CONCATENATE($X$33,EG3,EG5),$B$10:$E$559,4,FALSE))</f>
        <v/>
      </c>
      <c r="EH33" s="158" t="str">
        <f>IF(ISERROR(VLOOKUP(CONCATENATE($X$33,EG3,EG5),$B$10:$F$559,5,FALSE)),"",VLOOKUP(CONCATENATE($X$33,EG3,EG5),$B$10:$F$559,5,FALSE))</f>
        <v/>
      </c>
      <c r="EI33" s="159" t="str">
        <f>IF(ISERROR(VLOOKUP(CONCATENATE(EG3,$X$33,EG7),[1]Mont!$B$11:$F$500,5,FALSE)),"",VLOOKUP(CONCATENATE(EG3,$X$33,EG7),[1]Mont!$B$11:$F$500,5,FALSE))</f>
        <v/>
      </c>
      <c r="EJ33" s="160" t="str">
        <f>IF(ISERROR(VLOOKUP(CONCATENATE(EG3,$X$33,EG7),[1]Mont!$B$11:$H$500,7,FALSE)),"",VLOOKUP(CONCATENATE(EG3,$X$33,EG7),[1]Mont!$B$11:$H$500,7,FALSE))</f>
        <v/>
      </c>
      <c r="EK33" s="157" t="str">
        <f>IF(ISERROR(VLOOKUP(CONCATENATE($X$33,EK3,EK5),$B$10:$E$559,4,FALSE)),"",VLOOKUP(CONCATENATE($X$33,EK3,EK5),$B$10:$E$559,4,FALSE))</f>
        <v/>
      </c>
      <c r="EL33" s="158" t="str">
        <f>IF(ISERROR(VLOOKUP(CONCATENATE($X$33,EK3,EK5),$B$10:$F$559,5,FALSE)),"",VLOOKUP(CONCATENATE($X$33,EK3,EK5),$B$10:$F$559,5,FALSE))</f>
        <v/>
      </c>
      <c r="EM33" s="159" t="str">
        <f>IF(ISERROR(VLOOKUP(CONCATENATE(EK3,$X$33,EK7),[1]Mont!$B$11:$F$500,5,FALSE)),"",VLOOKUP(CONCATENATE(EK3,$X$33,EK7),[1]Mont!$B$11:$F$500,5,FALSE))</f>
        <v/>
      </c>
      <c r="EN33" s="160" t="str">
        <f>IF(ISERROR(VLOOKUP(CONCATENATE(EK3,$X$33,EK7),[1]Mont!$B$11:$H$500,7,FALSE)),"",VLOOKUP(CONCATENATE(EK3,$X$33,EK7),[1]Mont!$B$11:$H$500,7,FALSE))</f>
        <v/>
      </c>
      <c r="EO33" s="157" t="str">
        <f>IF(ISERROR(VLOOKUP(CONCATENATE($X$33,EO3,EO5),$B$10:$E$559,4,FALSE)),"",VLOOKUP(CONCATENATE($X$33,EO3,EO5),$B$10:$E$559,4,FALSE))</f>
        <v/>
      </c>
      <c r="EP33" s="158" t="str">
        <f>IF(ISERROR(VLOOKUP(CONCATENATE($X$33,EO3,EO5),$B$10:$F$559,5,FALSE)),"",VLOOKUP(CONCATENATE($X$33,EO3,EO5),$B$10:$F$559,5,FALSE))</f>
        <v/>
      </c>
      <c r="EQ33" s="159" t="str">
        <f>IF(ISERROR(VLOOKUP(CONCATENATE(EO3,$X$33,EO7),[1]Mont!$B$11:$F$500,5,FALSE)),"",VLOOKUP(CONCATENATE(EO3,$X$33,EO7),[1]Mont!$B$11:$F$500,5,FALSE))</f>
        <v/>
      </c>
      <c r="ER33" s="160" t="str">
        <f>IF(ISERROR(VLOOKUP(CONCATENATE(EO3,$X$33,EO7),[1]Mont!$B$11:$H$500,7,FALSE)),"",VLOOKUP(CONCATENATE(EO3,$X$33,EO7),[1]Mont!$B$11:$H$500,7,FALSE))</f>
        <v/>
      </c>
      <c r="ES33" s="157" t="str">
        <f>IF(ISERROR(VLOOKUP(CONCATENATE($X$33,ES3,ES5),$B$10:$E$559,4,FALSE)),"",VLOOKUP(CONCATENATE($X$33,ES3,ES5),$B$10:$E$559,4,FALSE))</f>
        <v/>
      </c>
      <c r="ET33" s="158" t="str">
        <f>IF(ISERROR(VLOOKUP(CONCATENATE($X$33,ES3,ES5),$B$10:$F$559,5,FALSE)),"",VLOOKUP(CONCATENATE($X$33,ES3,ES5),$B$10:$F$559,5,FALSE))</f>
        <v/>
      </c>
      <c r="EU33" s="159" t="str">
        <f>IF(ISERROR(VLOOKUP(CONCATENATE(ES3,$X$33,ES7),[1]Mont!$B$11:$F$500,5,FALSE)),"",VLOOKUP(CONCATENATE(ES3,$X$33,ES7),[1]Mont!$B$11:$F$500,5,FALSE))</f>
        <v/>
      </c>
      <c r="EV33" s="160" t="str">
        <f>IF(ISERROR(VLOOKUP(CONCATENATE(ES3,$X$33,ES7),[1]Mont!$B$11:$H$500,7,FALSE)),"",VLOOKUP(CONCATENATE(ES3,$X$33,ES7),[1]Mont!$B$11:$H$500,7,FALSE))</f>
        <v/>
      </c>
      <c r="EW33" s="157" t="str">
        <f>IF(ISERROR(VLOOKUP(CONCATENATE($X$33,EW3,EW5),$B$10:$E$559,4,FALSE)),"",VLOOKUP(CONCATENATE($X$33,EW3,EW5),$B$10:$E$559,4,FALSE))</f>
        <v/>
      </c>
      <c r="EX33" s="158" t="str">
        <f>IF(ISERROR(VLOOKUP(CONCATENATE($X$33,EW3,EW5),$B$10:$F$559,5,FALSE)),"",VLOOKUP(CONCATENATE($X$33,EW3,EW5),$B$10:$F$559,5,FALSE))</f>
        <v/>
      </c>
      <c r="EY33" s="159" t="str">
        <f>IF(ISERROR(VLOOKUP(CONCATENATE(EW3,$X$33,EW7),[1]Mont!$B$11:$F$500,5,FALSE)),"",VLOOKUP(CONCATENATE(EW3,$X$33,EW7),[1]Mont!$B$11:$F$500,5,FALSE))</f>
        <v/>
      </c>
      <c r="EZ33" s="160" t="str">
        <f>IF(ISERROR(VLOOKUP(CONCATENATE(EW3,$X$33,EW7),[1]Mont!$B$11:$H$500,7,FALSE)),"",VLOOKUP(CONCATENATE(EW3,$X$33,EW7),[1]Mont!$B$11:$H$500,7,FALSE))</f>
        <v/>
      </c>
      <c r="FA33" s="157" t="str">
        <f>IF(ISERROR(VLOOKUP(CONCATENATE($X$33,FA3,FA5),$B$10:$E$559,4,FALSE)),"",VLOOKUP(CONCATENATE($X$33,FA3,FA5),$B$10:$E$559,4,FALSE))</f>
        <v/>
      </c>
      <c r="FB33" s="158" t="str">
        <f>IF(ISERROR(VLOOKUP(CONCATENATE($X$33,FA3,FA5),$B$10:$F$559,5,FALSE)),"",VLOOKUP(CONCATENATE($X$33,FA3,FA5),$B$10:$F$559,5,FALSE))</f>
        <v/>
      </c>
      <c r="FC33" s="159" t="str">
        <f>IF(ISERROR(VLOOKUP(CONCATENATE(FA3,$X$33,FA7),[1]Mont!$B$11:$F$500,5,FALSE)),"",VLOOKUP(CONCATENATE(FA3,$X$33,FA7),[1]Mont!$B$11:$F$500,5,FALSE))</f>
        <v/>
      </c>
      <c r="FD33" s="160" t="str">
        <f>IF(ISERROR(VLOOKUP(CONCATENATE(FA3,$X$33,FA7),[1]Mont!$B$11:$H$500,7,FALSE)),"",VLOOKUP(CONCATENATE(FA3,$X$33,FA7),[1]Mont!$B$11:$H$500,7,FALSE))</f>
        <v/>
      </c>
      <c r="FE33" s="157" t="str">
        <f>IF(ISERROR(VLOOKUP(CONCATENATE($X$33,FE3,FE5),$B$10:$E$559,4,FALSE)),"",VLOOKUP(CONCATENATE($X$33,FE3,FE5),$B$10:$E$559,4,FALSE))</f>
        <v/>
      </c>
      <c r="FF33" s="158" t="str">
        <f>IF(ISERROR(VLOOKUP(CONCATENATE($X$33,FE3,FE5),$B$10:$F$559,5,FALSE)),"",VLOOKUP(CONCATENATE($X$33,FE3,FE5),$B$10:$F$559,5,FALSE))</f>
        <v/>
      </c>
      <c r="FG33" s="159" t="str">
        <f>IF(ISERROR(VLOOKUP(CONCATENATE(FE3,$X$33,FE7),[1]Mont!$B$11:$F$500,5,FALSE)),"",VLOOKUP(CONCATENATE(FE3,$X$33,FE7),[1]Mont!$B$11:$F$500,5,FALSE))</f>
        <v/>
      </c>
      <c r="FH33" s="160" t="str">
        <f>IF(ISERROR(VLOOKUP(CONCATENATE(FE3,$X$33,FE7),[1]Mont!$B$11:$H$500,7,FALSE)),"",VLOOKUP(CONCATENATE(FE3,$X$33,FE7),[1]Mont!$B$11:$H$500,7,FALSE))</f>
        <v/>
      </c>
      <c r="FI33" s="157" t="str">
        <f>IF(ISERROR(VLOOKUP(CONCATENATE($X$33,FI3,FI5),$B$10:$E$559,4,FALSE)),"",VLOOKUP(CONCATENATE($X$33,FI3,FI5),$B$10:$E$559,4,FALSE))</f>
        <v/>
      </c>
      <c r="FJ33" s="158" t="str">
        <f>IF(ISERROR(VLOOKUP(CONCATENATE($X$33,FI3,FI5),$B$10:$F$559,5,FALSE)),"",VLOOKUP(CONCATENATE($X$33,FI3,FI5),$B$10:$F$559,5,FALSE))</f>
        <v/>
      </c>
      <c r="FK33" s="159" t="str">
        <f>IF(ISERROR(VLOOKUP(CONCATENATE(FI3,$X$33,FI7),[1]Mont!$B$11:$F$500,5,FALSE)),"",VLOOKUP(CONCATENATE(FI3,$X$33,FI7),[1]Mont!$B$11:$F$500,5,FALSE))</f>
        <v/>
      </c>
      <c r="FL33" s="160" t="str">
        <f>IF(ISERROR(VLOOKUP(CONCATENATE(FI3,$X$33,FI7),[1]Mont!$B$11:$H$500,7,FALSE)),"",VLOOKUP(CONCATENATE(FI3,$X$33,FI7),[1]Mont!$B$11:$H$500,7,FALSE))</f>
        <v/>
      </c>
      <c r="FM33" s="157" t="str">
        <f>IF(ISERROR(VLOOKUP(CONCATENATE($X$33,FM3,FM5),$B$10:$E$559,4,FALSE)),"",VLOOKUP(CONCATENATE($X$33,FM3,FM5),$B$10:$E$559,4,FALSE))</f>
        <v/>
      </c>
      <c r="FN33" s="158" t="str">
        <f>IF(ISERROR(VLOOKUP(CONCATENATE($X$33,FM3,FM5),$B$10:$F$559,5,FALSE)),"",VLOOKUP(CONCATENATE($X$33,FM3,FM5),$B$10:$F$559,5,FALSE))</f>
        <v/>
      </c>
      <c r="FO33" s="159" t="str">
        <f>IF(ISERROR(VLOOKUP(CONCATENATE(FM3,$X$33,FM7),[1]Mont!$B$11:$F$500,5,FALSE)),"",VLOOKUP(CONCATENATE(FM3,$X$33,FM7),[1]Mont!$B$11:$F$500,5,FALSE))</f>
        <v/>
      </c>
      <c r="FP33" s="160" t="str">
        <f>IF(ISERROR(VLOOKUP(CONCATENATE(FM3,$X$33,FM7),[1]Mont!$B$11:$H$500,7,FALSE)),"",VLOOKUP(CONCATENATE(FM3,$X$33,FM7),[1]Mont!$B$11:$H$500,7,FALSE))</f>
        <v/>
      </c>
      <c r="FQ33" s="157" t="str">
        <f>IF(ISERROR(VLOOKUP(CONCATENATE($X$33,FQ3,FQ5),$B$10:$E$559,4,FALSE)),"",VLOOKUP(CONCATENATE($X$33,FQ3,FQ5),$B$10:$E$559,4,FALSE))</f>
        <v/>
      </c>
      <c r="FR33" s="158" t="str">
        <f>IF(ISERROR(VLOOKUP(CONCATENATE($X$33,FQ3,FQ5),$B$10:$F$559,5,FALSE)),"",VLOOKUP(CONCATENATE($X$33,FQ3,FQ5),$B$10:$F$559,5,FALSE))</f>
        <v/>
      </c>
      <c r="FS33" s="159" t="str">
        <f>IF(ISERROR(VLOOKUP(CONCATENATE(FQ3,$X$33,FQ7),[1]Mont!$B$11:$F$500,5,FALSE)),"",VLOOKUP(CONCATENATE(FQ3,$X$33,FQ7),[1]Mont!$B$11:$F$500,5,FALSE))</f>
        <v/>
      </c>
      <c r="FT33" s="160" t="str">
        <f>IF(ISERROR(VLOOKUP(CONCATENATE(FQ3,$X$33,FQ7),[1]Mont!$B$11:$H$500,7,FALSE)),"",VLOOKUP(CONCATENATE(FQ3,$X$33,FQ7),[1]Mont!$B$11:$H$500,7,FALSE))</f>
        <v/>
      </c>
      <c r="FU33" s="157" t="str">
        <f>IF(ISERROR(VLOOKUP(CONCATENATE($X$33,FU3,FU5),$B$10:$E$559,4,FALSE)),"",VLOOKUP(CONCATENATE($X$33,FU3,FU5),$B$10:$E$559,4,FALSE))</f>
        <v/>
      </c>
      <c r="FV33" s="158" t="str">
        <f>IF(ISERROR(VLOOKUP(CONCATENATE($X$33,FU3,FU5),$B$10:$F$559,5,FALSE)),"",VLOOKUP(CONCATENATE($X$33,FU3,FU5),$B$10:$F$559,5,FALSE))</f>
        <v/>
      </c>
      <c r="FW33" s="159" t="str">
        <f>IF(ISERROR(VLOOKUP(CONCATENATE(FU3,$X$33,FU7),[1]Mont!$B$11:$F$500,5,FALSE)),"",VLOOKUP(CONCATENATE(FU3,$X$33,FU7),[1]Mont!$B$11:$F$500,5,FALSE))</f>
        <v/>
      </c>
      <c r="FX33" s="160" t="str">
        <f>IF(ISERROR(VLOOKUP(CONCATENATE(FU3,$X$33,FU7),[1]Mont!$B$11:$H$500,7,FALSE)),"",VLOOKUP(CONCATENATE(FU3,$X$33,FU7),[1]Mont!$B$11:$H$500,7,FALSE))</f>
        <v/>
      </c>
      <c r="FY33" s="157" t="str">
        <f>IF(ISERROR(VLOOKUP(CONCATENATE($X$33,FY3,FY5),$B$10:$E$559,4,FALSE)),"",VLOOKUP(CONCATENATE($X$33,FY3,FY5),$B$10:$E$559,4,FALSE))</f>
        <v/>
      </c>
      <c r="FZ33" s="158" t="str">
        <f>IF(ISERROR(VLOOKUP(CONCATENATE($X$33,FY3,FY5),$B$10:$F$559,5,FALSE)),"",VLOOKUP(CONCATENATE($X$33,FY3,FY5),$B$10:$F$559,5,FALSE))</f>
        <v/>
      </c>
      <c r="GA33" s="159" t="str">
        <f>IF(ISERROR(VLOOKUP(CONCATENATE(FY3,$X$33,FY7),[1]Mont!$B$11:$F$500,5,FALSE)),"",VLOOKUP(CONCATENATE(FY3,$X$33,FY7),[1]Mont!$B$11:$F$500,5,FALSE))</f>
        <v/>
      </c>
      <c r="GB33" s="160" t="str">
        <f>IF(ISERROR(VLOOKUP(CONCATENATE(FY3,$X$33,FY7),[1]Mont!$B$11:$H$500,7,FALSE)),"",VLOOKUP(CONCATENATE(FY3,$X$33,FY7),[1]Mont!$B$11:$H$500,7,FALSE))</f>
        <v/>
      </c>
      <c r="GC33" s="157" t="str">
        <f>IF(ISERROR(VLOOKUP(CONCATENATE($X$33,GC3,GC5),$B$10:$E$559,4,FALSE)),"",VLOOKUP(CONCATENATE($X$33,GC3,GC5),$B$10:$E$559,4,FALSE))</f>
        <v/>
      </c>
      <c r="GD33" s="158" t="str">
        <f>IF(ISERROR(VLOOKUP(CONCATENATE($X$33,GC3,GC5),$B$10:$F$559,5,FALSE)),"",VLOOKUP(CONCATENATE($X$33,GC3,GC5),$B$10:$F$559,5,FALSE))</f>
        <v/>
      </c>
      <c r="GE33" s="159" t="str">
        <f>IF(ISERROR(VLOOKUP(CONCATENATE(GC3,$X$33,GC7),[1]Mont!$B$11:$F$500,5,FALSE)),"",VLOOKUP(CONCATENATE(GC3,$X$33,GC7),[1]Mont!$B$11:$F$500,5,FALSE))</f>
        <v/>
      </c>
      <c r="GF33" s="160" t="str">
        <f>IF(ISERROR(VLOOKUP(CONCATENATE(GC3,$X$33,GC7),[1]Mont!$B$11:$H$500,7,FALSE)),"",VLOOKUP(CONCATENATE(GC3,$X$33,GC7),[1]Mont!$B$11:$H$500,7,FALSE))</f>
        <v/>
      </c>
      <c r="GG33" s="157" t="str">
        <f>IF(ISERROR(VLOOKUP(CONCATENATE($X$33,GG3,GG5),$B$10:$E$559,4,FALSE)),"",VLOOKUP(CONCATENATE($X$33,GG3,GG5),$B$10:$E$559,4,FALSE))</f>
        <v/>
      </c>
      <c r="GH33" s="158" t="str">
        <f>IF(ISERROR(VLOOKUP(CONCATENATE($X$33,GG3,GG5),$B$10:$F$559,5,FALSE)),"",VLOOKUP(CONCATENATE($X$33,GG3,GG5),$B$10:$F$559,5,FALSE))</f>
        <v/>
      </c>
      <c r="GI33" s="159" t="str">
        <f>IF(ISERROR(VLOOKUP(CONCATENATE(GG3,$X$33,GG7),[1]Mont!$B$11:$F$500,5,FALSE)),"",VLOOKUP(CONCATENATE(GG3,$X$33,GG7),[1]Mont!$B$11:$F$500,5,FALSE))</f>
        <v/>
      </c>
      <c r="GJ33" s="160" t="str">
        <f>IF(ISERROR(VLOOKUP(CONCATENATE(GG3,$X$33,GG7),[1]Mont!$B$11:$H$500,7,FALSE)),"",VLOOKUP(CONCATENATE(GG3,$X$33,GG7),[1]Mont!$B$11:$H$500,7,FALSE))</f>
        <v/>
      </c>
      <c r="GK33" s="157" t="str">
        <f>IF(ISERROR(VLOOKUP(CONCATENATE($X$33,GK3,GK5),$B$10:$E$559,4,FALSE)),"",VLOOKUP(CONCATENATE($X$33,GK3,GK5),$B$10:$E$559,4,FALSE))</f>
        <v/>
      </c>
      <c r="GL33" s="158" t="str">
        <f>IF(ISERROR(VLOOKUP(CONCATENATE($X$33,GK3,GK5),$B$10:$F$559,5,FALSE)),"",VLOOKUP(CONCATENATE($X$33,GK3,GK5),$B$10:$F$559,5,FALSE))</f>
        <v/>
      </c>
      <c r="GM33" s="159" t="str">
        <f>IF(ISERROR(VLOOKUP(CONCATENATE(GK3,$X$33,GK7),[1]Mont!$B$11:$F$500,5,FALSE)),"",VLOOKUP(CONCATENATE(GK3,$X$33,GK7),[1]Mont!$B$11:$F$500,5,FALSE))</f>
        <v/>
      </c>
      <c r="GN33" s="160" t="str">
        <f>IF(ISERROR(VLOOKUP(CONCATENATE(GK3,$X$33,GK7),[1]Mont!$B$11:$H$500,7,FALSE)),"",VLOOKUP(CONCATENATE(GK3,$X$33,GK7),[1]Mont!$B$11:$H$500,7,FALSE))</f>
        <v/>
      </c>
      <c r="GO33" s="157" t="str">
        <f>IF(ISERROR(VLOOKUP(CONCATENATE($X$33,GO3,GO5),$B$10:$E$559,4,FALSE)),"",VLOOKUP(CONCATENATE($X$33,GO3,GO5),$B$10:$E$559,4,FALSE))</f>
        <v/>
      </c>
      <c r="GP33" s="158" t="str">
        <f>IF(ISERROR(VLOOKUP(CONCATENATE($X$33,GO3,GO5),$B$10:$F$559,5,FALSE)),"",VLOOKUP(CONCATENATE($X$33,GO3,GO5),$B$10:$F$559,5,FALSE))</f>
        <v/>
      </c>
      <c r="GQ33" s="159" t="str">
        <f>IF(ISERROR(VLOOKUP(CONCATENATE(GO3,$X$33,GO7),[1]Mont!$B$11:$F$500,5,FALSE)),"",VLOOKUP(CONCATENATE(GO3,$X$33,GO7),[1]Mont!$B$11:$F$500,5,FALSE))</f>
        <v/>
      </c>
      <c r="GR33" s="160" t="str">
        <f>IF(ISERROR(VLOOKUP(CONCATENATE(GO3,$X$33,GO7),[1]Mont!$B$11:$H$500,7,FALSE)),"",VLOOKUP(CONCATENATE(GO3,$X$33,GO7),[1]Mont!$B$11:$H$500,7,FALSE))</f>
        <v/>
      </c>
      <c r="GS33" s="157" t="str">
        <f>IF(ISERROR(VLOOKUP(CONCATENATE($X$33,GS3,GS5),$B$10:$E$559,4,FALSE)),"",VLOOKUP(CONCATENATE($X$33,GS3,GS5),$B$10:$E$559,4,FALSE))</f>
        <v/>
      </c>
      <c r="GT33" s="158" t="str">
        <f>IF(ISERROR(VLOOKUP(CONCATENATE($X$33,GS3,GS5),$B$10:$F$559,5,FALSE)),"",VLOOKUP(CONCATENATE($X$33,GS3,GS5),$B$10:$F$559,5,FALSE))</f>
        <v/>
      </c>
      <c r="GU33" s="159" t="str">
        <f>IF(ISERROR(VLOOKUP(CONCATENATE(GS3,$X$33,GS7),[1]Mont!$B$11:$F$500,5,FALSE)),"",VLOOKUP(CONCATENATE(GS3,$X$33,GS7),[1]Mont!$B$11:$F$500,5,FALSE))</f>
        <v/>
      </c>
      <c r="GV33" s="160" t="str">
        <f>IF(ISERROR(VLOOKUP(CONCATENATE(GS3,$X$33,GS7),[1]Mont!$B$11:$H$500,7,FALSE)),"",VLOOKUP(CONCATENATE(GS3,$X$33,GS7),[1]Mont!$B$11:$H$500,7,FALSE))</f>
        <v/>
      </c>
      <c r="GW33" s="157" t="str">
        <f>IF(ISERROR(VLOOKUP(CONCATENATE($X$33,GW3,GW5),$B$10:$E$559,4,FALSE)),"",VLOOKUP(CONCATENATE($X$33,GW3,GW5),$B$10:$E$559,4,FALSE))</f>
        <v/>
      </c>
      <c r="GX33" s="158" t="str">
        <f>IF(ISERROR(VLOOKUP(CONCATENATE($X$33,GW3,GW5),$B$10:$F$559,5,FALSE)),"",VLOOKUP(CONCATENATE($X$33,GW3,GW5),$B$10:$F$559,5,FALSE))</f>
        <v/>
      </c>
      <c r="GY33" s="159" t="str">
        <f>IF(ISERROR(VLOOKUP(CONCATENATE(GW3,$X$33,GW7),[1]Mont!$B$11:$F$500,5,FALSE)),"",VLOOKUP(CONCATENATE(GW3,$X$33,GW7),[1]Mont!$B$11:$F$500,5,FALSE))</f>
        <v/>
      </c>
      <c r="GZ33" s="160" t="str">
        <f>IF(ISERROR(VLOOKUP(CONCATENATE(GW3,$X$33,GW7),[1]Mont!$B$11:$H$500,7,FALSE)),"",VLOOKUP(CONCATENATE(GW3,$X$33,GW7),[1]Mont!$B$11:$H$500,7,FALSE))</f>
        <v/>
      </c>
      <c r="HA33" s="157" t="str">
        <f>IF(ISERROR(VLOOKUP(CONCATENATE($X$33,HA3,HA5),$B$10:$E$559,4,FALSE)),"",VLOOKUP(CONCATENATE($X$33,HA3,HA5),$B$10:$E$559,4,FALSE))</f>
        <v/>
      </c>
      <c r="HB33" s="158" t="str">
        <f>IF(ISERROR(VLOOKUP(CONCATENATE($X$33,HA3,HA5),$B$10:$F$559,5,FALSE)),"",VLOOKUP(CONCATENATE($X$33,HA3,HA5),$B$10:$F$559,5,FALSE))</f>
        <v/>
      </c>
      <c r="HC33" s="159" t="str">
        <f>IF(ISERROR(VLOOKUP(CONCATENATE(HA3,$X$33,HA7),[1]Mont!$B$11:$F$500,5,FALSE)),"",VLOOKUP(CONCATENATE(HA3,$X$33,HA7),[1]Mont!$B$11:$F$500,5,FALSE))</f>
        <v/>
      </c>
      <c r="HD33" s="160" t="str">
        <f>IF(ISERROR(VLOOKUP(CONCATENATE(HA3,$X$33,HA7),[1]Mont!$B$11:$H$500,7,FALSE)),"",VLOOKUP(CONCATENATE(HA3,$X$33,HA7),[1]Mont!$B$11:$H$500,7,FALSE))</f>
        <v/>
      </c>
      <c r="HE33" s="157" t="str">
        <f>IF(ISERROR(VLOOKUP(CONCATENATE($X$33,HE3,HE5),$B$10:$E$559,4,FALSE)),"",VLOOKUP(CONCATENATE($X$33,HE3,HE5),$B$10:$E$559,4,FALSE))</f>
        <v/>
      </c>
      <c r="HF33" s="158" t="str">
        <f>IF(ISERROR(VLOOKUP(CONCATENATE($X$33,HE3,HE5),$B$10:$F$559,5,FALSE)),"",VLOOKUP(CONCATENATE($X$33,HE3,HE5),$B$10:$F$559,5,FALSE))</f>
        <v/>
      </c>
      <c r="HG33" s="159" t="str">
        <f>IF(ISERROR(VLOOKUP(CONCATENATE(HE3,$X$33,HE7),[1]Mont!$B$11:$F$500,5,FALSE)),"",VLOOKUP(CONCATENATE(HE3,$X$33,HE7),[1]Mont!$B$11:$F$500,5,FALSE))</f>
        <v/>
      </c>
      <c r="HH33" s="160" t="str">
        <f>IF(ISERROR(VLOOKUP(CONCATENATE(HE3,$X$33,HE7),[1]Mont!$B$11:$H$500,7,FALSE)),"",VLOOKUP(CONCATENATE(HE3,$X$33,HE7),[1]Mont!$B$11:$H$500,7,FALSE))</f>
        <v/>
      </c>
      <c r="HI33" s="157" t="str">
        <f>IF(ISERROR(VLOOKUP(CONCATENATE($X$33,HI3,HI5),$B$10:$E$559,4,FALSE)),"",VLOOKUP(CONCATENATE($X$33,HI3,HI5),$B$10:$E$559,4,FALSE))</f>
        <v/>
      </c>
      <c r="HJ33" s="158" t="str">
        <f>IF(ISERROR(VLOOKUP(CONCATENATE($X$33,HI3,HI5),$B$10:$F$559,5,FALSE)),"",VLOOKUP(CONCATENATE($X$33,HI3,HI5),$B$10:$F$559,5,FALSE))</f>
        <v/>
      </c>
      <c r="HK33" s="159" t="str">
        <f>IF(ISERROR(VLOOKUP(CONCATENATE(HI3,$X$33,HI7),[1]Mont!$B$11:$F$500,5,FALSE)),"",VLOOKUP(CONCATENATE(HI3,$X$33,HI7),[1]Mont!$B$11:$F$500,5,FALSE))</f>
        <v/>
      </c>
      <c r="HL33" s="160" t="str">
        <f>IF(ISERROR(VLOOKUP(CONCATENATE(HI3,$X$33,HI7),[1]Mont!$B$11:$H$500,7,FALSE)),"",VLOOKUP(CONCATENATE(HI3,$X$33,HI7),[1]Mont!$B$11:$H$500,7,FALSE))</f>
        <v/>
      </c>
      <c r="HM33" s="157" t="str">
        <f>IF(ISERROR(VLOOKUP(CONCATENATE($X$33,HM3,HM5),$B$10:$E$559,4,FALSE)),"",VLOOKUP(CONCATENATE($X$33,HM3,HM5),$B$10:$E$559,4,FALSE))</f>
        <v/>
      </c>
      <c r="HN33" s="158" t="str">
        <f>IF(ISERROR(VLOOKUP(CONCATENATE($X$33,HM3,HM5),$B$10:$F$559,5,FALSE)),"",VLOOKUP(CONCATENATE($X$33,HM3,HM5),$B$10:$F$559,5,FALSE))</f>
        <v/>
      </c>
      <c r="HO33" s="159" t="str">
        <f>IF(ISERROR(VLOOKUP(CONCATENATE(HM3,$X$33,HM7),[1]Mont!$B$11:$F$500,5,FALSE)),"",VLOOKUP(CONCATENATE(HM3,$X$33,HM7),[1]Mont!$B$11:$F$500,5,FALSE))</f>
        <v/>
      </c>
      <c r="HP33" s="160" t="str">
        <f>IF(ISERROR(VLOOKUP(CONCATENATE(HM3,$X$33,HM7),[1]Mont!$B$11:$H$500,7,FALSE)),"",VLOOKUP(CONCATENATE(HM3,$X$33,HM7),[1]Mont!$B$11:$H$500,7,FALSE))</f>
        <v/>
      </c>
      <c r="HQ33" s="157" t="str">
        <f>IF(ISERROR(VLOOKUP(CONCATENATE($X$33,HQ3,HQ5),$B$10:$E$559,4,FALSE)),"",VLOOKUP(CONCATENATE($X$33,HQ3,HQ5),$B$10:$E$559,4,FALSE))</f>
        <v/>
      </c>
      <c r="HR33" s="158" t="str">
        <f>IF(ISERROR(VLOOKUP(CONCATENATE($X$33,HQ3,HQ5),$B$10:$F$559,5,FALSE)),"",VLOOKUP(CONCATENATE($X$33,HQ3,HQ5),$B$10:$F$559,5,FALSE))</f>
        <v/>
      </c>
      <c r="HS33" s="159" t="str">
        <f>IF(ISERROR(VLOOKUP(CONCATENATE(HQ3,$X$33,HQ7),[1]Mont!$B$11:$F$500,5,FALSE)),"",VLOOKUP(CONCATENATE(HQ3,$X$33,HQ7),[1]Mont!$B$11:$F$500,5,FALSE))</f>
        <v/>
      </c>
      <c r="HT33" s="160" t="str">
        <f>IF(ISERROR(VLOOKUP(CONCATENATE(HQ3,$X$33,HQ7),[1]Mont!$B$11:$H$500,7,FALSE)),"",VLOOKUP(CONCATENATE(HQ3,$X$33,HQ7),[1]Mont!$B$11:$H$500,7,FALSE))</f>
        <v/>
      </c>
      <c r="HU33" s="157" t="str">
        <f>IF(ISERROR(VLOOKUP(CONCATENATE($X$33,HU3,HU5),$B$10:$E$559,4,FALSE)),"",VLOOKUP(CONCATENATE($X$33,HU3,HU5),$B$10:$E$559,4,FALSE))</f>
        <v/>
      </c>
      <c r="HV33" s="158" t="str">
        <f>IF(ISERROR(VLOOKUP(CONCATENATE($X$33,HU3,HU5),$B$10:$F$559,5,FALSE)),"",VLOOKUP(CONCATENATE($X$33,HU3,HU5),$B$10:$F$559,5,FALSE))</f>
        <v/>
      </c>
      <c r="HW33" s="159" t="str">
        <f>IF(ISERROR(VLOOKUP(CONCATENATE(HU3,$X$33,HU7),[1]Mont!$B$11:$F$500,5,FALSE)),"",VLOOKUP(CONCATENATE(HU3,$X$33,HU7),[1]Mont!$B$11:$F$500,5,FALSE))</f>
        <v/>
      </c>
      <c r="HX33" s="160" t="str">
        <f>IF(ISERROR(VLOOKUP(CONCATENATE(HU3,$X$33,HU7),[1]Mont!$B$11:$H$500,7,FALSE)),"",VLOOKUP(CONCATENATE(HU3,$X$33,HU7),[1]Mont!$B$11:$H$500,7,FALSE))</f>
        <v/>
      </c>
      <c r="HY33" s="157" t="str">
        <f>IF(ISERROR(VLOOKUP(CONCATENATE($X$33,HY3,HY5),$B$10:$E$559,4,FALSE)),"",VLOOKUP(CONCATENATE($X$33,HY3,HY5),$B$10:$E$559,4,FALSE))</f>
        <v/>
      </c>
      <c r="HZ33" s="158" t="str">
        <f>IF(ISERROR(VLOOKUP(CONCATENATE($X$33,HY3,HY5),$B$10:$F$559,5,FALSE)),"",VLOOKUP(CONCATENATE($X$33,HY3,HY5),$B$10:$F$559,5,FALSE))</f>
        <v/>
      </c>
      <c r="IA33" s="159" t="str">
        <f>IF(ISERROR(VLOOKUP(CONCATENATE(HY3,$X$33,HY7),[1]Mont!$B$11:$F$500,5,FALSE)),"",VLOOKUP(CONCATENATE(HY3,$X$33,HY7),[1]Mont!$B$11:$F$500,5,FALSE))</f>
        <v/>
      </c>
      <c r="IB33" s="160" t="str">
        <f>IF(ISERROR(VLOOKUP(CONCATENATE(HY3,$X$33,HY7),[1]Mont!$B$11:$H$500,7,FALSE)),"",VLOOKUP(CONCATENATE(HY3,$X$33,HY7),[1]Mont!$B$11:$H$500,7,FALSE))</f>
        <v/>
      </c>
      <c r="IC33" s="157" t="str">
        <f>IF(ISERROR(VLOOKUP(CONCATENATE($X$33,IC3,IC5),$B$10:$E$559,4,FALSE)),"",VLOOKUP(CONCATENATE($X$33,IC3,IC5),$B$10:$E$559,4,FALSE))</f>
        <v/>
      </c>
      <c r="ID33" s="158" t="str">
        <f>IF(ISERROR(VLOOKUP(CONCATENATE($X$33,IC3,IC5),$B$10:$F$559,5,FALSE)),"",VLOOKUP(CONCATENATE($X$33,IC3,IC5),$B$10:$F$559,5,FALSE))</f>
        <v/>
      </c>
      <c r="IE33" s="159" t="str">
        <f>IF(ISERROR(VLOOKUP(CONCATENATE(IC3,$X$33,IC7),[1]Mont!$B$11:$F$500,5,FALSE)),"",VLOOKUP(CONCATENATE(IC3,$X$33,IC7),[1]Mont!$B$11:$F$500,5,FALSE))</f>
        <v/>
      </c>
      <c r="IF33" s="160" t="str">
        <f>IF(ISERROR(VLOOKUP(CONCATENATE(IC3,$X$33,IC7),[1]Mont!$B$11:$H$500,7,FALSE)),"",VLOOKUP(CONCATENATE(IC3,$X$33,IC7),[1]Mont!$B$11:$H$500,7,FALSE))</f>
        <v/>
      </c>
      <c r="IG33" s="157" t="str">
        <f>IF(ISERROR(VLOOKUP(CONCATENATE($X$33,IG3,IG5),$B$10:$E$559,4,FALSE)),"",VLOOKUP(CONCATENATE($X$33,IG3,IG5),$B$10:$E$559,4,FALSE))</f>
        <v/>
      </c>
      <c r="IH33" s="158" t="str">
        <f>IF(ISERROR(VLOOKUP(CONCATENATE($X$33,IG3,IG5),$B$10:$F$559,5,FALSE)),"",VLOOKUP(CONCATENATE($X$33,IG3,IG5),$B$10:$F$559,5,FALSE))</f>
        <v/>
      </c>
      <c r="II33" s="159" t="str">
        <f>IF(ISERROR(VLOOKUP(CONCATENATE(IG3,$X$33,IG7),[1]Mont!$B$11:$F$500,5,FALSE)),"",VLOOKUP(CONCATENATE(IG3,$X$33,IG7),[1]Mont!$B$11:$F$500,5,FALSE))</f>
        <v/>
      </c>
      <c r="IJ33" s="160" t="str">
        <f>IF(ISERROR(VLOOKUP(CONCATENATE(IG3,$X$33,IG7),[1]Mont!$B$11:$H$500,7,FALSE)),"",VLOOKUP(CONCATENATE(IG3,$X$33,IG7),[1]Mont!$B$11:$H$500,7,FALSE))</f>
        <v/>
      </c>
      <c r="IK33" s="157" t="str">
        <f>IF(ISERROR(VLOOKUP(CONCATENATE($X$33,IK3,IK5),$B$10:$E$559,4,FALSE)),"",VLOOKUP(CONCATENATE($X$33,IK3,IK5),$B$10:$E$559,4,FALSE))</f>
        <v/>
      </c>
      <c r="IL33" s="158" t="str">
        <f>IF(ISERROR(VLOOKUP(CONCATENATE($X$33,IK3,IK5),$B$10:$F$559,5,FALSE)),"",VLOOKUP(CONCATENATE($X$33,IK3,IK5),$B$10:$F$559,5,FALSE))</f>
        <v/>
      </c>
      <c r="IM33" s="159" t="str">
        <f>IF(ISERROR(VLOOKUP(CONCATENATE(IK3,$X$33,IK7),[1]Mont!$B$11:$F$500,5,FALSE)),"",VLOOKUP(CONCATENATE(IK3,$X$33,IK7),[1]Mont!$B$11:$F$500,5,FALSE))</f>
        <v/>
      </c>
      <c r="IN33" s="160" t="str">
        <f>IF(ISERROR(VLOOKUP(CONCATENATE(IK3,$X$33,IK7),[1]Mont!$B$11:$H$500,7,FALSE)),"",VLOOKUP(CONCATENATE(IK3,$X$33,IK7),[1]Mont!$B$11:$H$500,7,FALSE))</f>
        <v/>
      </c>
      <c r="IO33" s="157" t="str">
        <f>IF(ISERROR(VLOOKUP(CONCATENATE($X$33,IO3,IO5),$B$10:$E$559,4,FALSE)),"",VLOOKUP(CONCATENATE($X$33,IO3,IO5),$B$10:$E$559,4,FALSE))</f>
        <v/>
      </c>
      <c r="IP33" s="158" t="str">
        <f>IF(ISERROR(VLOOKUP(CONCATENATE($X$33,IO3,IO5),$B$10:$F$559,5,FALSE)),"",VLOOKUP(CONCATENATE($X$33,IO3,IO5),$B$10:$F$559,5,FALSE))</f>
        <v/>
      </c>
      <c r="IQ33" s="159" t="str">
        <f>IF(ISERROR(VLOOKUP(CONCATENATE(IO3,$X$33,IO7),[1]Mont!$B$11:$F$500,5,FALSE)),"",VLOOKUP(CONCATENATE(IO3,$X$33,IO7),[1]Mont!$B$11:$F$500,5,FALSE))</f>
        <v/>
      </c>
      <c r="IR33" s="160" t="str">
        <f>IF(ISERROR(VLOOKUP(CONCATENATE(IO3,$X$33,IO7),[1]Mont!$B$11:$H$500,7,FALSE)),"",VLOOKUP(CONCATENATE(IO3,$X$33,IO7),[1]Mont!$B$11:$H$500,7,FALSE))</f>
        <v/>
      </c>
      <c r="IS33" s="157" t="str">
        <f>IF(ISERROR(VLOOKUP(CONCATENATE($X$33,IS3,IS5),$B$10:$E$559,4,FALSE)),"",VLOOKUP(CONCATENATE($X$33,IS3,IS5),$B$10:$E$559,4,FALSE))</f>
        <v/>
      </c>
      <c r="IT33" s="158" t="str">
        <f>IF(ISERROR(VLOOKUP(CONCATENATE($X$33,IS3,IS5),$B$10:$F$559,5,FALSE)),"",VLOOKUP(CONCATENATE($X$33,IS3,IS5),$B$10:$F$559,5,FALSE))</f>
        <v/>
      </c>
      <c r="IU33" s="159" t="str">
        <f>IF(ISERROR(VLOOKUP(CONCATENATE(IS3,$X$33,IS7),[1]Mont!$B$11:$F$500,5,FALSE)),"",VLOOKUP(CONCATENATE(IS3,$X$33,IS7),[1]Mont!$B$11:$F$500,5,FALSE))</f>
        <v/>
      </c>
      <c r="IV33" s="160" t="str">
        <f>IF(ISERROR(VLOOKUP(CONCATENATE(IS3,$X$33,IS7),[1]Mont!$B$11:$H$500,7,FALSE)),"",VLOOKUP(CONCATENATE(IS3,$X$33,IS7),[1]Mont!$B$11:$H$500,7,FALSE))</f>
        <v/>
      </c>
    </row>
    <row r="34" spans="1:256">
      <c r="A34" s="124">
        <f t="shared" si="2"/>
        <v>0</v>
      </c>
      <c r="B34" s="125">
        <f t="shared" si="3"/>
        <v>0</v>
      </c>
      <c r="C34" s="126">
        <f>IF(R34=0,0,SUMIF($R$10:R34,R34,$R$10:R34)/R34)</f>
        <v>0</v>
      </c>
      <c r="D34" s="127">
        <v>25</v>
      </c>
      <c r="E34" s="146"/>
      <c r="F34" s="147"/>
      <c r="G34" s="130">
        <f t="shared" si="0"/>
        <v>0</v>
      </c>
      <c r="H34" s="130">
        <f>IF(E34=0,0,VLOOKUP(E34,[1]Ob!$D$10:$AW$600,46,FALSE))</f>
        <v>0</v>
      </c>
      <c r="I34" s="130">
        <f>IF(E34=0,0,VLOOKUP(E34,[1]Ob!$D$10:$BA$600,50,FALSE))</f>
        <v>0</v>
      </c>
      <c r="J34" s="130">
        <f>IF(E34=0,0,VLOOKUP(E34,[1]Ob!$D$10:$O$600,12,FALSE))</f>
        <v>0</v>
      </c>
      <c r="K34" s="131">
        <f>IF(E34=0,0,VLOOKUP(E34,[1]Ob!$D$10:$BA$600,15,FALSE))*F34</f>
        <v>0</v>
      </c>
      <c r="L34" s="132">
        <f t="shared" si="4"/>
        <v>0</v>
      </c>
      <c r="M34" s="133"/>
      <c r="N34" s="134"/>
      <c r="O34" s="147"/>
      <c r="P34" s="135">
        <v>0</v>
      </c>
      <c r="Q34" s="135">
        <v>0</v>
      </c>
      <c r="R34" s="129"/>
      <c r="S34" s="136">
        <f t="shared" si="1"/>
        <v>0</v>
      </c>
      <c r="T34" s="161"/>
      <c r="U34" s="162"/>
      <c r="V34" s="163"/>
      <c r="X34" s="156">
        <v>23</v>
      </c>
      <c r="Y34" s="157" t="str">
        <f>IF(ISERROR(VLOOKUP(CONCATENATE($X$34,Y3,Y5),$B$10:$E$559,4,FALSE)),"",VLOOKUP(CONCATENATE($X$34,Y3,Y5),$B$10:$E$559,4,FALSE))</f>
        <v/>
      </c>
      <c r="Z34" s="158" t="str">
        <f>IF(ISERROR(VLOOKUP(CONCATENATE($X$34,Y3,Y5),$B$10:$F$559,5,FALSE)),"",VLOOKUP(CONCATENATE($X$34,Y3,Y5),$B$10:$F$559,5,FALSE))</f>
        <v/>
      </c>
      <c r="AA34" s="159" t="str">
        <f>IF(ISERROR(VLOOKUP(CONCATENATE(Y3,$X$34,Y7),[1]Mont!$B$11:$F$500,5,FALSE)),"",VLOOKUP(CONCATENATE(Y3,$X$34,Y7),[1]Mont!$B$11:$F$500,5,FALSE))</f>
        <v/>
      </c>
      <c r="AB34" s="160" t="str">
        <f>IF(ISERROR(VLOOKUP(CONCATENATE(Y3,$X$34,Y7),[1]Mont!$B$11:$H$500,7,FALSE)),"",VLOOKUP(CONCATENATE(Y3,$X$34,Y7),[1]Mont!$B$11:$H$500,7,FALSE))</f>
        <v/>
      </c>
      <c r="AC34" s="157" t="str">
        <f>IF(ISERROR(VLOOKUP(CONCATENATE($X$34,AC3,AC5),$B$10:$E$559,4,FALSE)),"",VLOOKUP(CONCATENATE($X$34,AC3,AC5),$B$10:$E$559,4,FALSE))</f>
        <v/>
      </c>
      <c r="AD34" s="158" t="str">
        <f>IF(ISERROR(VLOOKUP(CONCATENATE($X$34,AC3,AC5),$B$10:$F$559,5,FALSE)),"",VLOOKUP(CONCATENATE($X$34,AC3,AC5),$B$10:$F$559,5,FALSE))</f>
        <v/>
      </c>
      <c r="AE34" s="159" t="str">
        <f>IF(ISERROR(VLOOKUP(CONCATENATE(AC3,$X$34,AC7),[1]Mont!$B$11:$F$500,5,FALSE)),"",VLOOKUP(CONCATENATE(AC3,$X$34,AC7),[1]Mont!$B$11:$F$500,5,FALSE))</f>
        <v/>
      </c>
      <c r="AF34" s="160" t="str">
        <f>IF(ISERROR(VLOOKUP(CONCATENATE(AC3,$X$34,AC7),[1]Mont!$B$11:$H$500,7,FALSE)),"",VLOOKUP(CONCATENATE(AC3,$X$34,AC7),[1]Mont!$B$11:$H$500,7,FALSE))</f>
        <v/>
      </c>
      <c r="AG34" s="157" t="str">
        <f>IF(ISERROR(VLOOKUP(CONCATENATE($X$34,AG3,AG5),$B$10:$E$559,4,FALSE)),"",VLOOKUP(CONCATENATE($X$34,AG3,AG5),$B$10:$E$559,4,FALSE))</f>
        <v/>
      </c>
      <c r="AH34" s="158" t="str">
        <f>IF(ISERROR(VLOOKUP(CONCATENATE($X$34,AG3,AG5),$B$10:$F$559,5,FALSE)),"",VLOOKUP(CONCATENATE($X$34,AG3,AG5),$B$10:$F$559,5,FALSE))</f>
        <v/>
      </c>
      <c r="AI34" s="159" t="str">
        <f>IF(ISERROR(VLOOKUP(CONCATENATE(AG3,$X$34,AG7),[1]Mont!$B$11:$F$500,5,FALSE)),"",VLOOKUP(CONCATENATE(AG3,$X$34,AG7),[1]Mont!$B$11:$F$500,5,FALSE))</f>
        <v/>
      </c>
      <c r="AJ34" s="160" t="str">
        <f>IF(ISERROR(VLOOKUP(CONCATENATE(AG3,$X$34,AG7),[1]Mont!$B$11:$H$500,7,FALSE)),"",VLOOKUP(CONCATENATE(AG3,$X$34,AG7),[1]Mont!$B$11:$H$500,7,FALSE))</f>
        <v/>
      </c>
      <c r="AK34" s="157" t="str">
        <f>IF(ISERROR(VLOOKUP(CONCATENATE($X$34,AK3,AK5),$B$10:$E$559,4,FALSE)),"",VLOOKUP(CONCATENATE($X$34,AK3,AK5),$B$10:$E$559,4,FALSE))</f>
        <v/>
      </c>
      <c r="AL34" s="158" t="str">
        <f>IF(ISERROR(VLOOKUP(CONCATENATE($X$34,AK3,AK5),$B$10:$F$559,5,FALSE)),"",VLOOKUP(CONCATENATE($X$34,AK3,AK5),$B$10:$F$559,5,FALSE))</f>
        <v/>
      </c>
      <c r="AM34" s="159" t="str">
        <f>IF(ISERROR(VLOOKUP(CONCATENATE(AK3,$X$34,AK7),[1]Mont!$B$11:$F$500,5,FALSE)),"",VLOOKUP(CONCATENATE(AK3,$X$34,AK7),[1]Mont!$B$11:$F$500,5,FALSE))</f>
        <v/>
      </c>
      <c r="AN34" s="160" t="str">
        <f>IF(ISERROR(VLOOKUP(CONCATENATE(AK3,$X$34,AK7),[1]Mont!$B$11:$H$500,7,FALSE)),"",VLOOKUP(CONCATENATE(AK3,$X$34,AK7),[1]Mont!$B$11:$H$500,7,FALSE))</f>
        <v/>
      </c>
      <c r="AO34" s="157" t="str">
        <f>IF(ISERROR(VLOOKUP(CONCATENATE($X$34,AO3,AO5),$B$10:$E$559,4,FALSE)),"",VLOOKUP(CONCATENATE($X$34,AO3,AO5),$B$10:$E$559,4,FALSE))</f>
        <v/>
      </c>
      <c r="AP34" s="158" t="str">
        <f>IF(ISERROR(VLOOKUP(CONCATENATE($X$34,AO3,AO5),$B$10:$F$559,5,FALSE)),"",VLOOKUP(CONCATENATE($X$34,AO3,AO5),$B$10:$F$559,5,FALSE))</f>
        <v/>
      </c>
      <c r="AQ34" s="159" t="str">
        <f>IF(ISERROR(VLOOKUP(CONCATENATE(AO3,$X$34,AO7),[1]Mont!$B$11:$F$500,5,FALSE)),"",VLOOKUP(CONCATENATE(AO3,$X$34,AO7),[1]Mont!$B$11:$F$500,5,FALSE))</f>
        <v/>
      </c>
      <c r="AR34" s="160" t="str">
        <f>IF(ISERROR(VLOOKUP(CONCATENATE(AO3,$X$34,AO7),[1]Mont!$B$11:$H$500,7,FALSE)),"",VLOOKUP(CONCATENATE(AO3,$X$34,AO7),[1]Mont!$B$11:$H$500,7,FALSE))</f>
        <v/>
      </c>
      <c r="AS34" s="157" t="str">
        <f>IF(ISERROR(VLOOKUP(CONCATENATE($X$34,AS3,AS5),$B$10:$E$559,4,FALSE)),"",VLOOKUP(CONCATENATE($X$34,AS3,AS5),$B$10:$E$559,4,FALSE))</f>
        <v/>
      </c>
      <c r="AT34" s="158" t="str">
        <f>IF(ISERROR(VLOOKUP(CONCATENATE($X$34,AS3,AS5),$B$10:$F$559,5,FALSE)),"",VLOOKUP(CONCATENATE($X$34,AS3,AS5),$B$10:$F$559,5,FALSE))</f>
        <v/>
      </c>
      <c r="AU34" s="159" t="str">
        <f>IF(ISERROR(VLOOKUP(CONCATENATE(AS3,$X$34,AS7),[1]Mont!$B$11:$F$500,5,FALSE)),"",VLOOKUP(CONCATENATE(AS3,$X$34,AS7),[1]Mont!$B$11:$F$500,5,FALSE))</f>
        <v/>
      </c>
      <c r="AV34" s="160" t="str">
        <f>IF(ISERROR(VLOOKUP(CONCATENATE(AS3,$X$34,AS7),[1]Mont!$B$11:$H$500,7,FALSE)),"",VLOOKUP(CONCATENATE(AS3,$X$34,AS7),[1]Mont!$B$11:$H$500,7,FALSE))</f>
        <v/>
      </c>
      <c r="AW34" s="157" t="str">
        <f>IF(ISERROR(VLOOKUP(CONCATENATE($X$34,AW3,AW5),$B$10:$E$559,4,FALSE)),"",VLOOKUP(CONCATENATE($X$34,AW3,AW5),$B$10:$E$559,4,FALSE))</f>
        <v/>
      </c>
      <c r="AX34" s="158" t="str">
        <f>IF(ISERROR(VLOOKUP(CONCATENATE($X$34,AW3,AW5),$B$10:$F$559,5,FALSE)),"",VLOOKUP(CONCATENATE($X$34,AW3,AW5),$B$10:$F$559,5,FALSE))</f>
        <v/>
      </c>
      <c r="AY34" s="159" t="str">
        <f>IF(ISERROR(VLOOKUP(CONCATENATE(AW3,$X$34,AW7),[1]Mont!$B$11:$F$500,5,FALSE)),"",VLOOKUP(CONCATENATE(AW3,$X$34,AW7),[1]Mont!$B$11:$F$500,5,FALSE))</f>
        <v/>
      </c>
      <c r="AZ34" s="160" t="str">
        <f>IF(ISERROR(VLOOKUP(CONCATENATE(AW3,$X$34,AW7),[1]Mont!$B$11:$H$500,7,FALSE)),"",VLOOKUP(CONCATENATE(AW3,$X$34,AW7),[1]Mont!$B$11:$H$500,7,FALSE))</f>
        <v/>
      </c>
      <c r="BA34" s="157" t="str">
        <f>IF(ISERROR(VLOOKUP(CONCATENATE($X$34,BA3,BA5),$B$10:$E$559,4,FALSE)),"",VLOOKUP(CONCATENATE($X$34,BA3,BA5),$B$10:$E$559,4,FALSE))</f>
        <v/>
      </c>
      <c r="BB34" s="158" t="str">
        <f>IF(ISERROR(VLOOKUP(CONCATENATE($X$34,BA3,BA5),$B$10:$F$559,5,FALSE)),"",VLOOKUP(CONCATENATE($X$34,BA3,BA5),$B$10:$F$559,5,FALSE))</f>
        <v/>
      </c>
      <c r="BC34" s="159" t="str">
        <f>IF(ISERROR(VLOOKUP(CONCATENATE(BA3,$X$34,BA7),[1]Mont!$B$11:$F$500,5,FALSE)),"",VLOOKUP(CONCATENATE(BA3,$X$34,BA7),[1]Mont!$B$11:$F$500,5,FALSE))</f>
        <v/>
      </c>
      <c r="BD34" s="160" t="str">
        <f>IF(ISERROR(VLOOKUP(CONCATENATE(BA3,$X$34,BA7),[1]Mont!$B$11:$H$500,7,FALSE)),"",VLOOKUP(CONCATENATE(BA3,$X$34,BA7),[1]Mont!$B$11:$H$500,7,FALSE))</f>
        <v/>
      </c>
      <c r="BE34" s="157" t="str">
        <f>IF(ISERROR(VLOOKUP(CONCATENATE($X$34,BE3,BE5),$B$10:$E$559,4,FALSE)),"",VLOOKUP(CONCATENATE($X$34,BE3,BE5),$B$10:$E$559,4,FALSE))</f>
        <v/>
      </c>
      <c r="BF34" s="158" t="str">
        <f>IF(ISERROR(VLOOKUP(CONCATENATE($X$34,BE3,BE5),$B$10:$F$559,5,FALSE)),"",VLOOKUP(CONCATENATE($X$34,BE3,BE5),$B$10:$F$559,5,FALSE))</f>
        <v/>
      </c>
      <c r="BG34" s="159" t="str">
        <f>IF(ISERROR(VLOOKUP(CONCATENATE(BE3,$X$34,BE7),[1]Mont!$B$11:$F$500,5,FALSE)),"",VLOOKUP(CONCATENATE(BE3,$X$34,BE7),[1]Mont!$B$11:$F$500,5,FALSE))</f>
        <v/>
      </c>
      <c r="BH34" s="160" t="str">
        <f>IF(ISERROR(VLOOKUP(CONCATENATE(BE3,$X$34,BE7),[1]Mont!$B$11:$H$500,7,FALSE)),"",VLOOKUP(CONCATENATE(BE3,$X$34,BE7),[1]Mont!$B$11:$H$500,7,FALSE))</f>
        <v/>
      </c>
      <c r="BI34" s="157" t="str">
        <f>IF(ISERROR(VLOOKUP(CONCATENATE($X$34,BI3,BI5),$B$10:$E$559,4,FALSE)),"",VLOOKUP(CONCATENATE($X$34,BI3,BI5),$B$10:$E$559,4,FALSE))</f>
        <v/>
      </c>
      <c r="BJ34" s="158" t="str">
        <f>IF(ISERROR(VLOOKUP(CONCATENATE($X$34,BI3,BI5),$B$10:$F$559,5,FALSE)),"",VLOOKUP(CONCATENATE($X$34,BI3,BI5),$B$10:$F$559,5,FALSE))</f>
        <v/>
      </c>
      <c r="BK34" s="159" t="str">
        <f>IF(ISERROR(VLOOKUP(CONCATENATE(BI3,$X$34,BI7),[1]Mont!$B$11:$F$500,5,FALSE)),"",VLOOKUP(CONCATENATE(BI3,$X$34,BI7),[1]Mont!$B$11:$F$500,5,FALSE))</f>
        <v/>
      </c>
      <c r="BL34" s="160" t="str">
        <f>IF(ISERROR(VLOOKUP(CONCATENATE(BI3,$X$34,BI7),[1]Mont!$B$11:$H$500,7,FALSE)),"",VLOOKUP(CONCATENATE(BI3,$X$34,BI7),[1]Mont!$B$11:$H$500,7,FALSE))</f>
        <v/>
      </c>
      <c r="BM34" s="157" t="str">
        <f>IF(ISERROR(VLOOKUP(CONCATENATE($X$34,BM3,BM5),$B$10:$E$559,4,FALSE)),"",VLOOKUP(CONCATENATE($X$34,BM3,BM5),$B$10:$E$559,4,FALSE))</f>
        <v/>
      </c>
      <c r="BN34" s="158" t="str">
        <f>IF(ISERROR(VLOOKUP(CONCATENATE($X$34,BM3,BM5),$B$10:$F$559,5,FALSE)),"",VLOOKUP(CONCATENATE($X$34,BM3,BM5),$B$10:$F$559,5,FALSE))</f>
        <v/>
      </c>
      <c r="BO34" s="159" t="str">
        <f>IF(ISERROR(VLOOKUP(CONCATENATE(BM3,$X$34,BM7),[1]Mont!$B$11:$F$500,5,FALSE)),"",VLOOKUP(CONCATENATE(BM3,$X$34,BM7),[1]Mont!$B$11:$F$500,5,FALSE))</f>
        <v/>
      </c>
      <c r="BP34" s="160" t="str">
        <f>IF(ISERROR(VLOOKUP(CONCATENATE(BM3,$X$34,BM7),[1]Mont!$B$11:$H$500,7,FALSE)),"",VLOOKUP(CONCATENATE(BM3,$X$34,BM7),[1]Mont!$B$11:$H$500,7,FALSE))</f>
        <v/>
      </c>
      <c r="BQ34" s="157" t="str">
        <f>IF(ISERROR(VLOOKUP(CONCATENATE($X$34,BQ3,BQ5),$B$10:$E$559,4,FALSE)),"",VLOOKUP(CONCATENATE($X$34,BQ3,BQ5),$B$10:$E$559,4,FALSE))</f>
        <v/>
      </c>
      <c r="BR34" s="158" t="str">
        <f>IF(ISERROR(VLOOKUP(CONCATENATE($X$34,BQ3,BQ5),$B$10:$F$559,5,FALSE)),"",VLOOKUP(CONCATENATE($X$34,BQ3,BQ5),$B$10:$F$559,5,FALSE))</f>
        <v/>
      </c>
      <c r="BS34" s="159" t="str">
        <f>IF(ISERROR(VLOOKUP(CONCATENATE(BQ3,$X$34,BQ7),[1]Mont!$B$11:$F$500,5,FALSE)),"",VLOOKUP(CONCATENATE(BQ3,$X$34,BQ7),[1]Mont!$B$11:$F$500,5,FALSE))</f>
        <v/>
      </c>
      <c r="BT34" s="160" t="str">
        <f>IF(ISERROR(VLOOKUP(CONCATENATE(BQ3,$X$34,BQ7),[1]Mont!$B$11:$H$500,7,FALSE)),"",VLOOKUP(CONCATENATE(BQ3,$X$34,BQ7),[1]Mont!$B$11:$H$500,7,FALSE))</f>
        <v/>
      </c>
      <c r="BU34" s="157" t="str">
        <f>IF(ISERROR(VLOOKUP(CONCATENATE($X$34,BU3,BU5),$B$10:$E$559,4,FALSE)),"",VLOOKUP(CONCATENATE($X$34,BU3,BU5),$B$10:$E$559,4,FALSE))</f>
        <v/>
      </c>
      <c r="BV34" s="158" t="str">
        <f>IF(ISERROR(VLOOKUP(CONCATENATE($X$34,BU3,BU5),$B$10:$F$559,5,FALSE)),"",VLOOKUP(CONCATENATE($X$34,BU3,BU5),$B$10:$F$559,5,FALSE))</f>
        <v/>
      </c>
      <c r="BW34" s="159" t="str">
        <f>IF(ISERROR(VLOOKUP(CONCATENATE(BU3,$X$34,BU7),[1]Mont!$B$11:$F$500,5,FALSE)),"",VLOOKUP(CONCATENATE(BU3,$X$34,BU7),[1]Mont!$B$11:$F$500,5,FALSE))</f>
        <v/>
      </c>
      <c r="BX34" s="160" t="str">
        <f>IF(ISERROR(VLOOKUP(CONCATENATE(BU3,$X$34,BU7),[1]Mont!$B$11:$H$500,7,FALSE)),"",VLOOKUP(CONCATENATE(BU3,$X$34,BU7),[1]Mont!$B$11:$H$500,7,FALSE))</f>
        <v/>
      </c>
      <c r="BY34" s="157" t="str">
        <f>IF(ISERROR(VLOOKUP(CONCATENATE($X$34,BY3,BY5),$B$10:$E$559,4,FALSE)),"",VLOOKUP(CONCATENATE($X$34,BY3,BY5),$B$10:$E$559,4,FALSE))</f>
        <v/>
      </c>
      <c r="BZ34" s="158" t="str">
        <f>IF(ISERROR(VLOOKUP(CONCATENATE($X$34,BY3,BY5),$B$10:$F$559,5,FALSE)),"",VLOOKUP(CONCATENATE($X$34,BY3,BY5),$B$10:$F$559,5,FALSE))</f>
        <v/>
      </c>
      <c r="CA34" s="159" t="str">
        <f>IF(ISERROR(VLOOKUP(CONCATENATE(BY3,$X$34,BY7),[1]Mont!$B$11:$F$500,5,FALSE)),"",VLOOKUP(CONCATENATE(BY3,$X$34,BY7),[1]Mont!$B$11:$F$500,5,FALSE))</f>
        <v/>
      </c>
      <c r="CB34" s="160" t="str">
        <f>IF(ISERROR(VLOOKUP(CONCATENATE(BY3,$X$34,BY7),[1]Mont!$B$11:$H$500,7,FALSE)),"",VLOOKUP(CONCATENATE(BY3,$X$34,BY7),[1]Mont!$B$11:$H$500,7,FALSE))</f>
        <v/>
      </c>
      <c r="CC34" s="157" t="str">
        <f>IF(ISERROR(VLOOKUP(CONCATENATE($X$34,CC3,CC5),$B$10:$E$559,4,FALSE)),"",VLOOKUP(CONCATENATE($X$34,CC3,CC5),$B$10:$E$559,4,FALSE))</f>
        <v/>
      </c>
      <c r="CD34" s="158" t="str">
        <f>IF(ISERROR(VLOOKUP(CONCATENATE($X$34,CC3,CC5),$B$10:$F$559,5,FALSE)),"",VLOOKUP(CONCATENATE($X$34,CC3,CC5),$B$10:$F$559,5,FALSE))</f>
        <v/>
      </c>
      <c r="CE34" s="159" t="str">
        <f>IF(ISERROR(VLOOKUP(CONCATENATE(CC3,$X$34,CC7),[1]Mont!$B$11:$F$500,5,FALSE)),"",VLOOKUP(CONCATENATE(CC3,$X$34,CC7),[1]Mont!$B$11:$F$500,5,FALSE))</f>
        <v/>
      </c>
      <c r="CF34" s="160" t="str">
        <f>IF(ISERROR(VLOOKUP(CONCATENATE(CC3,$X$34,CC7),[1]Mont!$B$11:$H$500,7,FALSE)),"",VLOOKUP(CONCATENATE(CC3,$X$34,CC7),[1]Mont!$B$11:$H$500,7,FALSE))</f>
        <v/>
      </c>
      <c r="CG34" s="157" t="str">
        <f>IF(ISERROR(VLOOKUP(CONCATENATE($X$34,CG3,CG5),$B$10:$E$559,4,FALSE)),"",VLOOKUP(CONCATENATE($X$34,CG3,CG5),$B$10:$E$559,4,FALSE))</f>
        <v/>
      </c>
      <c r="CH34" s="158" t="str">
        <f>IF(ISERROR(VLOOKUP(CONCATENATE($X$34,CG3,CG5),$B$10:$F$559,5,FALSE)),"",VLOOKUP(CONCATENATE($X$34,CG3,CG5),$B$10:$F$559,5,FALSE))</f>
        <v/>
      </c>
      <c r="CI34" s="159" t="str">
        <f>IF(ISERROR(VLOOKUP(CONCATENATE(CG3,$X$34,CG7),[1]Mont!$B$11:$F$500,5,FALSE)),"",VLOOKUP(CONCATENATE(CG3,$X$34,CG7),[1]Mont!$B$11:$F$500,5,FALSE))</f>
        <v/>
      </c>
      <c r="CJ34" s="160" t="str">
        <f>IF(ISERROR(VLOOKUP(CONCATENATE(CG3,$X$34,CG7),[1]Mont!$B$11:$H$500,7,FALSE)),"",VLOOKUP(CONCATENATE(CG3,$X$34,CG7),[1]Mont!$B$11:$H$500,7,FALSE))</f>
        <v/>
      </c>
      <c r="CK34" s="157" t="str">
        <f>IF(ISERROR(VLOOKUP(CONCATENATE($X$34,CK3,CK5),$B$10:$E$559,4,FALSE)),"",VLOOKUP(CONCATENATE($X$34,CK3,CK5),$B$10:$E$559,4,FALSE))</f>
        <v/>
      </c>
      <c r="CL34" s="158" t="str">
        <f>IF(ISERROR(VLOOKUP(CONCATENATE($X$34,CK3,CK5),$B$10:$F$559,5,FALSE)),"",VLOOKUP(CONCATENATE($X$34,CK3,CK5),$B$10:$F$559,5,FALSE))</f>
        <v/>
      </c>
      <c r="CM34" s="159" t="str">
        <f>IF(ISERROR(VLOOKUP(CONCATENATE(CK3,$X$34,CK7),[1]Mont!$B$11:$F$500,5,FALSE)),"",VLOOKUP(CONCATENATE(CK3,$X$34,CK7),[1]Mont!$B$11:$F$500,5,FALSE))</f>
        <v/>
      </c>
      <c r="CN34" s="160" t="str">
        <f>IF(ISERROR(VLOOKUP(CONCATENATE(CK3,$X$34,CK7),[1]Mont!$B$11:$H$500,7,FALSE)),"",VLOOKUP(CONCATENATE(CK3,$X$34,CK7),[1]Mont!$B$11:$H$500,7,FALSE))</f>
        <v/>
      </c>
      <c r="CO34" s="157" t="str">
        <f>IF(ISERROR(VLOOKUP(CONCATENATE($X$34,CO3,CO5),$B$10:$E$559,4,FALSE)),"",VLOOKUP(CONCATENATE($X$34,CO3,CO5),$B$10:$E$559,4,FALSE))</f>
        <v/>
      </c>
      <c r="CP34" s="158" t="str">
        <f>IF(ISERROR(VLOOKUP(CONCATENATE($X$34,CO3,CO5),$B$10:$F$559,5,FALSE)),"",VLOOKUP(CONCATENATE($X$34,CO3,CO5),$B$10:$F$559,5,FALSE))</f>
        <v/>
      </c>
      <c r="CQ34" s="159" t="str">
        <f>IF(ISERROR(VLOOKUP(CONCATENATE(CO3,$X$34,CO7),[1]Mont!$B$11:$F$500,5,FALSE)),"",VLOOKUP(CONCATENATE(CO3,$X$34,CO7),[1]Mont!$B$11:$F$500,5,FALSE))</f>
        <v/>
      </c>
      <c r="CR34" s="160" t="str">
        <f>IF(ISERROR(VLOOKUP(CONCATENATE(CO3,$X$34,CO7),[1]Mont!$B$11:$H$500,7,FALSE)),"",VLOOKUP(CONCATENATE(CO3,$X$34,CO7),[1]Mont!$B$11:$H$500,7,FALSE))</f>
        <v/>
      </c>
      <c r="CS34" s="157" t="str">
        <f>IF(ISERROR(VLOOKUP(CONCATENATE($X$34,CS3,CS5),$B$10:$E$559,4,FALSE)),"",VLOOKUP(CONCATENATE($X$34,CS3,CS5),$B$10:$E$559,4,FALSE))</f>
        <v/>
      </c>
      <c r="CT34" s="158" t="str">
        <f>IF(ISERROR(VLOOKUP(CONCATENATE($X$34,CS3,CS5),$B$10:$F$559,5,FALSE)),"",VLOOKUP(CONCATENATE($X$34,CS3,CS5),$B$10:$F$559,5,FALSE))</f>
        <v/>
      </c>
      <c r="CU34" s="159" t="str">
        <f>IF(ISERROR(VLOOKUP(CONCATENATE(CS3,$X$34,CS7),[1]Mont!$B$11:$F$500,5,FALSE)),"",VLOOKUP(CONCATENATE(CS3,$X$34,CS7),[1]Mont!$B$11:$F$500,5,FALSE))</f>
        <v/>
      </c>
      <c r="CV34" s="160" t="str">
        <f>IF(ISERROR(VLOOKUP(CONCATENATE(CS3,$X$34,CS7),[1]Mont!$B$11:$H$500,7,FALSE)),"",VLOOKUP(CONCATENATE(CS3,$X$34,CS7),[1]Mont!$B$11:$H$500,7,FALSE))</f>
        <v/>
      </c>
      <c r="CW34" s="157" t="str">
        <f>IF(ISERROR(VLOOKUP(CONCATENATE($X$34,CW3,CW5),$B$10:$E$559,4,FALSE)),"",VLOOKUP(CONCATENATE($X$34,CW3,CW5),$B$10:$E$559,4,FALSE))</f>
        <v/>
      </c>
      <c r="CX34" s="158" t="str">
        <f>IF(ISERROR(VLOOKUP(CONCATENATE($X$34,CW3,CW5),$B$10:$F$559,5,FALSE)),"",VLOOKUP(CONCATENATE($X$34,CW3,CW5),$B$10:$F$559,5,FALSE))</f>
        <v/>
      </c>
      <c r="CY34" s="159" t="str">
        <f>IF(ISERROR(VLOOKUP(CONCATENATE(CW3,$X$34,CW7),[1]Mont!$B$11:$F$500,5,FALSE)),"",VLOOKUP(CONCATENATE(CW3,$X$34,CW7),[1]Mont!$B$11:$F$500,5,FALSE))</f>
        <v/>
      </c>
      <c r="CZ34" s="160" t="str">
        <f>IF(ISERROR(VLOOKUP(CONCATENATE(CW3,$X$34,CW7),[1]Mont!$B$11:$H$500,7,FALSE)),"",VLOOKUP(CONCATENATE(CW3,$X$34,CW7),[1]Mont!$B$11:$H$500,7,FALSE))</f>
        <v/>
      </c>
      <c r="DA34" s="157" t="str">
        <f>IF(ISERROR(VLOOKUP(CONCATENATE($X$34,DA3,DA5),$B$10:$E$559,4,FALSE)),"",VLOOKUP(CONCATENATE($X$34,DA3,DA5),$B$10:$E$559,4,FALSE))</f>
        <v/>
      </c>
      <c r="DB34" s="158" t="str">
        <f>IF(ISERROR(VLOOKUP(CONCATENATE($X$34,DA3,DA5),$B$10:$F$559,5,FALSE)),"",VLOOKUP(CONCATENATE($X$34,DA3,DA5),$B$10:$F$559,5,FALSE))</f>
        <v/>
      </c>
      <c r="DC34" s="159" t="str">
        <f>IF(ISERROR(VLOOKUP(CONCATENATE(DA3,$X$34,DA7),[1]Mont!$B$11:$F$500,5,FALSE)),"",VLOOKUP(CONCATENATE(DA3,$X$34,DA7),[1]Mont!$B$11:$F$500,5,FALSE))</f>
        <v/>
      </c>
      <c r="DD34" s="160" t="str">
        <f>IF(ISERROR(VLOOKUP(CONCATENATE(DA3,$X$34,DA7),[1]Mont!$B$11:$H$500,7,FALSE)),"",VLOOKUP(CONCATENATE(DA3,$X$34,DA7),[1]Mont!$B$11:$H$500,7,FALSE))</f>
        <v/>
      </c>
      <c r="DE34" s="157" t="str">
        <f>IF(ISERROR(VLOOKUP(CONCATENATE($X$34,DE3,DE5),$B$10:$E$559,4,FALSE)),"",VLOOKUP(CONCATENATE($X$34,DE3,DE5),$B$10:$E$559,4,FALSE))</f>
        <v/>
      </c>
      <c r="DF34" s="158" t="str">
        <f>IF(ISERROR(VLOOKUP(CONCATENATE($X$34,DE3,DE5),$B$10:$F$559,5,FALSE)),"",VLOOKUP(CONCATENATE($X$34,DE3,DE5),$B$10:$F$559,5,FALSE))</f>
        <v/>
      </c>
      <c r="DG34" s="159" t="str">
        <f>IF(ISERROR(VLOOKUP(CONCATENATE(DE3,$X$34,DE7),[1]Mont!$B$11:$F$500,5,FALSE)),"",VLOOKUP(CONCATENATE(DE3,$X$34,DE7),[1]Mont!$B$11:$F$500,5,FALSE))</f>
        <v/>
      </c>
      <c r="DH34" s="160" t="str">
        <f>IF(ISERROR(VLOOKUP(CONCATENATE(DE3,$X$34,DE7),[1]Mont!$B$11:$H$500,7,FALSE)),"",VLOOKUP(CONCATENATE(DE3,$X$34,DE7),[1]Mont!$B$11:$H$500,7,FALSE))</f>
        <v/>
      </c>
      <c r="DI34" s="157" t="str">
        <f>IF(ISERROR(VLOOKUP(CONCATENATE($X$34,DI3,DI5),$B$10:$E$559,4,FALSE)),"",VLOOKUP(CONCATENATE($X$34,DI3,DI5),$B$10:$E$559,4,FALSE))</f>
        <v/>
      </c>
      <c r="DJ34" s="158" t="str">
        <f>IF(ISERROR(VLOOKUP(CONCATENATE($X$34,DI3,DI5),$B$10:$F$559,5,FALSE)),"",VLOOKUP(CONCATENATE($X$34,DI3,DI5),$B$10:$F$559,5,FALSE))</f>
        <v/>
      </c>
      <c r="DK34" s="159" t="str">
        <f>IF(ISERROR(VLOOKUP(CONCATENATE(DI3,$X$34,DI7),[1]Mont!$B$11:$F$500,5,FALSE)),"",VLOOKUP(CONCATENATE(DI3,$X$34,DI7),[1]Mont!$B$11:$F$500,5,FALSE))</f>
        <v/>
      </c>
      <c r="DL34" s="160" t="str">
        <f>IF(ISERROR(VLOOKUP(CONCATENATE(DI3,$X$34,DI7),[1]Mont!$B$11:$H$500,7,FALSE)),"",VLOOKUP(CONCATENATE(DI3,$X$34,DI7),[1]Mont!$B$11:$H$500,7,FALSE))</f>
        <v/>
      </c>
      <c r="DM34" s="157" t="str">
        <f>IF(ISERROR(VLOOKUP(CONCATENATE($X$34,DM3,DM5),$B$10:$E$559,4,FALSE)),"",VLOOKUP(CONCATENATE($X$34,DM3,DM5),$B$10:$E$559,4,FALSE))</f>
        <v/>
      </c>
      <c r="DN34" s="158" t="str">
        <f>IF(ISERROR(VLOOKUP(CONCATENATE($X$34,DM3,DM5),$B$10:$F$559,5,FALSE)),"",VLOOKUP(CONCATENATE($X$34,DM3,DM5),$B$10:$F$559,5,FALSE))</f>
        <v/>
      </c>
      <c r="DO34" s="159" t="str">
        <f>IF(ISERROR(VLOOKUP(CONCATENATE(DM3,$X$34,DM7),[1]Mont!$B$11:$F$500,5,FALSE)),"",VLOOKUP(CONCATENATE(DM3,$X$34,DM7),[1]Mont!$B$11:$F$500,5,FALSE))</f>
        <v/>
      </c>
      <c r="DP34" s="160" t="str">
        <f>IF(ISERROR(VLOOKUP(CONCATENATE(DM3,$X$34,DM7),[1]Mont!$B$11:$H$500,7,FALSE)),"",VLOOKUP(CONCATENATE(DM3,$X$34,DM7),[1]Mont!$B$11:$H$500,7,FALSE))</f>
        <v/>
      </c>
      <c r="DQ34" s="157" t="str">
        <f>IF(ISERROR(VLOOKUP(CONCATENATE($X$34,DQ3,DQ5),$B$10:$E$559,4,FALSE)),"",VLOOKUP(CONCATENATE($X$34,DQ3,DQ5),$B$10:$E$559,4,FALSE))</f>
        <v/>
      </c>
      <c r="DR34" s="158" t="str">
        <f>IF(ISERROR(VLOOKUP(CONCATENATE($X$34,DQ3,DQ5),$B$10:$F$559,5,FALSE)),"",VLOOKUP(CONCATENATE($X$34,DQ3,DQ5),$B$10:$F$559,5,FALSE))</f>
        <v/>
      </c>
      <c r="DS34" s="159" t="str">
        <f>IF(ISERROR(VLOOKUP(CONCATENATE(DQ3,$X$34,DQ7),[1]Mont!$B$11:$F$500,5,FALSE)),"",VLOOKUP(CONCATENATE(DQ3,$X$34,DQ7),[1]Mont!$B$11:$F$500,5,FALSE))</f>
        <v/>
      </c>
      <c r="DT34" s="160" t="str">
        <f>IF(ISERROR(VLOOKUP(CONCATENATE(DQ3,$X$34,DQ7),[1]Mont!$B$11:$H$500,7,FALSE)),"",VLOOKUP(CONCATENATE(DQ3,$X$34,DQ7),[1]Mont!$B$11:$H$500,7,FALSE))</f>
        <v/>
      </c>
      <c r="DU34" s="157" t="str">
        <f>IF(ISERROR(VLOOKUP(CONCATENATE($X$34,DU3,DU5),$B$10:$E$559,4,FALSE)),"",VLOOKUP(CONCATENATE($X$34,DU3,DU5),$B$10:$E$559,4,FALSE))</f>
        <v/>
      </c>
      <c r="DV34" s="158" t="str">
        <f>IF(ISERROR(VLOOKUP(CONCATENATE($X$34,DU3,DU5),$B$10:$F$559,5,FALSE)),"",VLOOKUP(CONCATENATE($X$34,DU3,DU5),$B$10:$F$559,5,FALSE))</f>
        <v/>
      </c>
      <c r="DW34" s="159" t="str">
        <f>IF(ISERROR(VLOOKUP(CONCATENATE(DU3,$X$34,DU7),[1]Mont!$B$11:$F$500,5,FALSE)),"",VLOOKUP(CONCATENATE(DU3,$X$34,DU7),[1]Mont!$B$11:$F$500,5,FALSE))</f>
        <v/>
      </c>
      <c r="DX34" s="160" t="str">
        <f>IF(ISERROR(VLOOKUP(CONCATENATE(DU3,$X$34,DU7),[1]Mont!$B$11:$H$500,7,FALSE)),"",VLOOKUP(CONCATENATE(DU3,$X$34,DU7),[1]Mont!$B$11:$H$500,7,FALSE))</f>
        <v/>
      </c>
      <c r="DY34" s="157" t="str">
        <f>IF(ISERROR(VLOOKUP(CONCATENATE($X$34,DY3,DY5),$B$10:$E$559,4,FALSE)),"",VLOOKUP(CONCATENATE($X$34,DY3,DY5),$B$10:$E$559,4,FALSE))</f>
        <v/>
      </c>
      <c r="DZ34" s="158" t="str">
        <f>IF(ISERROR(VLOOKUP(CONCATENATE($X$34,DY3,DY5),$B$10:$F$559,5,FALSE)),"",VLOOKUP(CONCATENATE($X$34,DY3,DY5),$B$10:$F$559,5,FALSE))</f>
        <v/>
      </c>
      <c r="EA34" s="159" t="str">
        <f>IF(ISERROR(VLOOKUP(CONCATENATE(DY3,$X$34,DY7),[1]Mont!$B$11:$F$500,5,FALSE)),"",VLOOKUP(CONCATENATE(DY3,$X$34,DY7),[1]Mont!$B$11:$F$500,5,FALSE))</f>
        <v/>
      </c>
      <c r="EB34" s="160" t="str">
        <f>IF(ISERROR(VLOOKUP(CONCATENATE(DY3,$X$34,DY7),[1]Mont!$B$11:$H$500,7,FALSE)),"",VLOOKUP(CONCATENATE(DY3,$X$34,DY7),[1]Mont!$B$11:$H$500,7,FALSE))</f>
        <v/>
      </c>
      <c r="EC34" s="157" t="str">
        <f>IF(ISERROR(VLOOKUP(CONCATENATE($X$34,EC3,EC5),$B$10:$E$559,4,FALSE)),"",VLOOKUP(CONCATENATE($X$34,EC3,EC5),$B$10:$E$559,4,FALSE))</f>
        <v/>
      </c>
      <c r="ED34" s="158" t="str">
        <f>IF(ISERROR(VLOOKUP(CONCATENATE($X$34,EC3,EC5),$B$10:$F$559,5,FALSE)),"",VLOOKUP(CONCATENATE($X$34,EC3,EC5),$B$10:$F$559,5,FALSE))</f>
        <v/>
      </c>
      <c r="EE34" s="159" t="str">
        <f>IF(ISERROR(VLOOKUP(CONCATENATE(EC3,$X$34,EC7),[1]Mont!$B$11:$F$500,5,FALSE)),"",VLOOKUP(CONCATENATE(EC3,$X$34,EC7),[1]Mont!$B$11:$F$500,5,FALSE))</f>
        <v/>
      </c>
      <c r="EF34" s="160" t="str">
        <f>IF(ISERROR(VLOOKUP(CONCATENATE(EC3,$X$34,EC7),[1]Mont!$B$11:$H$500,7,FALSE)),"",VLOOKUP(CONCATENATE(EC3,$X$34,EC7),[1]Mont!$B$11:$H$500,7,FALSE))</f>
        <v/>
      </c>
      <c r="EG34" s="157" t="str">
        <f>IF(ISERROR(VLOOKUP(CONCATENATE($X$34,EG3,EG5),$B$10:$E$559,4,FALSE)),"",VLOOKUP(CONCATENATE($X$34,EG3,EG5),$B$10:$E$559,4,FALSE))</f>
        <v/>
      </c>
      <c r="EH34" s="158" t="str">
        <f>IF(ISERROR(VLOOKUP(CONCATENATE($X$34,EG3,EG5),$B$10:$F$559,5,FALSE)),"",VLOOKUP(CONCATENATE($X$34,EG3,EG5),$B$10:$F$559,5,FALSE))</f>
        <v/>
      </c>
      <c r="EI34" s="159" t="str">
        <f>IF(ISERROR(VLOOKUP(CONCATENATE(EG3,$X$34,EG7),[1]Mont!$B$11:$F$500,5,FALSE)),"",VLOOKUP(CONCATENATE(EG3,$X$34,EG7),[1]Mont!$B$11:$F$500,5,FALSE))</f>
        <v/>
      </c>
      <c r="EJ34" s="160" t="str">
        <f>IF(ISERROR(VLOOKUP(CONCATENATE(EG3,$X$34,EG7),[1]Mont!$B$11:$H$500,7,FALSE)),"",VLOOKUP(CONCATENATE(EG3,$X$34,EG7),[1]Mont!$B$11:$H$500,7,FALSE))</f>
        <v/>
      </c>
      <c r="EK34" s="157" t="str">
        <f>IF(ISERROR(VLOOKUP(CONCATENATE($X$34,EK3,EK5),$B$10:$E$559,4,FALSE)),"",VLOOKUP(CONCATENATE($X$34,EK3,EK5),$B$10:$E$559,4,FALSE))</f>
        <v/>
      </c>
      <c r="EL34" s="158" t="str">
        <f>IF(ISERROR(VLOOKUP(CONCATENATE($X$34,EK3,EK5),$B$10:$F$559,5,FALSE)),"",VLOOKUP(CONCATENATE($X$34,EK3,EK5),$B$10:$F$559,5,FALSE))</f>
        <v/>
      </c>
      <c r="EM34" s="159" t="str">
        <f>IF(ISERROR(VLOOKUP(CONCATENATE(EK3,$X$34,EK7),[1]Mont!$B$11:$F$500,5,FALSE)),"",VLOOKUP(CONCATENATE(EK3,$X$34,EK7),[1]Mont!$B$11:$F$500,5,FALSE))</f>
        <v/>
      </c>
      <c r="EN34" s="160" t="str">
        <f>IF(ISERROR(VLOOKUP(CONCATENATE(EK3,$X$34,EK7),[1]Mont!$B$11:$H$500,7,FALSE)),"",VLOOKUP(CONCATENATE(EK3,$X$34,EK7),[1]Mont!$B$11:$H$500,7,FALSE))</f>
        <v/>
      </c>
      <c r="EO34" s="157" t="str">
        <f>IF(ISERROR(VLOOKUP(CONCATENATE($X$34,EO3,EO5),$B$10:$E$559,4,FALSE)),"",VLOOKUP(CONCATENATE($X$34,EO3,EO5),$B$10:$E$559,4,FALSE))</f>
        <v/>
      </c>
      <c r="EP34" s="158" t="str">
        <f>IF(ISERROR(VLOOKUP(CONCATENATE($X$34,EO3,EO5),$B$10:$F$559,5,FALSE)),"",VLOOKUP(CONCATENATE($X$34,EO3,EO5),$B$10:$F$559,5,FALSE))</f>
        <v/>
      </c>
      <c r="EQ34" s="159" t="str">
        <f>IF(ISERROR(VLOOKUP(CONCATENATE(EO3,$X$34,EO7),[1]Mont!$B$11:$F$500,5,FALSE)),"",VLOOKUP(CONCATENATE(EO3,$X$34,EO7),[1]Mont!$B$11:$F$500,5,FALSE))</f>
        <v/>
      </c>
      <c r="ER34" s="160" t="str">
        <f>IF(ISERROR(VLOOKUP(CONCATENATE(EO3,$X$34,EO7),[1]Mont!$B$11:$H$500,7,FALSE)),"",VLOOKUP(CONCATENATE(EO3,$X$34,EO7),[1]Mont!$B$11:$H$500,7,FALSE))</f>
        <v/>
      </c>
      <c r="ES34" s="157" t="str">
        <f>IF(ISERROR(VLOOKUP(CONCATENATE($X$34,ES3,ES5),$B$10:$E$559,4,FALSE)),"",VLOOKUP(CONCATENATE($X$34,ES3,ES5),$B$10:$E$559,4,FALSE))</f>
        <v/>
      </c>
      <c r="ET34" s="158" t="str">
        <f>IF(ISERROR(VLOOKUP(CONCATENATE($X$34,ES3,ES5),$B$10:$F$559,5,FALSE)),"",VLOOKUP(CONCATENATE($X$34,ES3,ES5),$B$10:$F$559,5,FALSE))</f>
        <v/>
      </c>
      <c r="EU34" s="159" t="str">
        <f>IF(ISERROR(VLOOKUP(CONCATENATE(ES3,$X$34,ES7),[1]Mont!$B$11:$F$500,5,FALSE)),"",VLOOKUP(CONCATENATE(ES3,$X$34,ES7),[1]Mont!$B$11:$F$500,5,FALSE))</f>
        <v/>
      </c>
      <c r="EV34" s="160" t="str">
        <f>IF(ISERROR(VLOOKUP(CONCATENATE(ES3,$X$34,ES7),[1]Mont!$B$11:$H$500,7,FALSE)),"",VLOOKUP(CONCATENATE(ES3,$X$34,ES7),[1]Mont!$B$11:$H$500,7,FALSE))</f>
        <v/>
      </c>
      <c r="EW34" s="157" t="str">
        <f>IF(ISERROR(VLOOKUP(CONCATENATE($X$34,EW3,EW5),$B$10:$E$559,4,FALSE)),"",VLOOKUP(CONCATENATE($X$34,EW3,EW5),$B$10:$E$559,4,FALSE))</f>
        <v/>
      </c>
      <c r="EX34" s="158" t="str">
        <f>IF(ISERROR(VLOOKUP(CONCATENATE($X$34,EW3,EW5),$B$10:$F$559,5,FALSE)),"",VLOOKUP(CONCATENATE($X$34,EW3,EW5),$B$10:$F$559,5,FALSE))</f>
        <v/>
      </c>
      <c r="EY34" s="159" t="str">
        <f>IF(ISERROR(VLOOKUP(CONCATENATE(EW3,$X$34,EW7),[1]Mont!$B$11:$F$500,5,FALSE)),"",VLOOKUP(CONCATENATE(EW3,$X$34,EW7),[1]Mont!$B$11:$F$500,5,FALSE))</f>
        <v/>
      </c>
      <c r="EZ34" s="160" t="str">
        <f>IF(ISERROR(VLOOKUP(CONCATENATE(EW3,$X$34,EW7),[1]Mont!$B$11:$H$500,7,FALSE)),"",VLOOKUP(CONCATENATE(EW3,$X$34,EW7),[1]Mont!$B$11:$H$500,7,FALSE))</f>
        <v/>
      </c>
      <c r="FA34" s="157" t="str">
        <f>IF(ISERROR(VLOOKUP(CONCATENATE($X$34,FA3,FA5),$B$10:$E$559,4,FALSE)),"",VLOOKUP(CONCATENATE($X$34,FA3,FA5),$B$10:$E$559,4,FALSE))</f>
        <v/>
      </c>
      <c r="FB34" s="158" t="str">
        <f>IF(ISERROR(VLOOKUP(CONCATENATE($X$34,FA3,FA5),$B$10:$F$559,5,FALSE)),"",VLOOKUP(CONCATENATE($X$34,FA3,FA5),$B$10:$F$559,5,FALSE))</f>
        <v/>
      </c>
      <c r="FC34" s="159" t="str">
        <f>IF(ISERROR(VLOOKUP(CONCATENATE(FA3,$X$34,FA7),[1]Mont!$B$11:$F$500,5,FALSE)),"",VLOOKUP(CONCATENATE(FA3,$X$34,FA7),[1]Mont!$B$11:$F$500,5,FALSE))</f>
        <v/>
      </c>
      <c r="FD34" s="160" t="str">
        <f>IF(ISERROR(VLOOKUP(CONCATENATE(FA3,$X$34,FA7),[1]Mont!$B$11:$H$500,7,FALSE)),"",VLOOKUP(CONCATENATE(FA3,$X$34,FA7),[1]Mont!$B$11:$H$500,7,FALSE))</f>
        <v/>
      </c>
      <c r="FE34" s="157" t="str">
        <f>IF(ISERROR(VLOOKUP(CONCATENATE($X$34,FE3,FE5),$B$10:$E$559,4,FALSE)),"",VLOOKUP(CONCATENATE($X$34,FE3,FE5),$B$10:$E$559,4,FALSE))</f>
        <v/>
      </c>
      <c r="FF34" s="158" t="str">
        <f>IF(ISERROR(VLOOKUP(CONCATENATE($X$34,FE3,FE5),$B$10:$F$559,5,FALSE)),"",VLOOKUP(CONCATENATE($X$34,FE3,FE5),$B$10:$F$559,5,FALSE))</f>
        <v/>
      </c>
      <c r="FG34" s="159" t="str">
        <f>IF(ISERROR(VLOOKUP(CONCATENATE(FE3,$X$34,FE7),[1]Mont!$B$11:$F$500,5,FALSE)),"",VLOOKUP(CONCATENATE(FE3,$X$34,FE7),[1]Mont!$B$11:$F$500,5,FALSE))</f>
        <v/>
      </c>
      <c r="FH34" s="160" t="str">
        <f>IF(ISERROR(VLOOKUP(CONCATENATE(FE3,$X$34,FE7),[1]Mont!$B$11:$H$500,7,FALSE)),"",VLOOKUP(CONCATENATE(FE3,$X$34,FE7),[1]Mont!$B$11:$H$500,7,FALSE))</f>
        <v/>
      </c>
      <c r="FI34" s="157" t="str">
        <f>IF(ISERROR(VLOOKUP(CONCATENATE($X$34,FI3,FI5),$B$10:$E$559,4,FALSE)),"",VLOOKUP(CONCATENATE($X$34,FI3,FI5),$B$10:$E$559,4,FALSE))</f>
        <v/>
      </c>
      <c r="FJ34" s="158" t="str">
        <f>IF(ISERROR(VLOOKUP(CONCATENATE($X$34,FI3,FI5),$B$10:$F$559,5,FALSE)),"",VLOOKUP(CONCATENATE($X$34,FI3,FI5),$B$10:$F$559,5,FALSE))</f>
        <v/>
      </c>
      <c r="FK34" s="159" t="str">
        <f>IF(ISERROR(VLOOKUP(CONCATENATE(FI3,$X$34,FI7),[1]Mont!$B$11:$F$500,5,FALSE)),"",VLOOKUP(CONCATENATE(FI3,$X$34,FI7),[1]Mont!$B$11:$F$500,5,FALSE))</f>
        <v/>
      </c>
      <c r="FL34" s="160" t="str">
        <f>IF(ISERROR(VLOOKUP(CONCATENATE(FI3,$X$34,FI7),[1]Mont!$B$11:$H$500,7,FALSE)),"",VLOOKUP(CONCATENATE(FI3,$X$34,FI7),[1]Mont!$B$11:$H$500,7,FALSE))</f>
        <v/>
      </c>
      <c r="FM34" s="157" t="str">
        <f>IF(ISERROR(VLOOKUP(CONCATENATE($X$34,FM3,FM5),$B$10:$E$559,4,FALSE)),"",VLOOKUP(CONCATENATE($X$34,FM3,FM5),$B$10:$E$559,4,FALSE))</f>
        <v/>
      </c>
      <c r="FN34" s="158" t="str">
        <f>IF(ISERROR(VLOOKUP(CONCATENATE($X$34,FM3,FM5),$B$10:$F$559,5,FALSE)),"",VLOOKUP(CONCATENATE($X$34,FM3,FM5),$B$10:$F$559,5,FALSE))</f>
        <v/>
      </c>
      <c r="FO34" s="159" t="str">
        <f>IF(ISERROR(VLOOKUP(CONCATENATE(FM3,$X$34,FM7),[1]Mont!$B$11:$F$500,5,FALSE)),"",VLOOKUP(CONCATENATE(FM3,$X$34,FM7),[1]Mont!$B$11:$F$500,5,FALSE))</f>
        <v/>
      </c>
      <c r="FP34" s="160" t="str">
        <f>IF(ISERROR(VLOOKUP(CONCATENATE(FM3,$X$34,FM7),[1]Mont!$B$11:$H$500,7,FALSE)),"",VLOOKUP(CONCATENATE(FM3,$X$34,FM7),[1]Mont!$B$11:$H$500,7,FALSE))</f>
        <v/>
      </c>
      <c r="FQ34" s="157" t="str">
        <f>IF(ISERROR(VLOOKUP(CONCATENATE($X$34,FQ3,FQ5),$B$10:$E$559,4,FALSE)),"",VLOOKUP(CONCATENATE($X$34,FQ3,FQ5),$B$10:$E$559,4,FALSE))</f>
        <v/>
      </c>
      <c r="FR34" s="158" t="str">
        <f>IF(ISERROR(VLOOKUP(CONCATENATE($X$34,FQ3,FQ5),$B$10:$F$559,5,FALSE)),"",VLOOKUP(CONCATENATE($X$34,FQ3,FQ5),$B$10:$F$559,5,FALSE))</f>
        <v/>
      </c>
      <c r="FS34" s="159" t="str">
        <f>IF(ISERROR(VLOOKUP(CONCATENATE(FQ3,$X$34,FQ7),[1]Mont!$B$11:$F$500,5,FALSE)),"",VLOOKUP(CONCATENATE(FQ3,$X$34,FQ7),[1]Mont!$B$11:$F$500,5,FALSE))</f>
        <v/>
      </c>
      <c r="FT34" s="160" t="str">
        <f>IF(ISERROR(VLOOKUP(CONCATENATE(FQ3,$X$34,FQ7),[1]Mont!$B$11:$H$500,7,FALSE)),"",VLOOKUP(CONCATENATE(FQ3,$X$34,FQ7),[1]Mont!$B$11:$H$500,7,FALSE))</f>
        <v/>
      </c>
      <c r="FU34" s="157" t="str">
        <f>IF(ISERROR(VLOOKUP(CONCATENATE($X$34,FU3,FU5),$B$10:$E$559,4,FALSE)),"",VLOOKUP(CONCATENATE($X$34,FU3,FU5),$B$10:$E$559,4,FALSE))</f>
        <v/>
      </c>
      <c r="FV34" s="158" t="str">
        <f>IF(ISERROR(VLOOKUP(CONCATENATE($X$34,FU3,FU5),$B$10:$F$559,5,FALSE)),"",VLOOKUP(CONCATENATE($X$34,FU3,FU5),$B$10:$F$559,5,FALSE))</f>
        <v/>
      </c>
      <c r="FW34" s="159" t="str">
        <f>IF(ISERROR(VLOOKUP(CONCATENATE(FU3,$X$34,FU7),[1]Mont!$B$11:$F$500,5,FALSE)),"",VLOOKUP(CONCATENATE(FU3,$X$34,FU7),[1]Mont!$B$11:$F$500,5,FALSE))</f>
        <v/>
      </c>
      <c r="FX34" s="160" t="str">
        <f>IF(ISERROR(VLOOKUP(CONCATENATE(FU3,$X$34,FU7),[1]Mont!$B$11:$H$500,7,FALSE)),"",VLOOKUP(CONCATENATE(FU3,$X$34,FU7),[1]Mont!$B$11:$H$500,7,FALSE))</f>
        <v/>
      </c>
      <c r="FY34" s="157" t="str">
        <f>IF(ISERROR(VLOOKUP(CONCATENATE($X$34,FY3,FY5),$B$10:$E$559,4,FALSE)),"",VLOOKUP(CONCATENATE($X$34,FY3,FY5),$B$10:$E$559,4,FALSE))</f>
        <v/>
      </c>
      <c r="FZ34" s="158" t="str">
        <f>IF(ISERROR(VLOOKUP(CONCATENATE($X$34,FY3,FY5),$B$10:$F$559,5,FALSE)),"",VLOOKUP(CONCATENATE($X$34,FY3,FY5),$B$10:$F$559,5,FALSE))</f>
        <v/>
      </c>
      <c r="GA34" s="159" t="str">
        <f>IF(ISERROR(VLOOKUP(CONCATENATE(FY3,$X$34,FY7),[1]Mont!$B$11:$F$500,5,FALSE)),"",VLOOKUP(CONCATENATE(FY3,$X$34,FY7),[1]Mont!$B$11:$F$500,5,FALSE))</f>
        <v/>
      </c>
      <c r="GB34" s="160" t="str">
        <f>IF(ISERROR(VLOOKUP(CONCATENATE(FY3,$X$34,FY7),[1]Mont!$B$11:$H$500,7,FALSE)),"",VLOOKUP(CONCATENATE(FY3,$X$34,FY7),[1]Mont!$B$11:$H$500,7,FALSE))</f>
        <v/>
      </c>
      <c r="GC34" s="157" t="str">
        <f>IF(ISERROR(VLOOKUP(CONCATENATE($X$34,GC3,GC5),$B$10:$E$559,4,FALSE)),"",VLOOKUP(CONCATENATE($X$34,GC3,GC5),$B$10:$E$559,4,FALSE))</f>
        <v/>
      </c>
      <c r="GD34" s="158" t="str">
        <f>IF(ISERROR(VLOOKUP(CONCATENATE($X$34,GC3,GC5),$B$10:$F$559,5,FALSE)),"",VLOOKUP(CONCATENATE($X$34,GC3,GC5),$B$10:$F$559,5,FALSE))</f>
        <v/>
      </c>
      <c r="GE34" s="159" t="str">
        <f>IF(ISERROR(VLOOKUP(CONCATENATE(GC3,$X$34,GC7),[1]Mont!$B$11:$F$500,5,FALSE)),"",VLOOKUP(CONCATENATE(GC3,$X$34,GC7),[1]Mont!$B$11:$F$500,5,FALSE))</f>
        <v/>
      </c>
      <c r="GF34" s="160" t="str">
        <f>IF(ISERROR(VLOOKUP(CONCATENATE(GC3,$X$34,GC7),[1]Mont!$B$11:$H$500,7,FALSE)),"",VLOOKUP(CONCATENATE(GC3,$X$34,GC7),[1]Mont!$B$11:$H$500,7,FALSE))</f>
        <v/>
      </c>
      <c r="GG34" s="157" t="str">
        <f>IF(ISERROR(VLOOKUP(CONCATENATE($X$34,GG3,GG5),$B$10:$E$559,4,FALSE)),"",VLOOKUP(CONCATENATE($X$34,GG3,GG5),$B$10:$E$559,4,FALSE))</f>
        <v/>
      </c>
      <c r="GH34" s="158" t="str">
        <f>IF(ISERROR(VLOOKUP(CONCATENATE($X$34,GG3,GG5),$B$10:$F$559,5,FALSE)),"",VLOOKUP(CONCATENATE($X$34,GG3,GG5),$B$10:$F$559,5,FALSE))</f>
        <v/>
      </c>
      <c r="GI34" s="159" t="str">
        <f>IF(ISERROR(VLOOKUP(CONCATENATE(GG3,$X$34,GG7),[1]Mont!$B$11:$F$500,5,FALSE)),"",VLOOKUP(CONCATENATE(GG3,$X$34,GG7),[1]Mont!$B$11:$F$500,5,FALSE))</f>
        <v/>
      </c>
      <c r="GJ34" s="160" t="str">
        <f>IF(ISERROR(VLOOKUP(CONCATENATE(GG3,$X$34,GG7),[1]Mont!$B$11:$H$500,7,FALSE)),"",VLOOKUP(CONCATENATE(GG3,$X$34,GG7),[1]Mont!$B$11:$H$500,7,FALSE))</f>
        <v/>
      </c>
      <c r="GK34" s="157" t="str">
        <f>IF(ISERROR(VLOOKUP(CONCATENATE($X$34,GK3,GK5),$B$10:$E$559,4,FALSE)),"",VLOOKUP(CONCATENATE($X$34,GK3,GK5),$B$10:$E$559,4,FALSE))</f>
        <v/>
      </c>
      <c r="GL34" s="158" t="str">
        <f>IF(ISERROR(VLOOKUP(CONCATENATE($X$34,GK3,GK5),$B$10:$F$559,5,FALSE)),"",VLOOKUP(CONCATENATE($X$34,GK3,GK5),$B$10:$F$559,5,FALSE))</f>
        <v/>
      </c>
      <c r="GM34" s="159" t="str">
        <f>IF(ISERROR(VLOOKUP(CONCATENATE(GK3,$X$34,GK7),[1]Mont!$B$11:$F$500,5,FALSE)),"",VLOOKUP(CONCATENATE(GK3,$X$34,GK7),[1]Mont!$B$11:$F$500,5,FALSE))</f>
        <v/>
      </c>
      <c r="GN34" s="160" t="str">
        <f>IF(ISERROR(VLOOKUP(CONCATENATE(GK3,$X$34,GK7),[1]Mont!$B$11:$H$500,7,FALSE)),"",VLOOKUP(CONCATENATE(GK3,$X$34,GK7),[1]Mont!$B$11:$H$500,7,FALSE))</f>
        <v/>
      </c>
      <c r="GO34" s="157" t="str">
        <f>IF(ISERROR(VLOOKUP(CONCATENATE($X$34,GO3,GO5),$B$10:$E$559,4,FALSE)),"",VLOOKUP(CONCATENATE($X$34,GO3,GO5),$B$10:$E$559,4,FALSE))</f>
        <v/>
      </c>
      <c r="GP34" s="158" t="str">
        <f>IF(ISERROR(VLOOKUP(CONCATENATE($X$34,GO3,GO5),$B$10:$F$559,5,FALSE)),"",VLOOKUP(CONCATENATE($X$34,GO3,GO5),$B$10:$F$559,5,FALSE))</f>
        <v/>
      </c>
      <c r="GQ34" s="159" t="str">
        <f>IF(ISERROR(VLOOKUP(CONCATENATE(GO3,$X$34,GO7),[1]Mont!$B$11:$F$500,5,FALSE)),"",VLOOKUP(CONCATENATE(GO3,$X$34,GO7),[1]Mont!$B$11:$F$500,5,FALSE))</f>
        <v/>
      </c>
      <c r="GR34" s="160" t="str">
        <f>IF(ISERROR(VLOOKUP(CONCATENATE(GO3,$X$34,GO7),[1]Mont!$B$11:$H$500,7,FALSE)),"",VLOOKUP(CONCATENATE(GO3,$X$34,GO7),[1]Mont!$B$11:$H$500,7,FALSE))</f>
        <v/>
      </c>
      <c r="GS34" s="157" t="str">
        <f>IF(ISERROR(VLOOKUP(CONCATENATE($X$34,GS3,GS5),$B$10:$E$559,4,FALSE)),"",VLOOKUP(CONCATENATE($X$34,GS3,GS5),$B$10:$E$559,4,FALSE))</f>
        <v/>
      </c>
      <c r="GT34" s="158" t="str">
        <f>IF(ISERROR(VLOOKUP(CONCATENATE($X$34,GS3,GS5),$B$10:$F$559,5,FALSE)),"",VLOOKUP(CONCATENATE($X$34,GS3,GS5),$B$10:$F$559,5,FALSE))</f>
        <v/>
      </c>
      <c r="GU34" s="159" t="str">
        <f>IF(ISERROR(VLOOKUP(CONCATENATE(GS3,$X$34,GS7),[1]Mont!$B$11:$F$500,5,FALSE)),"",VLOOKUP(CONCATENATE(GS3,$X$34,GS7),[1]Mont!$B$11:$F$500,5,FALSE))</f>
        <v/>
      </c>
      <c r="GV34" s="160" t="str">
        <f>IF(ISERROR(VLOOKUP(CONCATENATE(GS3,$X$34,GS7),[1]Mont!$B$11:$H$500,7,FALSE)),"",VLOOKUP(CONCATENATE(GS3,$X$34,GS7),[1]Mont!$B$11:$H$500,7,FALSE))</f>
        <v/>
      </c>
      <c r="GW34" s="157" t="str">
        <f>IF(ISERROR(VLOOKUP(CONCATENATE($X$34,GW3,GW5),$B$10:$E$559,4,FALSE)),"",VLOOKUP(CONCATENATE($X$34,GW3,GW5),$B$10:$E$559,4,FALSE))</f>
        <v/>
      </c>
      <c r="GX34" s="158" t="str">
        <f>IF(ISERROR(VLOOKUP(CONCATENATE($X$34,GW3,GW5),$B$10:$F$559,5,FALSE)),"",VLOOKUP(CONCATENATE($X$34,GW3,GW5),$B$10:$F$559,5,FALSE))</f>
        <v/>
      </c>
      <c r="GY34" s="159" t="str">
        <f>IF(ISERROR(VLOOKUP(CONCATENATE(GW3,$X$34,GW7),[1]Mont!$B$11:$F$500,5,FALSE)),"",VLOOKUP(CONCATENATE(GW3,$X$34,GW7),[1]Mont!$B$11:$F$500,5,FALSE))</f>
        <v/>
      </c>
      <c r="GZ34" s="160" t="str">
        <f>IF(ISERROR(VLOOKUP(CONCATENATE(GW3,$X$34,GW7),[1]Mont!$B$11:$H$500,7,FALSE)),"",VLOOKUP(CONCATENATE(GW3,$X$34,GW7),[1]Mont!$B$11:$H$500,7,FALSE))</f>
        <v/>
      </c>
      <c r="HA34" s="157" t="str">
        <f>IF(ISERROR(VLOOKUP(CONCATENATE($X$34,HA3,HA5),$B$10:$E$559,4,FALSE)),"",VLOOKUP(CONCATENATE($X$34,HA3,HA5),$B$10:$E$559,4,FALSE))</f>
        <v/>
      </c>
      <c r="HB34" s="158" t="str">
        <f>IF(ISERROR(VLOOKUP(CONCATENATE($X$34,HA3,HA5),$B$10:$F$559,5,FALSE)),"",VLOOKUP(CONCATENATE($X$34,HA3,HA5),$B$10:$F$559,5,FALSE))</f>
        <v/>
      </c>
      <c r="HC34" s="159" t="str">
        <f>IF(ISERROR(VLOOKUP(CONCATENATE(HA3,$X$34,HA7),[1]Mont!$B$11:$F$500,5,FALSE)),"",VLOOKUP(CONCATENATE(HA3,$X$34,HA7),[1]Mont!$B$11:$F$500,5,FALSE))</f>
        <v/>
      </c>
      <c r="HD34" s="160" t="str">
        <f>IF(ISERROR(VLOOKUP(CONCATENATE(HA3,$X$34,HA7),[1]Mont!$B$11:$H$500,7,FALSE)),"",VLOOKUP(CONCATENATE(HA3,$X$34,HA7),[1]Mont!$B$11:$H$500,7,FALSE))</f>
        <v/>
      </c>
      <c r="HE34" s="157" t="str">
        <f>IF(ISERROR(VLOOKUP(CONCATENATE($X$34,HE3,HE5),$B$10:$E$559,4,FALSE)),"",VLOOKUP(CONCATENATE($X$34,HE3,HE5),$B$10:$E$559,4,FALSE))</f>
        <v/>
      </c>
      <c r="HF34" s="158" t="str">
        <f>IF(ISERROR(VLOOKUP(CONCATENATE($X$34,HE3,HE5),$B$10:$F$559,5,FALSE)),"",VLOOKUP(CONCATENATE($X$34,HE3,HE5),$B$10:$F$559,5,FALSE))</f>
        <v/>
      </c>
      <c r="HG34" s="159" t="str">
        <f>IF(ISERROR(VLOOKUP(CONCATENATE(HE3,$X$34,HE7),[1]Mont!$B$11:$F$500,5,FALSE)),"",VLOOKUP(CONCATENATE(HE3,$X$34,HE7),[1]Mont!$B$11:$F$500,5,FALSE))</f>
        <v/>
      </c>
      <c r="HH34" s="160" t="str">
        <f>IF(ISERROR(VLOOKUP(CONCATENATE(HE3,$X$34,HE7),[1]Mont!$B$11:$H$500,7,FALSE)),"",VLOOKUP(CONCATENATE(HE3,$X$34,HE7),[1]Mont!$B$11:$H$500,7,FALSE))</f>
        <v/>
      </c>
      <c r="HI34" s="157" t="str">
        <f>IF(ISERROR(VLOOKUP(CONCATENATE($X$34,HI3,HI5),$B$10:$E$559,4,FALSE)),"",VLOOKUP(CONCATENATE($X$34,HI3,HI5),$B$10:$E$559,4,FALSE))</f>
        <v/>
      </c>
      <c r="HJ34" s="158" t="str">
        <f>IF(ISERROR(VLOOKUP(CONCATENATE($X$34,HI3,HI5),$B$10:$F$559,5,FALSE)),"",VLOOKUP(CONCATENATE($X$34,HI3,HI5),$B$10:$F$559,5,FALSE))</f>
        <v/>
      </c>
      <c r="HK34" s="159" t="str">
        <f>IF(ISERROR(VLOOKUP(CONCATENATE(HI3,$X$34,HI7),[1]Mont!$B$11:$F$500,5,FALSE)),"",VLOOKUP(CONCATENATE(HI3,$X$34,HI7),[1]Mont!$B$11:$F$500,5,FALSE))</f>
        <v/>
      </c>
      <c r="HL34" s="160" t="str">
        <f>IF(ISERROR(VLOOKUP(CONCATENATE(HI3,$X$34,HI7),[1]Mont!$B$11:$H$500,7,FALSE)),"",VLOOKUP(CONCATENATE(HI3,$X$34,HI7),[1]Mont!$B$11:$H$500,7,FALSE))</f>
        <v/>
      </c>
      <c r="HM34" s="157" t="str">
        <f>IF(ISERROR(VLOOKUP(CONCATENATE($X$34,HM3,HM5),$B$10:$E$559,4,FALSE)),"",VLOOKUP(CONCATENATE($X$34,HM3,HM5),$B$10:$E$559,4,FALSE))</f>
        <v/>
      </c>
      <c r="HN34" s="158" t="str">
        <f>IF(ISERROR(VLOOKUP(CONCATENATE($X$34,HM3,HM5),$B$10:$F$559,5,FALSE)),"",VLOOKUP(CONCATENATE($X$34,HM3,HM5),$B$10:$F$559,5,FALSE))</f>
        <v/>
      </c>
      <c r="HO34" s="159" t="str">
        <f>IF(ISERROR(VLOOKUP(CONCATENATE(HM3,$X$34,HM7),[1]Mont!$B$11:$F$500,5,FALSE)),"",VLOOKUP(CONCATENATE(HM3,$X$34,HM7),[1]Mont!$B$11:$F$500,5,FALSE))</f>
        <v/>
      </c>
      <c r="HP34" s="160" t="str">
        <f>IF(ISERROR(VLOOKUP(CONCATENATE(HM3,$X$34,HM7),[1]Mont!$B$11:$H$500,7,FALSE)),"",VLOOKUP(CONCATENATE(HM3,$X$34,HM7),[1]Mont!$B$11:$H$500,7,FALSE))</f>
        <v/>
      </c>
      <c r="HQ34" s="157" t="str">
        <f>IF(ISERROR(VLOOKUP(CONCATENATE($X$34,HQ3,HQ5),$B$10:$E$559,4,FALSE)),"",VLOOKUP(CONCATENATE($X$34,HQ3,HQ5),$B$10:$E$559,4,FALSE))</f>
        <v/>
      </c>
      <c r="HR34" s="158" t="str">
        <f>IF(ISERROR(VLOOKUP(CONCATENATE($X$34,HQ3,HQ5),$B$10:$F$559,5,FALSE)),"",VLOOKUP(CONCATENATE($X$34,HQ3,HQ5),$B$10:$F$559,5,FALSE))</f>
        <v/>
      </c>
      <c r="HS34" s="159" t="str">
        <f>IF(ISERROR(VLOOKUP(CONCATENATE(HQ3,$X$34,HQ7),[1]Mont!$B$11:$F$500,5,FALSE)),"",VLOOKUP(CONCATENATE(HQ3,$X$34,HQ7),[1]Mont!$B$11:$F$500,5,FALSE))</f>
        <v/>
      </c>
      <c r="HT34" s="160" t="str">
        <f>IF(ISERROR(VLOOKUP(CONCATENATE(HQ3,$X$34,HQ7),[1]Mont!$B$11:$H$500,7,FALSE)),"",VLOOKUP(CONCATENATE(HQ3,$X$34,HQ7),[1]Mont!$B$11:$H$500,7,FALSE))</f>
        <v/>
      </c>
      <c r="HU34" s="157" t="str">
        <f>IF(ISERROR(VLOOKUP(CONCATENATE($X$34,HU3,HU5),$B$10:$E$559,4,FALSE)),"",VLOOKUP(CONCATENATE($X$34,HU3,HU5),$B$10:$E$559,4,FALSE))</f>
        <v/>
      </c>
      <c r="HV34" s="158" t="str">
        <f>IF(ISERROR(VLOOKUP(CONCATENATE($X$34,HU3,HU5),$B$10:$F$559,5,FALSE)),"",VLOOKUP(CONCATENATE($X$34,HU3,HU5),$B$10:$F$559,5,FALSE))</f>
        <v/>
      </c>
      <c r="HW34" s="159" t="str">
        <f>IF(ISERROR(VLOOKUP(CONCATENATE(HU3,$X$34,HU7),[1]Mont!$B$11:$F$500,5,FALSE)),"",VLOOKUP(CONCATENATE(HU3,$X$34,HU7),[1]Mont!$B$11:$F$500,5,FALSE))</f>
        <v/>
      </c>
      <c r="HX34" s="160" t="str">
        <f>IF(ISERROR(VLOOKUP(CONCATENATE(HU3,$X$34,HU7),[1]Mont!$B$11:$H$500,7,FALSE)),"",VLOOKUP(CONCATENATE(HU3,$X$34,HU7),[1]Mont!$B$11:$H$500,7,FALSE))</f>
        <v/>
      </c>
      <c r="HY34" s="157" t="str">
        <f>IF(ISERROR(VLOOKUP(CONCATENATE($X$34,HY3,HY5),$B$10:$E$559,4,FALSE)),"",VLOOKUP(CONCATENATE($X$34,HY3,HY5),$B$10:$E$559,4,FALSE))</f>
        <v/>
      </c>
      <c r="HZ34" s="158" t="str">
        <f>IF(ISERROR(VLOOKUP(CONCATENATE($X$34,HY3,HY5),$B$10:$F$559,5,FALSE)),"",VLOOKUP(CONCATENATE($X$34,HY3,HY5),$B$10:$F$559,5,FALSE))</f>
        <v/>
      </c>
      <c r="IA34" s="159" t="str">
        <f>IF(ISERROR(VLOOKUP(CONCATENATE(HY3,$X$34,HY7),[1]Mont!$B$11:$F$500,5,FALSE)),"",VLOOKUP(CONCATENATE(HY3,$X$34,HY7),[1]Mont!$B$11:$F$500,5,FALSE))</f>
        <v/>
      </c>
      <c r="IB34" s="160" t="str">
        <f>IF(ISERROR(VLOOKUP(CONCATENATE(HY3,$X$34,HY7),[1]Mont!$B$11:$H$500,7,FALSE)),"",VLOOKUP(CONCATENATE(HY3,$X$34,HY7),[1]Mont!$B$11:$H$500,7,FALSE))</f>
        <v/>
      </c>
      <c r="IC34" s="157" t="str">
        <f>IF(ISERROR(VLOOKUP(CONCATENATE($X$34,IC3,IC5),$B$10:$E$559,4,FALSE)),"",VLOOKUP(CONCATENATE($X$34,IC3,IC5),$B$10:$E$559,4,FALSE))</f>
        <v/>
      </c>
      <c r="ID34" s="158" t="str">
        <f>IF(ISERROR(VLOOKUP(CONCATENATE($X$34,IC3,IC5),$B$10:$F$559,5,FALSE)),"",VLOOKUP(CONCATENATE($X$34,IC3,IC5),$B$10:$F$559,5,FALSE))</f>
        <v/>
      </c>
      <c r="IE34" s="159" t="str">
        <f>IF(ISERROR(VLOOKUP(CONCATENATE(IC3,$X$34,IC7),[1]Mont!$B$11:$F$500,5,FALSE)),"",VLOOKUP(CONCATENATE(IC3,$X$34,IC7),[1]Mont!$B$11:$F$500,5,FALSE))</f>
        <v/>
      </c>
      <c r="IF34" s="160" t="str">
        <f>IF(ISERROR(VLOOKUP(CONCATENATE(IC3,$X$34,IC7),[1]Mont!$B$11:$H$500,7,FALSE)),"",VLOOKUP(CONCATENATE(IC3,$X$34,IC7),[1]Mont!$B$11:$H$500,7,FALSE))</f>
        <v/>
      </c>
      <c r="IG34" s="157" t="str">
        <f>IF(ISERROR(VLOOKUP(CONCATENATE($X$34,IG3,IG5),$B$10:$E$559,4,FALSE)),"",VLOOKUP(CONCATENATE($X$34,IG3,IG5),$B$10:$E$559,4,FALSE))</f>
        <v/>
      </c>
      <c r="IH34" s="158" t="str">
        <f>IF(ISERROR(VLOOKUP(CONCATENATE($X$34,IG3,IG5),$B$10:$F$559,5,FALSE)),"",VLOOKUP(CONCATENATE($X$34,IG3,IG5),$B$10:$F$559,5,FALSE))</f>
        <v/>
      </c>
      <c r="II34" s="159" t="str">
        <f>IF(ISERROR(VLOOKUP(CONCATENATE(IG3,$X$34,IG7),[1]Mont!$B$11:$F$500,5,FALSE)),"",VLOOKUP(CONCATENATE(IG3,$X$34,IG7),[1]Mont!$B$11:$F$500,5,FALSE))</f>
        <v/>
      </c>
      <c r="IJ34" s="160" t="str">
        <f>IF(ISERROR(VLOOKUP(CONCATENATE(IG3,$X$34,IG7),[1]Mont!$B$11:$H$500,7,FALSE)),"",VLOOKUP(CONCATENATE(IG3,$X$34,IG7),[1]Mont!$B$11:$H$500,7,FALSE))</f>
        <v/>
      </c>
      <c r="IK34" s="157" t="str">
        <f>IF(ISERROR(VLOOKUP(CONCATENATE($X$34,IK3,IK5),$B$10:$E$559,4,FALSE)),"",VLOOKUP(CONCATENATE($X$34,IK3,IK5),$B$10:$E$559,4,FALSE))</f>
        <v/>
      </c>
      <c r="IL34" s="158" t="str">
        <f>IF(ISERROR(VLOOKUP(CONCATENATE($X$34,IK3,IK5),$B$10:$F$559,5,FALSE)),"",VLOOKUP(CONCATENATE($X$34,IK3,IK5),$B$10:$F$559,5,FALSE))</f>
        <v/>
      </c>
      <c r="IM34" s="159" t="str">
        <f>IF(ISERROR(VLOOKUP(CONCATENATE(IK3,$X$34,IK7),[1]Mont!$B$11:$F$500,5,FALSE)),"",VLOOKUP(CONCATENATE(IK3,$X$34,IK7),[1]Mont!$B$11:$F$500,5,FALSE))</f>
        <v/>
      </c>
      <c r="IN34" s="160" t="str">
        <f>IF(ISERROR(VLOOKUP(CONCATENATE(IK3,$X$34,IK7),[1]Mont!$B$11:$H$500,7,FALSE)),"",VLOOKUP(CONCATENATE(IK3,$X$34,IK7),[1]Mont!$B$11:$H$500,7,FALSE))</f>
        <v/>
      </c>
      <c r="IO34" s="157" t="str">
        <f>IF(ISERROR(VLOOKUP(CONCATENATE($X$34,IO3,IO5),$B$10:$E$559,4,FALSE)),"",VLOOKUP(CONCATENATE($X$34,IO3,IO5),$B$10:$E$559,4,FALSE))</f>
        <v/>
      </c>
      <c r="IP34" s="158" t="str">
        <f>IF(ISERROR(VLOOKUP(CONCATENATE($X$34,IO3,IO5),$B$10:$F$559,5,FALSE)),"",VLOOKUP(CONCATENATE($X$34,IO3,IO5),$B$10:$F$559,5,FALSE))</f>
        <v/>
      </c>
      <c r="IQ34" s="159" t="str">
        <f>IF(ISERROR(VLOOKUP(CONCATENATE(IO3,$X$34,IO7),[1]Mont!$B$11:$F$500,5,FALSE)),"",VLOOKUP(CONCATENATE(IO3,$X$34,IO7),[1]Mont!$B$11:$F$500,5,FALSE))</f>
        <v/>
      </c>
      <c r="IR34" s="160" t="str">
        <f>IF(ISERROR(VLOOKUP(CONCATENATE(IO3,$X$34,IO7),[1]Mont!$B$11:$H$500,7,FALSE)),"",VLOOKUP(CONCATENATE(IO3,$X$34,IO7),[1]Mont!$B$11:$H$500,7,FALSE))</f>
        <v/>
      </c>
      <c r="IS34" s="157" t="str">
        <f>IF(ISERROR(VLOOKUP(CONCATENATE($X$34,IS3,IS5),$B$10:$E$559,4,FALSE)),"",VLOOKUP(CONCATENATE($X$34,IS3,IS5),$B$10:$E$559,4,FALSE))</f>
        <v/>
      </c>
      <c r="IT34" s="158" t="str">
        <f>IF(ISERROR(VLOOKUP(CONCATENATE($X$34,IS3,IS5),$B$10:$F$559,5,FALSE)),"",VLOOKUP(CONCATENATE($X$34,IS3,IS5),$B$10:$F$559,5,FALSE))</f>
        <v/>
      </c>
      <c r="IU34" s="159" t="str">
        <f>IF(ISERROR(VLOOKUP(CONCATENATE(IS3,$X$34,IS7),[1]Mont!$B$11:$F$500,5,FALSE)),"",VLOOKUP(CONCATENATE(IS3,$X$34,IS7),[1]Mont!$B$11:$F$500,5,FALSE))</f>
        <v/>
      </c>
      <c r="IV34" s="160" t="str">
        <f>IF(ISERROR(VLOOKUP(CONCATENATE(IS3,$X$34,IS7),[1]Mont!$B$11:$H$500,7,FALSE)),"",VLOOKUP(CONCATENATE(IS3,$X$34,IS7),[1]Mont!$B$11:$H$500,7,FALSE))</f>
        <v/>
      </c>
    </row>
    <row r="35" spans="1:256">
      <c r="A35" s="124">
        <f t="shared" si="2"/>
        <v>0</v>
      </c>
      <c r="B35" s="125">
        <f t="shared" si="3"/>
        <v>0</v>
      </c>
      <c r="C35" s="126">
        <f>IF(R35=0,0,SUMIF($R$10:R35,R35,$R$10:R35)/R35)</f>
        <v>0</v>
      </c>
      <c r="D35" s="127">
        <v>26</v>
      </c>
      <c r="E35" s="146"/>
      <c r="F35" s="147"/>
      <c r="G35" s="130">
        <f t="shared" si="0"/>
        <v>0</v>
      </c>
      <c r="H35" s="130">
        <f>IF(E35=0,0,VLOOKUP(E35,[1]Ob!$D$10:$AW$600,46,FALSE))</f>
        <v>0</v>
      </c>
      <c r="I35" s="130">
        <f>IF(E35=0,0,VLOOKUP(E35,[1]Ob!$D$10:$BA$600,50,FALSE))</f>
        <v>0</v>
      </c>
      <c r="J35" s="130">
        <f>IF(E35=0,0,VLOOKUP(E35,[1]Ob!$D$10:$O$600,12,FALSE))</f>
        <v>0</v>
      </c>
      <c r="K35" s="131">
        <f>IF(E35=0,0,VLOOKUP(E35,[1]Ob!$D$10:$BA$600,15,FALSE))*F35</f>
        <v>0</v>
      </c>
      <c r="L35" s="132">
        <f t="shared" si="4"/>
        <v>0</v>
      </c>
      <c r="M35" s="133"/>
      <c r="N35" s="134"/>
      <c r="O35" s="147"/>
      <c r="P35" s="135">
        <v>0</v>
      </c>
      <c r="Q35" s="135">
        <v>0</v>
      </c>
      <c r="R35" s="129"/>
      <c r="S35" s="136">
        <f t="shared" si="1"/>
        <v>0</v>
      </c>
      <c r="T35" s="137"/>
      <c r="U35" s="138">
        <f>IF(T35=0,0,HLOOKUP(T35,$Y$3:$IV$5,3,FALSE))</f>
        <v>0</v>
      </c>
      <c r="V35" s="139"/>
      <c r="X35" s="156">
        <v>24</v>
      </c>
      <c r="Y35" s="157" t="str">
        <f>IF(ISERROR(VLOOKUP(CONCATENATE($X$35,Y3,Y5),$B$10:$E$559,4,FALSE)),"",VLOOKUP(CONCATENATE($X$35,Y3,Y5),$B$10:$E$559,4,FALSE))</f>
        <v/>
      </c>
      <c r="Z35" s="158" t="str">
        <f>IF(ISERROR(VLOOKUP(CONCATENATE($X$35,Y3,Y5),$B$10:$F$559,5,FALSE)),"",VLOOKUP(CONCATENATE($X$35,Y3,Y5),$B$10:$F$559,5,FALSE))</f>
        <v/>
      </c>
      <c r="AA35" s="159" t="str">
        <f>IF(ISERROR(VLOOKUP(CONCATENATE(Y3,$X$35,Y7),[1]Mont!$B$11:$F$500,5,FALSE)),"",VLOOKUP(CONCATENATE(Y3,$X$35,Y7),[1]Mont!$B$11:$F$500,5,FALSE))</f>
        <v/>
      </c>
      <c r="AB35" s="160" t="str">
        <f>IF(ISERROR(VLOOKUP(CONCATENATE(Y3,$X$35,Y7),[1]Mont!$B$11:$H$500,7,FALSE)),"",VLOOKUP(CONCATENATE(Y3,$X$35,Y7),[1]Mont!$B$11:$H$500,7,FALSE))</f>
        <v/>
      </c>
      <c r="AC35" s="157" t="str">
        <f>IF(ISERROR(VLOOKUP(CONCATENATE($X$35,AC3,AC5),$B$10:$E$559,4,FALSE)),"",VLOOKUP(CONCATENATE($X$35,AC3,AC5),$B$10:$E$559,4,FALSE))</f>
        <v/>
      </c>
      <c r="AD35" s="158" t="str">
        <f>IF(ISERROR(VLOOKUP(CONCATENATE($X$35,AC3,AC5),$B$10:$F$559,5,FALSE)),"",VLOOKUP(CONCATENATE($X$35,AC3,AC5),$B$10:$F$559,5,FALSE))</f>
        <v/>
      </c>
      <c r="AE35" s="159" t="str">
        <f>IF(ISERROR(VLOOKUP(CONCATENATE(AC3,$X$35,AC7),[1]Mont!$B$11:$F$500,5,FALSE)),"",VLOOKUP(CONCATENATE(AC3,$X$35,AC7),[1]Mont!$B$11:$F$500,5,FALSE))</f>
        <v/>
      </c>
      <c r="AF35" s="160" t="str">
        <f>IF(ISERROR(VLOOKUP(CONCATENATE(AC3,$X$35,AC7),[1]Mont!$B$11:$H$500,7,FALSE)),"",VLOOKUP(CONCATENATE(AC3,$X$35,AC7),[1]Mont!$B$11:$H$500,7,FALSE))</f>
        <v/>
      </c>
      <c r="AG35" s="157" t="str">
        <f>IF(ISERROR(VLOOKUP(CONCATENATE($X$35,AG3,AG5),$B$10:$E$559,4,FALSE)),"",VLOOKUP(CONCATENATE($X$35,AG3,AG5),$B$10:$E$559,4,FALSE))</f>
        <v/>
      </c>
      <c r="AH35" s="158" t="str">
        <f>IF(ISERROR(VLOOKUP(CONCATENATE($X$35,AG3,AG5),$B$10:$F$559,5,FALSE)),"",VLOOKUP(CONCATENATE($X$35,AG3,AG5),$B$10:$F$559,5,FALSE))</f>
        <v/>
      </c>
      <c r="AI35" s="159" t="str">
        <f>IF(ISERROR(VLOOKUP(CONCATENATE(AG3,$X$35,AG7),[1]Mont!$B$11:$F$500,5,FALSE)),"",VLOOKUP(CONCATENATE(AG3,$X$35,AG7),[1]Mont!$B$11:$F$500,5,FALSE))</f>
        <v/>
      </c>
      <c r="AJ35" s="160" t="str">
        <f>IF(ISERROR(VLOOKUP(CONCATENATE(AG3,$X$35,AG7),[1]Mont!$B$11:$H$500,7,FALSE)),"",VLOOKUP(CONCATENATE(AG3,$X$35,AG7),[1]Mont!$B$11:$H$500,7,FALSE))</f>
        <v/>
      </c>
      <c r="AK35" s="157" t="str">
        <f>IF(ISERROR(VLOOKUP(CONCATENATE($X$35,AK3,AK5),$B$10:$E$559,4,FALSE)),"",VLOOKUP(CONCATENATE($X$35,AK3,AK5),$B$10:$E$559,4,FALSE))</f>
        <v/>
      </c>
      <c r="AL35" s="158" t="str">
        <f>IF(ISERROR(VLOOKUP(CONCATENATE($X$35,AK3,AK5),$B$10:$F$559,5,FALSE)),"",VLOOKUP(CONCATENATE($X$35,AK3,AK5),$B$10:$F$559,5,FALSE))</f>
        <v/>
      </c>
      <c r="AM35" s="159" t="str">
        <f>IF(ISERROR(VLOOKUP(CONCATENATE(AK3,$X$35,AK7),[1]Mont!$B$11:$F$500,5,FALSE)),"",VLOOKUP(CONCATENATE(AK3,$X$35,AK7),[1]Mont!$B$11:$F$500,5,FALSE))</f>
        <v/>
      </c>
      <c r="AN35" s="160" t="str">
        <f>IF(ISERROR(VLOOKUP(CONCATENATE(AK3,$X$35,AK7),[1]Mont!$B$11:$H$500,7,FALSE)),"",VLOOKUP(CONCATENATE(AK3,$X$35,AK7),[1]Mont!$B$11:$H$500,7,FALSE))</f>
        <v/>
      </c>
      <c r="AO35" s="157" t="str">
        <f>IF(ISERROR(VLOOKUP(CONCATENATE($X$35,AO3,AO5),$B$10:$E$559,4,FALSE)),"",VLOOKUP(CONCATENATE($X$35,AO3,AO5),$B$10:$E$559,4,FALSE))</f>
        <v/>
      </c>
      <c r="AP35" s="158" t="str">
        <f>IF(ISERROR(VLOOKUP(CONCATENATE($X$35,AO3,AO5),$B$10:$F$559,5,FALSE)),"",VLOOKUP(CONCATENATE($X$35,AO3,AO5),$B$10:$F$559,5,FALSE))</f>
        <v/>
      </c>
      <c r="AQ35" s="159" t="str">
        <f>IF(ISERROR(VLOOKUP(CONCATENATE(AO3,$X$35,AO7),[1]Mont!$B$11:$F$500,5,FALSE)),"",VLOOKUP(CONCATENATE(AO3,$X$35,AO7),[1]Mont!$B$11:$F$500,5,FALSE))</f>
        <v/>
      </c>
      <c r="AR35" s="160" t="str">
        <f>IF(ISERROR(VLOOKUP(CONCATENATE(AO3,$X$35,AO7),[1]Mont!$B$11:$H$500,7,FALSE)),"",VLOOKUP(CONCATENATE(AO3,$X$35,AO7),[1]Mont!$B$11:$H$500,7,FALSE))</f>
        <v/>
      </c>
      <c r="AS35" s="157" t="str">
        <f>IF(ISERROR(VLOOKUP(CONCATENATE($X$35,AS3,AS5),$B$10:$E$559,4,FALSE)),"",VLOOKUP(CONCATENATE($X$35,AS3,AS5),$B$10:$E$559,4,FALSE))</f>
        <v/>
      </c>
      <c r="AT35" s="158" t="str">
        <f>IF(ISERROR(VLOOKUP(CONCATENATE($X$35,AS3,AS5),$B$10:$F$559,5,FALSE)),"",VLOOKUP(CONCATENATE($X$35,AS3,AS5),$B$10:$F$559,5,FALSE))</f>
        <v/>
      </c>
      <c r="AU35" s="159" t="str">
        <f>IF(ISERROR(VLOOKUP(CONCATENATE(AS3,$X$35,AS7),[1]Mont!$B$11:$F$500,5,FALSE)),"",VLOOKUP(CONCATENATE(AS3,$X$35,AS7),[1]Mont!$B$11:$F$500,5,FALSE))</f>
        <v/>
      </c>
      <c r="AV35" s="160" t="str">
        <f>IF(ISERROR(VLOOKUP(CONCATENATE(AS3,$X$35,AS7),[1]Mont!$B$11:$H$500,7,FALSE)),"",VLOOKUP(CONCATENATE(AS3,$X$35,AS7),[1]Mont!$B$11:$H$500,7,FALSE))</f>
        <v/>
      </c>
      <c r="AW35" s="157" t="str">
        <f>IF(ISERROR(VLOOKUP(CONCATENATE($X$35,AW3,AW5),$B$10:$E$559,4,FALSE)),"",VLOOKUP(CONCATENATE($X$35,AW3,AW5),$B$10:$E$559,4,FALSE))</f>
        <v/>
      </c>
      <c r="AX35" s="158" t="str">
        <f>IF(ISERROR(VLOOKUP(CONCATENATE($X$35,AW3,AW5),$B$10:$F$559,5,FALSE)),"",VLOOKUP(CONCATENATE($X$35,AW3,AW5),$B$10:$F$559,5,FALSE))</f>
        <v/>
      </c>
      <c r="AY35" s="159" t="str">
        <f>IF(ISERROR(VLOOKUP(CONCATENATE(AW3,$X$35,AW7),[1]Mont!$B$11:$F$500,5,FALSE)),"",VLOOKUP(CONCATENATE(AW3,$X$35,AW7),[1]Mont!$B$11:$F$500,5,FALSE))</f>
        <v/>
      </c>
      <c r="AZ35" s="160" t="str">
        <f>IF(ISERROR(VLOOKUP(CONCATENATE(AW3,$X$35,AW7),[1]Mont!$B$11:$H$500,7,FALSE)),"",VLOOKUP(CONCATENATE(AW3,$X$35,AW7),[1]Mont!$B$11:$H$500,7,FALSE))</f>
        <v/>
      </c>
      <c r="BA35" s="157" t="str">
        <f>IF(ISERROR(VLOOKUP(CONCATENATE($X$35,BA3,BA5),$B$10:$E$559,4,FALSE)),"",VLOOKUP(CONCATENATE($X$35,BA3,BA5),$B$10:$E$559,4,FALSE))</f>
        <v/>
      </c>
      <c r="BB35" s="158" t="str">
        <f>IF(ISERROR(VLOOKUP(CONCATENATE($X$35,BA3,BA5),$B$10:$F$559,5,FALSE)),"",VLOOKUP(CONCATENATE($X$35,BA3,BA5),$B$10:$F$559,5,FALSE))</f>
        <v/>
      </c>
      <c r="BC35" s="159" t="str">
        <f>IF(ISERROR(VLOOKUP(CONCATENATE(BA3,$X$35,BA7),[1]Mont!$B$11:$F$500,5,FALSE)),"",VLOOKUP(CONCATENATE(BA3,$X$35,BA7),[1]Mont!$B$11:$F$500,5,FALSE))</f>
        <v/>
      </c>
      <c r="BD35" s="160" t="str">
        <f>IF(ISERROR(VLOOKUP(CONCATENATE(BA3,$X$35,BA7),[1]Mont!$B$11:$H$500,7,FALSE)),"",VLOOKUP(CONCATENATE(BA3,$X$35,BA7),[1]Mont!$B$11:$H$500,7,FALSE))</f>
        <v/>
      </c>
      <c r="BE35" s="157" t="str">
        <f>IF(ISERROR(VLOOKUP(CONCATENATE($X$35,BE3,BE5),$B$10:$E$559,4,FALSE)),"",VLOOKUP(CONCATENATE($X$35,BE3,BE5),$B$10:$E$559,4,FALSE))</f>
        <v/>
      </c>
      <c r="BF35" s="158" t="str">
        <f>IF(ISERROR(VLOOKUP(CONCATENATE($X$35,BE3,BE5),$B$10:$F$559,5,FALSE)),"",VLOOKUP(CONCATENATE($X$35,BE3,BE5),$B$10:$F$559,5,FALSE))</f>
        <v/>
      </c>
      <c r="BG35" s="159" t="str">
        <f>IF(ISERROR(VLOOKUP(CONCATENATE(BE3,$X$35,BE7),[1]Mont!$B$11:$F$500,5,FALSE)),"",VLOOKUP(CONCATENATE(BE3,$X$35,BE7),[1]Mont!$B$11:$F$500,5,FALSE))</f>
        <v/>
      </c>
      <c r="BH35" s="160" t="str">
        <f>IF(ISERROR(VLOOKUP(CONCATENATE(BE3,$X$35,BE7),[1]Mont!$B$11:$H$500,7,FALSE)),"",VLOOKUP(CONCATENATE(BE3,$X$35,BE7),[1]Mont!$B$11:$H$500,7,FALSE))</f>
        <v/>
      </c>
      <c r="BI35" s="157" t="str">
        <f>IF(ISERROR(VLOOKUP(CONCATENATE($X$35,BI3,BI5),$B$10:$E$559,4,FALSE)),"",VLOOKUP(CONCATENATE($X$35,BI3,BI5),$B$10:$E$559,4,FALSE))</f>
        <v/>
      </c>
      <c r="BJ35" s="158" t="str">
        <f>IF(ISERROR(VLOOKUP(CONCATENATE($X$35,BI3,BI5),$B$10:$F$559,5,FALSE)),"",VLOOKUP(CONCATENATE($X$35,BI3,BI5),$B$10:$F$559,5,FALSE))</f>
        <v/>
      </c>
      <c r="BK35" s="159" t="str">
        <f>IF(ISERROR(VLOOKUP(CONCATENATE(BI3,$X$35,BI7),[1]Mont!$B$11:$F$500,5,FALSE)),"",VLOOKUP(CONCATENATE(BI3,$X$35,BI7),[1]Mont!$B$11:$F$500,5,FALSE))</f>
        <v/>
      </c>
      <c r="BL35" s="160" t="str">
        <f>IF(ISERROR(VLOOKUP(CONCATENATE(BI3,$X$35,BI7),[1]Mont!$B$11:$H$500,7,FALSE)),"",VLOOKUP(CONCATENATE(BI3,$X$35,BI7),[1]Mont!$B$11:$H$500,7,FALSE))</f>
        <v/>
      </c>
      <c r="BM35" s="157" t="str">
        <f>IF(ISERROR(VLOOKUP(CONCATENATE($X$35,BM3,BM5),$B$10:$E$559,4,FALSE)),"",VLOOKUP(CONCATENATE($X$35,BM3,BM5),$B$10:$E$559,4,FALSE))</f>
        <v/>
      </c>
      <c r="BN35" s="158" t="str">
        <f>IF(ISERROR(VLOOKUP(CONCATENATE($X$35,BM3,BM5),$B$10:$F$559,5,FALSE)),"",VLOOKUP(CONCATENATE($X$35,BM3,BM5),$B$10:$F$559,5,FALSE))</f>
        <v/>
      </c>
      <c r="BO35" s="159" t="str">
        <f>IF(ISERROR(VLOOKUP(CONCATENATE(BM3,$X$35,BM7),[1]Mont!$B$11:$F$500,5,FALSE)),"",VLOOKUP(CONCATENATE(BM3,$X$35,BM7),[1]Mont!$B$11:$F$500,5,FALSE))</f>
        <v/>
      </c>
      <c r="BP35" s="160" t="str">
        <f>IF(ISERROR(VLOOKUP(CONCATENATE(BM3,$X$35,BM7),[1]Mont!$B$11:$H$500,7,FALSE)),"",VLOOKUP(CONCATENATE(BM3,$X$35,BM7),[1]Mont!$B$11:$H$500,7,FALSE))</f>
        <v/>
      </c>
      <c r="BQ35" s="157" t="str">
        <f>IF(ISERROR(VLOOKUP(CONCATENATE($X$35,BQ3,BQ5),$B$10:$E$559,4,FALSE)),"",VLOOKUP(CONCATENATE($X$35,BQ3,BQ5),$B$10:$E$559,4,FALSE))</f>
        <v/>
      </c>
      <c r="BR35" s="158" t="str">
        <f>IF(ISERROR(VLOOKUP(CONCATENATE($X$35,BQ3,BQ5),$B$10:$F$559,5,FALSE)),"",VLOOKUP(CONCATENATE($X$35,BQ3,BQ5),$B$10:$F$559,5,FALSE))</f>
        <v/>
      </c>
      <c r="BS35" s="159" t="str">
        <f>IF(ISERROR(VLOOKUP(CONCATENATE(BQ3,$X$35,BQ7),[1]Mont!$B$11:$F$500,5,FALSE)),"",VLOOKUP(CONCATENATE(BQ3,$X$35,BQ7),[1]Mont!$B$11:$F$500,5,FALSE))</f>
        <v/>
      </c>
      <c r="BT35" s="160" t="str">
        <f>IF(ISERROR(VLOOKUP(CONCATENATE(BQ3,$X$35,BQ7),[1]Mont!$B$11:$H$500,7,FALSE)),"",VLOOKUP(CONCATENATE(BQ3,$X$35,BQ7),[1]Mont!$B$11:$H$500,7,FALSE))</f>
        <v/>
      </c>
      <c r="BU35" s="157" t="str">
        <f>IF(ISERROR(VLOOKUP(CONCATENATE($X$35,BU3,BU5),$B$10:$E$559,4,FALSE)),"",VLOOKUP(CONCATENATE($X$35,BU3,BU5),$B$10:$E$559,4,FALSE))</f>
        <v/>
      </c>
      <c r="BV35" s="158" t="str">
        <f>IF(ISERROR(VLOOKUP(CONCATENATE($X$35,BU3,BU5),$B$10:$F$559,5,FALSE)),"",VLOOKUP(CONCATENATE($X$35,BU3,BU5),$B$10:$F$559,5,FALSE))</f>
        <v/>
      </c>
      <c r="BW35" s="159" t="str">
        <f>IF(ISERROR(VLOOKUP(CONCATENATE(BU3,$X$35,BU7),[1]Mont!$B$11:$F$500,5,FALSE)),"",VLOOKUP(CONCATENATE(BU3,$X$35,BU7),[1]Mont!$B$11:$F$500,5,FALSE))</f>
        <v/>
      </c>
      <c r="BX35" s="160" t="str">
        <f>IF(ISERROR(VLOOKUP(CONCATENATE(BU3,$X$35,BU7),[1]Mont!$B$11:$H$500,7,FALSE)),"",VLOOKUP(CONCATENATE(BU3,$X$35,BU7),[1]Mont!$B$11:$H$500,7,FALSE))</f>
        <v/>
      </c>
      <c r="BY35" s="157" t="str">
        <f>IF(ISERROR(VLOOKUP(CONCATENATE($X$35,BY3,BY5),$B$10:$E$559,4,FALSE)),"",VLOOKUP(CONCATENATE($X$35,BY3,BY5),$B$10:$E$559,4,FALSE))</f>
        <v/>
      </c>
      <c r="BZ35" s="158" t="str">
        <f>IF(ISERROR(VLOOKUP(CONCATENATE($X$35,BY3,BY5),$B$10:$F$559,5,FALSE)),"",VLOOKUP(CONCATENATE($X$35,BY3,BY5),$B$10:$F$559,5,FALSE))</f>
        <v/>
      </c>
      <c r="CA35" s="159" t="str">
        <f>IF(ISERROR(VLOOKUP(CONCATENATE(BY3,$X$35,BY7),[1]Mont!$B$11:$F$500,5,FALSE)),"",VLOOKUP(CONCATENATE(BY3,$X$35,BY7),[1]Mont!$B$11:$F$500,5,FALSE))</f>
        <v/>
      </c>
      <c r="CB35" s="160" t="str">
        <f>IF(ISERROR(VLOOKUP(CONCATENATE(BY3,$X$35,BY7),[1]Mont!$B$11:$H$500,7,FALSE)),"",VLOOKUP(CONCATENATE(BY3,$X$35,BY7),[1]Mont!$B$11:$H$500,7,FALSE))</f>
        <v/>
      </c>
      <c r="CC35" s="157" t="str">
        <f>IF(ISERROR(VLOOKUP(CONCATENATE($X$35,CC3,CC5),$B$10:$E$559,4,FALSE)),"",VLOOKUP(CONCATENATE($X$35,CC3,CC5),$B$10:$E$559,4,FALSE))</f>
        <v/>
      </c>
      <c r="CD35" s="158" t="str">
        <f>IF(ISERROR(VLOOKUP(CONCATENATE($X$35,CC3,CC5),$B$10:$F$559,5,FALSE)),"",VLOOKUP(CONCATENATE($X$35,CC3,CC5),$B$10:$F$559,5,FALSE))</f>
        <v/>
      </c>
      <c r="CE35" s="159" t="str">
        <f>IF(ISERROR(VLOOKUP(CONCATENATE(CC3,$X$35,CC7),[1]Mont!$B$11:$F$500,5,FALSE)),"",VLOOKUP(CONCATENATE(CC3,$X$35,CC7),[1]Mont!$B$11:$F$500,5,FALSE))</f>
        <v/>
      </c>
      <c r="CF35" s="160" t="str">
        <f>IF(ISERROR(VLOOKUP(CONCATENATE(CC3,$X$35,CC7),[1]Mont!$B$11:$H$500,7,FALSE)),"",VLOOKUP(CONCATENATE(CC3,$X$35,CC7),[1]Mont!$B$11:$H$500,7,FALSE))</f>
        <v/>
      </c>
      <c r="CG35" s="157" t="str">
        <f>IF(ISERROR(VLOOKUP(CONCATENATE($X$35,CG3,CG5),$B$10:$E$559,4,FALSE)),"",VLOOKUP(CONCATENATE($X$35,CG3,CG5),$B$10:$E$559,4,FALSE))</f>
        <v/>
      </c>
      <c r="CH35" s="158" t="str">
        <f>IF(ISERROR(VLOOKUP(CONCATENATE($X$35,CG3,CG5),$B$10:$F$559,5,FALSE)),"",VLOOKUP(CONCATENATE($X$35,CG3,CG5),$B$10:$F$559,5,FALSE))</f>
        <v/>
      </c>
      <c r="CI35" s="159" t="str">
        <f>IF(ISERROR(VLOOKUP(CONCATENATE(CG3,$X$35,CG7),[1]Mont!$B$11:$F$500,5,FALSE)),"",VLOOKUP(CONCATENATE(CG3,$X$35,CG7),[1]Mont!$B$11:$F$500,5,FALSE))</f>
        <v/>
      </c>
      <c r="CJ35" s="160" t="str">
        <f>IF(ISERROR(VLOOKUP(CONCATENATE(CG3,$X$35,CG7),[1]Mont!$B$11:$H$500,7,FALSE)),"",VLOOKUP(CONCATENATE(CG3,$X$35,CG7),[1]Mont!$B$11:$H$500,7,FALSE))</f>
        <v/>
      </c>
      <c r="CK35" s="157" t="str">
        <f>IF(ISERROR(VLOOKUP(CONCATENATE($X$35,CK3,CK5),$B$10:$E$559,4,FALSE)),"",VLOOKUP(CONCATENATE($X$35,CK3,CK5),$B$10:$E$559,4,FALSE))</f>
        <v/>
      </c>
      <c r="CL35" s="158" t="str">
        <f>IF(ISERROR(VLOOKUP(CONCATENATE($X$35,CK3,CK5),$B$10:$F$559,5,FALSE)),"",VLOOKUP(CONCATENATE($X$35,CK3,CK5),$B$10:$F$559,5,FALSE))</f>
        <v/>
      </c>
      <c r="CM35" s="159" t="str">
        <f>IF(ISERROR(VLOOKUP(CONCATENATE(CK3,$X$35,CK7),[1]Mont!$B$11:$F$500,5,FALSE)),"",VLOOKUP(CONCATENATE(CK3,$X$35,CK7),[1]Mont!$B$11:$F$500,5,FALSE))</f>
        <v/>
      </c>
      <c r="CN35" s="160" t="str">
        <f>IF(ISERROR(VLOOKUP(CONCATENATE(CK3,$X$35,CK7),[1]Mont!$B$11:$H$500,7,FALSE)),"",VLOOKUP(CONCATENATE(CK3,$X$35,CK7),[1]Mont!$B$11:$H$500,7,FALSE))</f>
        <v/>
      </c>
      <c r="CO35" s="157" t="str">
        <f>IF(ISERROR(VLOOKUP(CONCATENATE($X$35,CO3,CO5),$B$10:$E$559,4,FALSE)),"",VLOOKUP(CONCATENATE($X$35,CO3,CO5),$B$10:$E$559,4,FALSE))</f>
        <v/>
      </c>
      <c r="CP35" s="158" t="str">
        <f>IF(ISERROR(VLOOKUP(CONCATENATE($X$35,CO3,CO5),$B$10:$F$559,5,FALSE)),"",VLOOKUP(CONCATENATE($X$35,CO3,CO5),$B$10:$F$559,5,FALSE))</f>
        <v/>
      </c>
      <c r="CQ35" s="159" t="str">
        <f>IF(ISERROR(VLOOKUP(CONCATENATE(CO3,$X$35,CO7),[1]Mont!$B$11:$F$500,5,FALSE)),"",VLOOKUP(CONCATENATE(CO3,$X$35,CO7),[1]Mont!$B$11:$F$500,5,FALSE))</f>
        <v/>
      </c>
      <c r="CR35" s="160" t="str">
        <f>IF(ISERROR(VLOOKUP(CONCATENATE(CO3,$X$35,CO7),[1]Mont!$B$11:$H$500,7,FALSE)),"",VLOOKUP(CONCATENATE(CO3,$X$35,CO7),[1]Mont!$B$11:$H$500,7,FALSE))</f>
        <v/>
      </c>
      <c r="CS35" s="157" t="str">
        <f>IF(ISERROR(VLOOKUP(CONCATENATE($X$35,CS3,CS5),$B$10:$E$559,4,FALSE)),"",VLOOKUP(CONCATENATE($X$35,CS3,CS5),$B$10:$E$559,4,FALSE))</f>
        <v/>
      </c>
      <c r="CT35" s="158" t="str">
        <f>IF(ISERROR(VLOOKUP(CONCATENATE($X$35,CS3,CS5),$B$10:$F$559,5,FALSE)),"",VLOOKUP(CONCATENATE($X$35,CS3,CS5),$B$10:$F$559,5,FALSE))</f>
        <v/>
      </c>
      <c r="CU35" s="159" t="str">
        <f>IF(ISERROR(VLOOKUP(CONCATENATE(CS3,$X$35,CS7),[1]Mont!$B$11:$F$500,5,FALSE)),"",VLOOKUP(CONCATENATE(CS3,$X$35,CS7),[1]Mont!$B$11:$F$500,5,FALSE))</f>
        <v/>
      </c>
      <c r="CV35" s="160" t="str">
        <f>IF(ISERROR(VLOOKUP(CONCATENATE(CS3,$X$35,CS7),[1]Mont!$B$11:$H$500,7,FALSE)),"",VLOOKUP(CONCATENATE(CS3,$X$35,CS7),[1]Mont!$B$11:$H$500,7,FALSE))</f>
        <v/>
      </c>
      <c r="CW35" s="157" t="str">
        <f>IF(ISERROR(VLOOKUP(CONCATENATE($X$35,CW3,CW5),$B$10:$E$559,4,FALSE)),"",VLOOKUP(CONCATENATE($X$35,CW3,CW5),$B$10:$E$559,4,FALSE))</f>
        <v/>
      </c>
      <c r="CX35" s="158" t="str">
        <f>IF(ISERROR(VLOOKUP(CONCATENATE($X$35,CW3,CW5),$B$10:$F$559,5,FALSE)),"",VLOOKUP(CONCATENATE($X$35,CW3,CW5),$B$10:$F$559,5,FALSE))</f>
        <v/>
      </c>
      <c r="CY35" s="159" t="str">
        <f>IF(ISERROR(VLOOKUP(CONCATENATE(CW3,$X$35,CW7),[1]Mont!$B$11:$F$500,5,FALSE)),"",VLOOKUP(CONCATENATE(CW3,$X$35,CW7),[1]Mont!$B$11:$F$500,5,FALSE))</f>
        <v/>
      </c>
      <c r="CZ35" s="160" t="str">
        <f>IF(ISERROR(VLOOKUP(CONCATENATE(CW3,$X$35,CW7),[1]Mont!$B$11:$H$500,7,FALSE)),"",VLOOKUP(CONCATENATE(CW3,$X$35,CW7),[1]Mont!$B$11:$H$500,7,FALSE))</f>
        <v/>
      </c>
      <c r="DA35" s="157" t="str">
        <f>IF(ISERROR(VLOOKUP(CONCATENATE($X$35,DA3,DA5),$B$10:$E$559,4,FALSE)),"",VLOOKUP(CONCATENATE($X$35,DA3,DA5),$B$10:$E$559,4,FALSE))</f>
        <v/>
      </c>
      <c r="DB35" s="158" t="str">
        <f>IF(ISERROR(VLOOKUP(CONCATENATE($X$35,DA3,DA5),$B$10:$F$559,5,FALSE)),"",VLOOKUP(CONCATENATE($X$35,DA3,DA5),$B$10:$F$559,5,FALSE))</f>
        <v/>
      </c>
      <c r="DC35" s="159" t="str">
        <f>IF(ISERROR(VLOOKUP(CONCATENATE(DA3,$X$35,DA7),[1]Mont!$B$11:$F$500,5,FALSE)),"",VLOOKUP(CONCATENATE(DA3,$X$35,DA7),[1]Mont!$B$11:$F$500,5,FALSE))</f>
        <v/>
      </c>
      <c r="DD35" s="160" t="str">
        <f>IF(ISERROR(VLOOKUP(CONCATENATE(DA3,$X$35,DA7),[1]Mont!$B$11:$H$500,7,FALSE)),"",VLOOKUP(CONCATENATE(DA3,$X$35,DA7),[1]Mont!$B$11:$H$500,7,FALSE))</f>
        <v/>
      </c>
      <c r="DE35" s="157" t="str">
        <f>IF(ISERROR(VLOOKUP(CONCATENATE($X$35,DE3,DE5),$B$10:$E$559,4,FALSE)),"",VLOOKUP(CONCATENATE($X$35,DE3,DE5),$B$10:$E$559,4,FALSE))</f>
        <v/>
      </c>
      <c r="DF35" s="158" t="str">
        <f>IF(ISERROR(VLOOKUP(CONCATENATE($X$35,DE3,DE5),$B$10:$F$559,5,FALSE)),"",VLOOKUP(CONCATENATE($X$35,DE3,DE5),$B$10:$F$559,5,FALSE))</f>
        <v/>
      </c>
      <c r="DG35" s="159" t="str">
        <f>IF(ISERROR(VLOOKUP(CONCATENATE(DE3,$X$35,DE7),[1]Mont!$B$11:$F$500,5,FALSE)),"",VLOOKUP(CONCATENATE(DE3,$X$35,DE7),[1]Mont!$B$11:$F$500,5,FALSE))</f>
        <v/>
      </c>
      <c r="DH35" s="160" t="str">
        <f>IF(ISERROR(VLOOKUP(CONCATENATE(DE3,$X$35,DE7),[1]Mont!$B$11:$H$500,7,FALSE)),"",VLOOKUP(CONCATENATE(DE3,$X$35,DE7),[1]Mont!$B$11:$H$500,7,FALSE))</f>
        <v/>
      </c>
      <c r="DI35" s="157" t="str">
        <f>IF(ISERROR(VLOOKUP(CONCATENATE($X$35,DI3,DI5),$B$10:$E$559,4,FALSE)),"",VLOOKUP(CONCATENATE($X$35,DI3,DI5),$B$10:$E$559,4,FALSE))</f>
        <v/>
      </c>
      <c r="DJ35" s="158" t="str">
        <f>IF(ISERROR(VLOOKUP(CONCATENATE($X$35,DI3,DI5),$B$10:$F$559,5,FALSE)),"",VLOOKUP(CONCATENATE($X$35,DI3,DI5),$B$10:$F$559,5,FALSE))</f>
        <v/>
      </c>
      <c r="DK35" s="159" t="str">
        <f>IF(ISERROR(VLOOKUP(CONCATENATE(DI3,$X$35,DI7),[1]Mont!$B$11:$F$500,5,FALSE)),"",VLOOKUP(CONCATENATE(DI3,$X$35,DI7),[1]Mont!$B$11:$F$500,5,FALSE))</f>
        <v/>
      </c>
      <c r="DL35" s="160" t="str">
        <f>IF(ISERROR(VLOOKUP(CONCATENATE(DI3,$X$35,DI7),[1]Mont!$B$11:$H$500,7,FALSE)),"",VLOOKUP(CONCATENATE(DI3,$X$35,DI7),[1]Mont!$B$11:$H$500,7,FALSE))</f>
        <v/>
      </c>
      <c r="DM35" s="157" t="str">
        <f>IF(ISERROR(VLOOKUP(CONCATENATE($X$35,DM3,DM5),$B$10:$E$559,4,FALSE)),"",VLOOKUP(CONCATENATE($X$35,DM3,DM5),$B$10:$E$559,4,FALSE))</f>
        <v/>
      </c>
      <c r="DN35" s="158" t="str">
        <f>IF(ISERROR(VLOOKUP(CONCATENATE($X$35,DM3,DM5),$B$10:$F$559,5,FALSE)),"",VLOOKUP(CONCATENATE($X$35,DM3,DM5),$B$10:$F$559,5,FALSE))</f>
        <v/>
      </c>
      <c r="DO35" s="159" t="str">
        <f>IF(ISERROR(VLOOKUP(CONCATENATE(DM3,$X$35,DM7),[1]Mont!$B$11:$F$500,5,FALSE)),"",VLOOKUP(CONCATENATE(DM3,$X$35,DM7),[1]Mont!$B$11:$F$500,5,FALSE))</f>
        <v/>
      </c>
      <c r="DP35" s="160" t="str">
        <f>IF(ISERROR(VLOOKUP(CONCATENATE(DM3,$X$35,DM7),[1]Mont!$B$11:$H$500,7,FALSE)),"",VLOOKUP(CONCATENATE(DM3,$X$35,DM7),[1]Mont!$B$11:$H$500,7,FALSE))</f>
        <v/>
      </c>
      <c r="DQ35" s="157" t="str">
        <f>IF(ISERROR(VLOOKUP(CONCATENATE($X$35,DQ3,DQ5),$B$10:$E$559,4,FALSE)),"",VLOOKUP(CONCATENATE($X$35,DQ3,DQ5),$B$10:$E$559,4,FALSE))</f>
        <v/>
      </c>
      <c r="DR35" s="158" t="str">
        <f>IF(ISERROR(VLOOKUP(CONCATENATE($X$35,DQ3,DQ5),$B$10:$F$559,5,FALSE)),"",VLOOKUP(CONCATENATE($X$35,DQ3,DQ5),$B$10:$F$559,5,FALSE))</f>
        <v/>
      </c>
      <c r="DS35" s="159" t="str">
        <f>IF(ISERROR(VLOOKUP(CONCATENATE(DQ3,$X$35,DQ7),[1]Mont!$B$11:$F$500,5,FALSE)),"",VLOOKUP(CONCATENATE(DQ3,$X$35,DQ7),[1]Mont!$B$11:$F$500,5,FALSE))</f>
        <v/>
      </c>
      <c r="DT35" s="160" t="str">
        <f>IF(ISERROR(VLOOKUP(CONCATENATE(DQ3,$X$35,DQ7),[1]Mont!$B$11:$H$500,7,FALSE)),"",VLOOKUP(CONCATENATE(DQ3,$X$35,DQ7),[1]Mont!$B$11:$H$500,7,FALSE))</f>
        <v/>
      </c>
      <c r="DU35" s="157" t="str">
        <f>IF(ISERROR(VLOOKUP(CONCATENATE($X$35,DU3,DU5),$B$10:$E$559,4,FALSE)),"",VLOOKUP(CONCATENATE($X$35,DU3,DU5),$B$10:$E$559,4,FALSE))</f>
        <v/>
      </c>
      <c r="DV35" s="158" t="str">
        <f>IF(ISERROR(VLOOKUP(CONCATENATE($X$35,DU3,DU5),$B$10:$F$559,5,FALSE)),"",VLOOKUP(CONCATENATE($X$35,DU3,DU5),$B$10:$F$559,5,FALSE))</f>
        <v/>
      </c>
      <c r="DW35" s="159" t="str">
        <f>IF(ISERROR(VLOOKUP(CONCATENATE(DU3,$X$35,DU7),[1]Mont!$B$11:$F$500,5,FALSE)),"",VLOOKUP(CONCATENATE(DU3,$X$35,DU7),[1]Mont!$B$11:$F$500,5,FALSE))</f>
        <v/>
      </c>
      <c r="DX35" s="160" t="str">
        <f>IF(ISERROR(VLOOKUP(CONCATENATE(DU3,$X$35,DU7),[1]Mont!$B$11:$H$500,7,FALSE)),"",VLOOKUP(CONCATENATE(DU3,$X$35,DU7),[1]Mont!$B$11:$H$500,7,FALSE))</f>
        <v/>
      </c>
      <c r="DY35" s="157" t="str">
        <f>IF(ISERROR(VLOOKUP(CONCATENATE($X$35,DY3,DY5),$B$10:$E$559,4,FALSE)),"",VLOOKUP(CONCATENATE($X$35,DY3,DY5),$B$10:$E$559,4,FALSE))</f>
        <v/>
      </c>
      <c r="DZ35" s="158" t="str">
        <f>IF(ISERROR(VLOOKUP(CONCATENATE($X$35,DY3,DY5),$B$10:$F$559,5,FALSE)),"",VLOOKUP(CONCATENATE($X$35,DY3,DY5),$B$10:$F$559,5,FALSE))</f>
        <v/>
      </c>
      <c r="EA35" s="159" t="str">
        <f>IF(ISERROR(VLOOKUP(CONCATENATE(DY3,$X$35,DY7),[1]Mont!$B$11:$F$500,5,FALSE)),"",VLOOKUP(CONCATENATE(DY3,$X$35,DY7),[1]Mont!$B$11:$F$500,5,FALSE))</f>
        <v/>
      </c>
      <c r="EB35" s="160" t="str">
        <f>IF(ISERROR(VLOOKUP(CONCATENATE(DY3,$X$35,DY7),[1]Mont!$B$11:$H$500,7,FALSE)),"",VLOOKUP(CONCATENATE(DY3,$X$35,DY7),[1]Mont!$B$11:$H$500,7,FALSE))</f>
        <v/>
      </c>
      <c r="EC35" s="157" t="str">
        <f>IF(ISERROR(VLOOKUP(CONCATENATE($X$35,EC3,EC5),$B$10:$E$559,4,FALSE)),"",VLOOKUP(CONCATENATE($X$35,EC3,EC5),$B$10:$E$559,4,FALSE))</f>
        <v/>
      </c>
      <c r="ED35" s="158" t="str">
        <f>IF(ISERROR(VLOOKUP(CONCATENATE($X$35,EC3,EC5),$B$10:$F$559,5,FALSE)),"",VLOOKUP(CONCATENATE($X$35,EC3,EC5),$B$10:$F$559,5,FALSE))</f>
        <v/>
      </c>
      <c r="EE35" s="159" t="str">
        <f>IF(ISERROR(VLOOKUP(CONCATENATE(EC3,$X$35,EC7),[1]Mont!$B$11:$F$500,5,FALSE)),"",VLOOKUP(CONCATENATE(EC3,$X$35,EC7),[1]Mont!$B$11:$F$500,5,FALSE))</f>
        <v/>
      </c>
      <c r="EF35" s="160" t="str">
        <f>IF(ISERROR(VLOOKUP(CONCATENATE(EC3,$X$35,EC7),[1]Mont!$B$11:$H$500,7,FALSE)),"",VLOOKUP(CONCATENATE(EC3,$X$35,EC7),[1]Mont!$B$11:$H$500,7,FALSE))</f>
        <v/>
      </c>
      <c r="EG35" s="157" t="str">
        <f>IF(ISERROR(VLOOKUP(CONCATENATE($X$35,EG3,EG5),$B$10:$E$559,4,FALSE)),"",VLOOKUP(CONCATENATE($X$35,EG3,EG5),$B$10:$E$559,4,FALSE))</f>
        <v/>
      </c>
      <c r="EH35" s="158" t="str">
        <f>IF(ISERROR(VLOOKUP(CONCATENATE($X$35,EG3,EG5),$B$10:$F$559,5,FALSE)),"",VLOOKUP(CONCATENATE($X$35,EG3,EG5),$B$10:$F$559,5,FALSE))</f>
        <v/>
      </c>
      <c r="EI35" s="159" t="str">
        <f>IF(ISERROR(VLOOKUP(CONCATENATE(EG3,$X$35,EG7),[1]Mont!$B$11:$F$500,5,FALSE)),"",VLOOKUP(CONCATENATE(EG3,$X$35,EG7),[1]Mont!$B$11:$F$500,5,FALSE))</f>
        <v/>
      </c>
      <c r="EJ35" s="160" t="str">
        <f>IF(ISERROR(VLOOKUP(CONCATENATE(EG3,$X$35,EG7),[1]Mont!$B$11:$H$500,7,FALSE)),"",VLOOKUP(CONCATENATE(EG3,$X$35,EG7),[1]Mont!$B$11:$H$500,7,FALSE))</f>
        <v/>
      </c>
      <c r="EK35" s="157" t="str">
        <f>IF(ISERROR(VLOOKUP(CONCATENATE($X$35,EK3,EK5),$B$10:$E$559,4,FALSE)),"",VLOOKUP(CONCATENATE($X$35,EK3,EK5),$B$10:$E$559,4,FALSE))</f>
        <v/>
      </c>
      <c r="EL35" s="158" t="str">
        <f>IF(ISERROR(VLOOKUP(CONCATENATE($X$35,EK3,EK5),$B$10:$F$559,5,FALSE)),"",VLOOKUP(CONCATENATE($X$35,EK3,EK5),$B$10:$F$559,5,FALSE))</f>
        <v/>
      </c>
      <c r="EM35" s="159" t="str">
        <f>IF(ISERROR(VLOOKUP(CONCATENATE(EK3,$X$35,EK7),[1]Mont!$B$11:$F$500,5,FALSE)),"",VLOOKUP(CONCATENATE(EK3,$X$35,EK7),[1]Mont!$B$11:$F$500,5,FALSE))</f>
        <v/>
      </c>
      <c r="EN35" s="160" t="str">
        <f>IF(ISERROR(VLOOKUP(CONCATENATE(EK3,$X$35,EK7),[1]Mont!$B$11:$H$500,7,FALSE)),"",VLOOKUP(CONCATENATE(EK3,$X$35,EK7),[1]Mont!$B$11:$H$500,7,FALSE))</f>
        <v/>
      </c>
      <c r="EO35" s="157" t="str">
        <f>IF(ISERROR(VLOOKUP(CONCATENATE($X$35,EO3,EO5),$B$10:$E$559,4,FALSE)),"",VLOOKUP(CONCATENATE($X$35,EO3,EO5),$B$10:$E$559,4,FALSE))</f>
        <v/>
      </c>
      <c r="EP35" s="158" t="str">
        <f>IF(ISERROR(VLOOKUP(CONCATENATE($X$35,EO3,EO5),$B$10:$F$559,5,FALSE)),"",VLOOKUP(CONCATENATE($X$35,EO3,EO5),$B$10:$F$559,5,FALSE))</f>
        <v/>
      </c>
      <c r="EQ35" s="159" t="str">
        <f>IF(ISERROR(VLOOKUP(CONCATENATE(EO3,$X$35,EO7),[1]Mont!$B$11:$F$500,5,FALSE)),"",VLOOKUP(CONCATENATE(EO3,$X$35,EO7),[1]Mont!$B$11:$F$500,5,FALSE))</f>
        <v/>
      </c>
      <c r="ER35" s="160" t="str">
        <f>IF(ISERROR(VLOOKUP(CONCATENATE(EO3,$X$35,EO7),[1]Mont!$B$11:$H$500,7,FALSE)),"",VLOOKUP(CONCATENATE(EO3,$X$35,EO7),[1]Mont!$B$11:$H$500,7,FALSE))</f>
        <v/>
      </c>
      <c r="ES35" s="157" t="str">
        <f>IF(ISERROR(VLOOKUP(CONCATENATE($X$35,ES3,ES5),$B$10:$E$559,4,FALSE)),"",VLOOKUP(CONCATENATE($X$35,ES3,ES5),$B$10:$E$559,4,FALSE))</f>
        <v/>
      </c>
      <c r="ET35" s="158" t="str">
        <f>IF(ISERROR(VLOOKUP(CONCATENATE($X$35,ES3,ES5),$B$10:$F$559,5,FALSE)),"",VLOOKUP(CONCATENATE($X$35,ES3,ES5),$B$10:$F$559,5,FALSE))</f>
        <v/>
      </c>
      <c r="EU35" s="159" t="str">
        <f>IF(ISERROR(VLOOKUP(CONCATENATE(ES3,$X$35,ES7),[1]Mont!$B$11:$F$500,5,FALSE)),"",VLOOKUP(CONCATENATE(ES3,$X$35,ES7),[1]Mont!$B$11:$F$500,5,FALSE))</f>
        <v/>
      </c>
      <c r="EV35" s="160" t="str">
        <f>IF(ISERROR(VLOOKUP(CONCATENATE(ES3,$X$35,ES7),[1]Mont!$B$11:$H$500,7,FALSE)),"",VLOOKUP(CONCATENATE(ES3,$X$35,ES7),[1]Mont!$B$11:$H$500,7,FALSE))</f>
        <v/>
      </c>
      <c r="EW35" s="157" t="str">
        <f>IF(ISERROR(VLOOKUP(CONCATENATE($X$35,EW3,EW5),$B$10:$E$559,4,FALSE)),"",VLOOKUP(CONCATENATE($X$35,EW3,EW5),$B$10:$E$559,4,FALSE))</f>
        <v/>
      </c>
      <c r="EX35" s="158" t="str">
        <f>IF(ISERROR(VLOOKUP(CONCATENATE($X$35,EW3,EW5),$B$10:$F$559,5,FALSE)),"",VLOOKUP(CONCATENATE($X$35,EW3,EW5),$B$10:$F$559,5,FALSE))</f>
        <v/>
      </c>
      <c r="EY35" s="159" t="str">
        <f>IF(ISERROR(VLOOKUP(CONCATENATE(EW3,$X$35,EW7),[1]Mont!$B$11:$F$500,5,FALSE)),"",VLOOKUP(CONCATENATE(EW3,$X$35,EW7),[1]Mont!$B$11:$F$500,5,FALSE))</f>
        <v/>
      </c>
      <c r="EZ35" s="160" t="str">
        <f>IF(ISERROR(VLOOKUP(CONCATENATE(EW3,$X$35,EW7),[1]Mont!$B$11:$H$500,7,FALSE)),"",VLOOKUP(CONCATENATE(EW3,$X$35,EW7),[1]Mont!$B$11:$H$500,7,FALSE))</f>
        <v/>
      </c>
      <c r="FA35" s="157" t="str">
        <f>IF(ISERROR(VLOOKUP(CONCATENATE($X$35,FA3,FA5),$B$10:$E$559,4,FALSE)),"",VLOOKUP(CONCATENATE($X$35,FA3,FA5),$B$10:$E$559,4,FALSE))</f>
        <v/>
      </c>
      <c r="FB35" s="158" t="str">
        <f>IF(ISERROR(VLOOKUP(CONCATENATE($X$35,FA3,FA5),$B$10:$F$559,5,FALSE)),"",VLOOKUP(CONCATENATE($X$35,FA3,FA5),$B$10:$F$559,5,FALSE))</f>
        <v/>
      </c>
      <c r="FC35" s="159" t="str">
        <f>IF(ISERROR(VLOOKUP(CONCATENATE(FA3,$X$35,FA7),[1]Mont!$B$11:$F$500,5,FALSE)),"",VLOOKUP(CONCATENATE(FA3,$X$35,FA7),[1]Mont!$B$11:$F$500,5,FALSE))</f>
        <v/>
      </c>
      <c r="FD35" s="160" t="str">
        <f>IF(ISERROR(VLOOKUP(CONCATENATE(FA3,$X$35,FA7),[1]Mont!$B$11:$H$500,7,FALSE)),"",VLOOKUP(CONCATENATE(FA3,$X$35,FA7),[1]Mont!$B$11:$H$500,7,FALSE))</f>
        <v/>
      </c>
      <c r="FE35" s="157" t="str">
        <f>IF(ISERROR(VLOOKUP(CONCATENATE($X$35,FE3,FE5),$B$10:$E$559,4,FALSE)),"",VLOOKUP(CONCATENATE($X$35,FE3,FE5),$B$10:$E$559,4,FALSE))</f>
        <v/>
      </c>
      <c r="FF35" s="158" t="str">
        <f>IF(ISERROR(VLOOKUP(CONCATENATE($X$35,FE3,FE5),$B$10:$F$559,5,FALSE)),"",VLOOKUP(CONCATENATE($X$35,FE3,FE5),$B$10:$F$559,5,FALSE))</f>
        <v/>
      </c>
      <c r="FG35" s="159" t="str">
        <f>IF(ISERROR(VLOOKUP(CONCATENATE(FE3,$X$35,FE7),[1]Mont!$B$11:$F$500,5,FALSE)),"",VLOOKUP(CONCATENATE(FE3,$X$35,FE7),[1]Mont!$B$11:$F$500,5,FALSE))</f>
        <v/>
      </c>
      <c r="FH35" s="160" t="str">
        <f>IF(ISERROR(VLOOKUP(CONCATENATE(FE3,$X$35,FE7),[1]Mont!$B$11:$H$500,7,FALSE)),"",VLOOKUP(CONCATENATE(FE3,$X$35,FE7),[1]Mont!$B$11:$H$500,7,FALSE))</f>
        <v/>
      </c>
      <c r="FI35" s="157" t="str">
        <f>IF(ISERROR(VLOOKUP(CONCATENATE($X$35,FI3,FI5),$B$10:$E$559,4,FALSE)),"",VLOOKUP(CONCATENATE($X$35,FI3,FI5),$B$10:$E$559,4,FALSE))</f>
        <v/>
      </c>
      <c r="FJ35" s="158" t="str">
        <f>IF(ISERROR(VLOOKUP(CONCATENATE($X$35,FI3,FI5),$B$10:$F$559,5,FALSE)),"",VLOOKUP(CONCATENATE($X$35,FI3,FI5),$B$10:$F$559,5,FALSE))</f>
        <v/>
      </c>
      <c r="FK35" s="159" t="str">
        <f>IF(ISERROR(VLOOKUP(CONCATENATE(FI3,$X$35,FI7),[1]Mont!$B$11:$F$500,5,FALSE)),"",VLOOKUP(CONCATENATE(FI3,$X$35,FI7),[1]Mont!$B$11:$F$500,5,FALSE))</f>
        <v/>
      </c>
      <c r="FL35" s="160" t="str">
        <f>IF(ISERROR(VLOOKUP(CONCATENATE(FI3,$X$35,FI7),[1]Mont!$B$11:$H$500,7,FALSE)),"",VLOOKUP(CONCATENATE(FI3,$X$35,FI7),[1]Mont!$B$11:$H$500,7,FALSE))</f>
        <v/>
      </c>
      <c r="FM35" s="157" t="str">
        <f>IF(ISERROR(VLOOKUP(CONCATENATE($X$35,FM3,FM5),$B$10:$E$559,4,FALSE)),"",VLOOKUP(CONCATENATE($X$35,FM3,FM5),$B$10:$E$559,4,FALSE))</f>
        <v/>
      </c>
      <c r="FN35" s="158" t="str">
        <f>IF(ISERROR(VLOOKUP(CONCATENATE($X$35,FM3,FM5),$B$10:$F$559,5,FALSE)),"",VLOOKUP(CONCATENATE($X$35,FM3,FM5),$B$10:$F$559,5,FALSE))</f>
        <v/>
      </c>
      <c r="FO35" s="159" t="str">
        <f>IF(ISERROR(VLOOKUP(CONCATENATE(FM3,$X$35,FM7),[1]Mont!$B$11:$F$500,5,FALSE)),"",VLOOKUP(CONCATENATE(FM3,$X$35,FM7),[1]Mont!$B$11:$F$500,5,FALSE))</f>
        <v/>
      </c>
      <c r="FP35" s="160" t="str">
        <f>IF(ISERROR(VLOOKUP(CONCATENATE(FM3,$X$35,FM7),[1]Mont!$B$11:$H$500,7,FALSE)),"",VLOOKUP(CONCATENATE(FM3,$X$35,FM7),[1]Mont!$B$11:$H$500,7,FALSE))</f>
        <v/>
      </c>
      <c r="FQ35" s="157" t="str">
        <f>IF(ISERROR(VLOOKUP(CONCATENATE($X$35,FQ3,FQ5),$B$10:$E$559,4,FALSE)),"",VLOOKUP(CONCATENATE($X$35,FQ3,FQ5),$B$10:$E$559,4,FALSE))</f>
        <v/>
      </c>
      <c r="FR35" s="158" t="str">
        <f>IF(ISERROR(VLOOKUP(CONCATENATE($X$35,FQ3,FQ5),$B$10:$F$559,5,FALSE)),"",VLOOKUP(CONCATENATE($X$35,FQ3,FQ5),$B$10:$F$559,5,FALSE))</f>
        <v/>
      </c>
      <c r="FS35" s="159" t="str">
        <f>IF(ISERROR(VLOOKUP(CONCATENATE(FQ3,$X$35,FQ7),[1]Mont!$B$11:$F$500,5,FALSE)),"",VLOOKUP(CONCATENATE(FQ3,$X$35,FQ7),[1]Mont!$B$11:$F$500,5,FALSE))</f>
        <v/>
      </c>
      <c r="FT35" s="160" t="str">
        <f>IF(ISERROR(VLOOKUP(CONCATENATE(FQ3,$X$35,FQ7),[1]Mont!$B$11:$H$500,7,FALSE)),"",VLOOKUP(CONCATENATE(FQ3,$X$35,FQ7),[1]Mont!$B$11:$H$500,7,FALSE))</f>
        <v/>
      </c>
      <c r="FU35" s="157" t="str">
        <f>IF(ISERROR(VLOOKUP(CONCATENATE($X$35,FU3,FU5),$B$10:$E$559,4,FALSE)),"",VLOOKUP(CONCATENATE($X$35,FU3,FU5),$B$10:$E$559,4,FALSE))</f>
        <v/>
      </c>
      <c r="FV35" s="158" t="str">
        <f>IF(ISERROR(VLOOKUP(CONCATENATE($X$35,FU3,FU5),$B$10:$F$559,5,FALSE)),"",VLOOKUP(CONCATENATE($X$35,FU3,FU5),$B$10:$F$559,5,FALSE))</f>
        <v/>
      </c>
      <c r="FW35" s="159" t="str">
        <f>IF(ISERROR(VLOOKUP(CONCATENATE(FU3,$X$35,FU7),[1]Mont!$B$11:$F$500,5,FALSE)),"",VLOOKUP(CONCATENATE(FU3,$X$35,FU7),[1]Mont!$B$11:$F$500,5,FALSE))</f>
        <v/>
      </c>
      <c r="FX35" s="160" t="str">
        <f>IF(ISERROR(VLOOKUP(CONCATENATE(FU3,$X$35,FU7),[1]Mont!$B$11:$H$500,7,FALSE)),"",VLOOKUP(CONCATENATE(FU3,$X$35,FU7),[1]Mont!$B$11:$H$500,7,FALSE))</f>
        <v/>
      </c>
      <c r="FY35" s="157" t="str">
        <f>IF(ISERROR(VLOOKUP(CONCATENATE($X$35,FY3,FY5),$B$10:$E$559,4,FALSE)),"",VLOOKUP(CONCATENATE($X$35,FY3,FY5),$B$10:$E$559,4,FALSE))</f>
        <v/>
      </c>
      <c r="FZ35" s="158" t="str">
        <f>IF(ISERROR(VLOOKUP(CONCATENATE($X$35,FY3,FY5),$B$10:$F$559,5,FALSE)),"",VLOOKUP(CONCATENATE($X$35,FY3,FY5),$B$10:$F$559,5,FALSE))</f>
        <v/>
      </c>
      <c r="GA35" s="159" t="str">
        <f>IF(ISERROR(VLOOKUP(CONCATENATE(FY3,$X$35,FY7),[1]Mont!$B$11:$F$500,5,FALSE)),"",VLOOKUP(CONCATENATE(FY3,$X$35,FY7),[1]Mont!$B$11:$F$500,5,FALSE))</f>
        <v/>
      </c>
      <c r="GB35" s="160" t="str">
        <f>IF(ISERROR(VLOOKUP(CONCATENATE(FY3,$X$35,FY7),[1]Mont!$B$11:$H$500,7,FALSE)),"",VLOOKUP(CONCATENATE(FY3,$X$35,FY7),[1]Mont!$B$11:$H$500,7,FALSE))</f>
        <v/>
      </c>
      <c r="GC35" s="157" t="str">
        <f>IF(ISERROR(VLOOKUP(CONCATENATE($X$35,GC3,GC5),$B$10:$E$559,4,FALSE)),"",VLOOKUP(CONCATENATE($X$35,GC3,GC5),$B$10:$E$559,4,FALSE))</f>
        <v/>
      </c>
      <c r="GD35" s="158" t="str">
        <f>IF(ISERROR(VLOOKUP(CONCATENATE($X$35,GC3,GC5),$B$10:$F$559,5,FALSE)),"",VLOOKUP(CONCATENATE($X$35,GC3,GC5),$B$10:$F$559,5,FALSE))</f>
        <v/>
      </c>
      <c r="GE35" s="159" t="str">
        <f>IF(ISERROR(VLOOKUP(CONCATENATE(GC3,$X$35,GC7),[1]Mont!$B$11:$F$500,5,FALSE)),"",VLOOKUP(CONCATENATE(GC3,$X$35,GC7),[1]Mont!$B$11:$F$500,5,FALSE))</f>
        <v/>
      </c>
      <c r="GF35" s="160" t="str">
        <f>IF(ISERROR(VLOOKUP(CONCATENATE(GC3,$X$35,GC7),[1]Mont!$B$11:$H$500,7,FALSE)),"",VLOOKUP(CONCATENATE(GC3,$X$35,GC7),[1]Mont!$B$11:$H$500,7,FALSE))</f>
        <v/>
      </c>
      <c r="GG35" s="157" t="str">
        <f>IF(ISERROR(VLOOKUP(CONCATENATE($X$35,GG3,GG5),$B$10:$E$559,4,FALSE)),"",VLOOKUP(CONCATENATE($X$35,GG3,GG5),$B$10:$E$559,4,FALSE))</f>
        <v/>
      </c>
      <c r="GH35" s="158" t="str">
        <f>IF(ISERROR(VLOOKUP(CONCATENATE($X$35,GG3,GG5),$B$10:$F$559,5,FALSE)),"",VLOOKUP(CONCATENATE($X$35,GG3,GG5),$B$10:$F$559,5,FALSE))</f>
        <v/>
      </c>
      <c r="GI35" s="159" t="str">
        <f>IF(ISERROR(VLOOKUP(CONCATENATE(GG3,$X$35,GG7),[1]Mont!$B$11:$F$500,5,FALSE)),"",VLOOKUP(CONCATENATE(GG3,$X$35,GG7),[1]Mont!$B$11:$F$500,5,FALSE))</f>
        <v/>
      </c>
      <c r="GJ35" s="160" t="str">
        <f>IF(ISERROR(VLOOKUP(CONCATENATE(GG3,$X$35,GG7),[1]Mont!$B$11:$H$500,7,FALSE)),"",VLOOKUP(CONCATENATE(GG3,$X$35,GG7),[1]Mont!$B$11:$H$500,7,FALSE))</f>
        <v/>
      </c>
      <c r="GK35" s="157" t="str">
        <f>IF(ISERROR(VLOOKUP(CONCATENATE($X$35,GK3,GK5),$B$10:$E$559,4,FALSE)),"",VLOOKUP(CONCATENATE($X$35,GK3,GK5),$B$10:$E$559,4,FALSE))</f>
        <v/>
      </c>
      <c r="GL35" s="158" t="str">
        <f>IF(ISERROR(VLOOKUP(CONCATENATE($X$35,GK3,GK5),$B$10:$F$559,5,FALSE)),"",VLOOKUP(CONCATENATE($X$35,GK3,GK5),$B$10:$F$559,5,FALSE))</f>
        <v/>
      </c>
      <c r="GM35" s="159" t="str">
        <f>IF(ISERROR(VLOOKUP(CONCATENATE(GK3,$X$35,GK7),[1]Mont!$B$11:$F$500,5,FALSE)),"",VLOOKUP(CONCATENATE(GK3,$X$35,GK7),[1]Mont!$B$11:$F$500,5,FALSE))</f>
        <v/>
      </c>
      <c r="GN35" s="160" t="str">
        <f>IF(ISERROR(VLOOKUP(CONCATENATE(GK3,$X$35,GK7),[1]Mont!$B$11:$H$500,7,FALSE)),"",VLOOKUP(CONCATENATE(GK3,$X$35,GK7),[1]Mont!$B$11:$H$500,7,FALSE))</f>
        <v/>
      </c>
      <c r="GO35" s="157" t="str">
        <f>IF(ISERROR(VLOOKUP(CONCATENATE($X$35,GO3,GO5),$B$10:$E$559,4,FALSE)),"",VLOOKUP(CONCATENATE($X$35,GO3,GO5),$B$10:$E$559,4,FALSE))</f>
        <v/>
      </c>
      <c r="GP35" s="158" t="str">
        <f>IF(ISERROR(VLOOKUP(CONCATENATE($X$35,GO3,GO5),$B$10:$F$559,5,FALSE)),"",VLOOKUP(CONCATENATE($X$35,GO3,GO5),$B$10:$F$559,5,FALSE))</f>
        <v/>
      </c>
      <c r="GQ35" s="159" t="str">
        <f>IF(ISERROR(VLOOKUP(CONCATENATE(GO3,$X$35,GO7),[1]Mont!$B$11:$F$500,5,FALSE)),"",VLOOKUP(CONCATENATE(GO3,$X$35,GO7),[1]Mont!$B$11:$F$500,5,FALSE))</f>
        <v/>
      </c>
      <c r="GR35" s="160" t="str">
        <f>IF(ISERROR(VLOOKUP(CONCATENATE(GO3,$X$35,GO7),[1]Mont!$B$11:$H$500,7,FALSE)),"",VLOOKUP(CONCATENATE(GO3,$X$35,GO7),[1]Mont!$B$11:$H$500,7,FALSE))</f>
        <v/>
      </c>
      <c r="GS35" s="157" t="str">
        <f>IF(ISERROR(VLOOKUP(CONCATENATE($X$35,GS3,GS5),$B$10:$E$559,4,FALSE)),"",VLOOKUP(CONCATENATE($X$35,GS3,GS5),$B$10:$E$559,4,FALSE))</f>
        <v/>
      </c>
      <c r="GT35" s="158" t="str">
        <f>IF(ISERROR(VLOOKUP(CONCATENATE($X$35,GS3,GS5),$B$10:$F$559,5,FALSE)),"",VLOOKUP(CONCATENATE($X$35,GS3,GS5),$B$10:$F$559,5,FALSE))</f>
        <v/>
      </c>
      <c r="GU35" s="159" t="str">
        <f>IF(ISERROR(VLOOKUP(CONCATENATE(GS3,$X$35,GS7),[1]Mont!$B$11:$F$500,5,FALSE)),"",VLOOKUP(CONCATENATE(GS3,$X$35,GS7),[1]Mont!$B$11:$F$500,5,FALSE))</f>
        <v/>
      </c>
      <c r="GV35" s="160" t="str">
        <f>IF(ISERROR(VLOOKUP(CONCATENATE(GS3,$X$35,GS7),[1]Mont!$B$11:$H$500,7,FALSE)),"",VLOOKUP(CONCATENATE(GS3,$X$35,GS7),[1]Mont!$B$11:$H$500,7,FALSE))</f>
        <v/>
      </c>
      <c r="GW35" s="157" t="str">
        <f>IF(ISERROR(VLOOKUP(CONCATENATE($X$35,GW3,GW5),$B$10:$E$559,4,FALSE)),"",VLOOKUP(CONCATENATE($X$35,GW3,GW5),$B$10:$E$559,4,FALSE))</f>
        <v/>
      </c>
      <c r="GX35" s="158" t="str">
        <f>IF(ISERROR(VLOOKUP(CONCATENATE($X$35,GW3,GW5),$B$10:$F$559,5,FALSE)),"",VLOOKUP(CONCATENATE($X$35,GW3,GW5),$B$10:$F$559,5,FALSE))</f>
        <v/>
      </c>
      <c r="GY35" s="159" t="str">
        <f>IF(ISERROR(VLOOKUP(CONCATENATE(GW3,$X$35,GW7),[1]Mont!$B$11:$F$500,5,FALSE)),"",VLOOKUP(CONCATENATE(GW3,$X$35,GW7),[1]Mont!$B$11:$F$500,5,FALSE))</f>
        <v/>
      </c>
      <c r="GZ35" s="160" t="str">
        <f>IF(ISERROR(VLOOKUP(CONCATENATE(GW3,$X$35,GW7),[1]Mont!$B$11:$H$500,7,FALSE)),"",VLOOKUP(CONCATENATE(GW3,$X$35,GW7),[1]Mont!$B$11:$H$500,7,FALSE))</f>
        <v/>
      </c>
      <c r="HA35" s="157" t="str">
        <f>IF(ISERROR(VLOOKUP(CONCATENATE($X$35,HA3,HA5),$B$10:$E$559,4,FALSE)),"",VLOOKUP(CONCATENATE($X$35,HA3,HA5),$B$10:$E$559,4,FALSE))</f>
        <v/>
      </c>
      <c r="HB35" s="158" t="str">
        <f>IF(ISERROR(VLOOKUP(CONCATENATE($X$35,HA3,HA5),$B$10:$F$559,5,FALSE)),"",VLOOKUP(CONCATENATE($X$35,HA3,HA5),$B$10:$F$559,5,FALSE))</f>
        <v/>
      </c>
      <c r="HC35" s="159" t="str">
        <f>IF(ISERROR(VLOOKUP(CONCATENATE(HA3,$X$35,HA7),[1]Mont!$B$11:$F$500,5,FALSE)),"",VLOOKUP(CONCATENATE(HA3,$X$35,HA7),[1]Mont!$B$11:$F$500,5,FALSE))</f>
        <v/>
      </c>
      <c r="HD35" s="160" t="str">
        <f>IF(ISERROR(VLOOKUP(CONCATENATE(HA3,$X$35,HA7),[1]Mont!$B$11:$H$500,7,FALSE)),"",VLOOKUP(CONCATENATE(HA3,$X$35,HA7),[1]Mont!$B$11:$H$500,7,FALSE))</f>
        <v/>
      </c>
      <c r="HE35" s="157" t="str">
        <f>IF(ISERROR(VLOOKUP(CONCATENATE($X$35,HE3,HE5),$B$10:$E$559,4,FALSE)),"",VLOOKUP(CONCATENATE($X$35,HE3,HE5),$B$10:$E$559,4,FALSE))</f>
        <v/>
      </c>
      <c r="HF35" s="158" t="str">
        <f>IF(ISERROR(VLOOKUP(CONCATENATE($X$35,HE3,HE5),$B$10:$F$559,5,FALSE)),"",VLOOKUP(CONCATENATE($X$35,HE3,HE5),$B$10:$F$559,5,FALSE))</f>
        <v/>
      </c>
      <c r="HG35" s="159" t="str">
        <f>IF(ISERROR(VLOOKUP(CONCATENATE(HE3,$X$35,HE7),[1]Mont!$B$11:$F$500,5,FALSE)),"",VLOOKUP(CONCATENATE(HE3,$X$35,HE7),[1]Mont!$B$11:$F$500,5,FALSE))</f>
        <v/>
      </c>
      <c r="HH35" s="160" t="str">
        <f>IF(ISERROR(VLOOKUP(CONCATENATE(HE3,$X$35,HE7),[1]Mont!$B$11:$H$500,7,FALSE)),"",VLOOKUP(CONCATENATE(HE3,$X$35,HE7),[1]Mont!$B$11:$H$500,7,FALSE))</f>
        <v/>
      </c>
      <c r="HI35" s="157" t="str">
        <f>IF(ISERROR(VLOOKUP(CONCATENATE($X$35,HI3,HI5),$B$10:$E$559,4,FALSE)),"",VLOOKUP(CONCATENATE($X$35,HI3,HI5),$B$10:$E$559,4,FALSE))</f>
        <v/>
      </c>
      <c r="HJ35" s="158" t="str">
        <f>IF(ISERROR(VLOOKUP(CONCATENATE($X$35,HI3,HI5),$B$10:$F$559,5,FALSE)),"",VLOOKUP(CONCATENATE($X$35,HI3,HI5),$B$10:$F$559,5,FALSE))</f>
        <v/>
      </c>
      <c r="HK35" s="159" t="str">
        <f>IF(ISERROR(VLOOKUP(CONCATENATE(HI3,$X$35,HI7),[1]Mont!$B$11:$F$500,5,FALSE)),"",VLOOKUP(CONCATENATE(HI3,$X$35,HI7),[1]Mont!$B$11:$F$500,5,FALSE))</f>
        <v/>
      </c>
      <c r="HL35" s="160" t="str">
        <f>IF(ISERROR(VLOOKUP(CONCATENATE(HI3,$X$35,HI7),[1]Mont!$B$11:$H$500,7,FALSE)),"",VLOOKUP(CONCATENATE(HI3,$X$35,HI7),[1]Mont!$B$11:$H$500,7,FALSE))</f>
        <v/>
      </c>
      <c r="HM35" s="157" t="str">
        <f>IF(ISERROR(VLOOKUP(CONCATENATE($X$35,HM3,HM5),$B$10:$E$559,4,FALSE)),"",VLOOKUP(CONCATENATE($X$35,HM3,HM5),$B$10:$E$559,4,FALSE))</f>
        <v/>
      </c>
      <c r="HN35" s="158" t="str">
        <f>IF(ISERROR(VLOOKUP(CONCATENATE($X$35,HM3,HM5),$B$10:$F$559,5,FALSE)),"",VLOOKUP(CONCATENATE($X$35,HM3,HM5),$B$10:$F$559,5,FALSE))</f>
        <v/>
      </c>
      <c r="HO35" s="159" t="str">
        <f>IF(ISERROR(VLOOKUP(CONCATENATE(HM3,$X$35,HM7),[1]Mont!$B$11:$F$500,5,FALSE)),"",VLOOKUP(CONCATENATE(HM3,$X$35,HM7),[1]Mont!$B$11:$F$500,5,FALSE))</f>
        <v/>
      </c>
      <c r="HP35" s="160" t="str">
        <f>IF(ISERROR(VLOOKUP(CONCATENATE(HM3,$X$35,HM7),[1]Mont!$B$11:$H$500,7,FALSE)),"",VLOOKUP(CONCATENATE(HM3,$X$35,HM7),[1]Mont!$B$11:$H$500,7,FALSE))</f>
        <v/>
      </c>
      <c r="HQ35" s="157" t="str">
        <f>IF(ISERROR(VLOOKUP(CONCATENATE($X$35,HQ3,HQ5),$B$10:$E$559,4,FALSE)),"",VLOOKUP(CONCATENATE($X$35,HQ3,HQ5),$B$10:$E$559,4,FALSE))</f>
        <v/>
      </c>
      <c r="HR35" s="158" t="str">
        <f>IF(ISERROR(VLOOKUP(CONCATENATE($X$35,HQ3,HQ5),$B$10:$F$559,5,FALSE)),"",VLOOKUP(CONCATENATE($X$35,HQ3,HQ5),$B$10:$F$559,5,FALSE))</f>
        <v/>
      </c>
      <c r="HS35" s="159" t="str">
        <f>IF(ISERROR(VLOOKUP(CONCATENATE(HQ3,$X$35,HQ7),[1]Mont!$B$11:$F$500,5,FALSE)),"",VLOOKUP(CONCATENATE(HQ3,$X$35,HQ7),[1]Mont!$B$11:$F$500,5,FALSE))</f>
        <v/>
      </c>
      <c r="HT35" s="160" t="str">
        <f>IF(ISERROR(VLOOKUP(CONCATENATE(HQ3,$X$35,HQ7),[1]Mont!$B$11:$H$500,7,FALSE)),"",VLOOKUP(CONCATENATE(HQ3,$X$35,HQ7),[1]Mont!$B$11:$H$500,7,FALSE))</f>
        <v/>
      </c>
      <c r="HU35" s="157" t="str">
        <f>IF(ISERROR(VLOOKUP(CONCATENATE($X$35,HU3,HU5),$B$10:$E$559,4,FALSE)),"",VLOOKUP(CONCATENATE($X$35,HU3,HU5),$B$10:$E$559,4,FALSE))</f>
        <v/>
      </c>
      <c r="HV35" s="158" t="str">
        <f>IF(ISERROR(VLOOKUP(CONCATENATE($X$35,HU3,HU5),$B$10:$F$559,5,FALSE)),"",VLOOKUP(CONCATENATE($X$35,HU3,HU5),$B$10:$F$559,5,FALSE))</f>
        <v/>
      </c>
      <c r="HW35" s="159" t="str">
        <f>IF(ISERROR(VLOOKUP(CONCATENATE(HU3,$X$35,HU7),[1]Mont!$B$11:$F$500,5,FALSE)),"",VLOOKUP(CONCATENATE(HU3,$X$35,HU7),[1]Mont!$B$11:$F$500,5,FALSE))</f>
        <v/>
      </c>
      <c r="HX35" s="160" t="str">
        <f>IF(ISERROR(VLOOKUP(CONCATENATE(HU3,$X$35,HU7),[1]Mont!$B$11:$H$500,7,FALSE)),"",VLOOKUP(CONCATENATE(HU3,$X$35,HU7),[1]Mont!$B$11:$H$500,7,FALSE))</f>
        <v/>
      </c>
      <c r="HY35" s="157" t="str">
        <f>IF(ISERROR(VLOOKUP(CONCATENATE($X$35,HY3,HY5),$B$10:$E$559,4,FALSE)),"",VLOOKUP(CONCATENATE($X$35,HY3,HY5),$B$10:$E$559,4,FALSE))</f>
        <v/>
      </c>
      <c r="HZ35" s="158" t="str">
        <f>IF(ISERROR(VLOOKUP(CONCATENATE($X$35,HY3,HY5),$B$10:$F$559,5,FALSE)),"",VLOOKUP(CONCATENATE($X$35,HY3,HY5),$B$10:$F$559,5,FALSE))</f>
        <v/>
      </c>
      <c r="IA35" s="159" t="str">
        <f>IF(ISERROR(VLOOKUP(CONCATENATE(HY3,$X$35,HY7),[1]Mont!$B$11:$F$500,5,FALSE)),"",VLOOKUP(CONCATENATE(HY3,$X$35,HY7),[1]Mont!$B$11:$F$500,5,FALSE))</f>
        <v/>
      </c>
      <c r="IB35" s="160" t="str">
        <f>IF(ISERROR(VLOOKUP(CONCATENATE(HY3,$X$35,HY7),[1]Mont!$B$11:$H$500,7,FALSE)),"",VLOOKUP(CONCATENATE(HY3,$X$35,HY7),[1]Mont!$B$11:$H$500,7,FALSE))</f>
        <v/>
      </c>
      <c r="IC35" s="157" t="str">
        <f>IF(ISERROR(VLOOKUP(CONCATENATE($X$35,IC3,IC5),$B$10:$E$559,4,FALSE)),"",VLOOKUP(CONCATENATE($X$35,IC3,IC5),$B$10:$E$559,4,FALSE))</f>
        <v/>
      </c>
      <c r="ID35" s="158" t="str">
        <f>IF(ISERROR(VLOOKUP(CONCATENATE($X$35,IC3,IC5),$B$10:$F$559,5,FALSE)),"",VLOOKUP(CONCATENATE($X$35,IC3,IC5),$B$10:$F$559,5,FALSE))</f>
        <v/>
      </c>
      <c r="IE35" s="159" t="str">
        <f>IF(ISERROR(VLOOKUP(CONCATENATE(IC3,$X$35,IC7),[1]Mont!$B$11:$F$500,5,FALSE)),"",VLOOKUP(CONCATENATE(IC3,$X$35,IC7),[1]Mont!$B$11:$F$500,5,FALSE))</f>
        <v/>
      </c>
      <c r="IF35" s="160" t="str">
        <f>IF(ISERROR(VLOOKUP(CONCATENATE(IC3,$X$35,IC7),[1]Mont!$B$11:$H$500,7,FALSE)),"",VLOOKUP(CONCATENATE(IC3,$X$35,IC7),[1]Mont!$B$11:$H$500,7,FALSE))</f>
        <v/>
      </c>
      <c r="IG35" s="157" t="str">
        <f>IF(ISERROR(VLOOKUP(CONCATENATE($X$35,IG3,IG5),$B$10:$E$559,4,FALSE)),"",VLOOKUP(CONCATENATE($X$35,IG3,IG5),$B$10:$E$559,4,FALSE))</f>
        <v/>
      </c>
      <c r="IH35" s="158" t="str">
        <f>IF(ISERROR(VLOOKUP(CONCATENATE($X$35,IG3,IG5),$B$10:$F$559,5,FALSE)),"",VLOOKUP(CONCATENATE($X$35,IG3,IG5),$B$10:$F$559,5,FALSE))</f>
        <v/>
      </c>
      <c r="II35" s="159" t="str">
        <f>IF(ISERROR(VLOOKUP(CONCATENATE(IG3,$X$35,IG7),[1]Mont!$B$11:$F$500,5,FALSE)),"",VLOOKUP(CONCATENATE(IG3,$X$35,IG7),[1]Mont!$B$11:$F$500,5,FALSE))</f>
        <v/>
      </c>
      <c r="IJ35" s="160" t="str">
        <f>IF(ISERROR(VLOOKUP(CONCATENATE(IG3,$X$35,IG7),[1]Mont!$B$11:$H$500,7,FALSE)),"",VLOOKUP(CONCATENATE(IG3,$X$35,IG7),[1]Mont!$B$11:$H$500,7,FALSE))</f>
        <v/>
      </c>
      <c r="IK35" s="157" t="str">
        <f>IF(ISERROR(VLOOKUP(CONCATENATE($X$35,IK3,IK5),$B$10:$E$559,4,FALSE)),"",VLOOKUP(CONCATENATE($X$35,IK3,IK5),$B$10:$E$559,4,FALSE))</f>
        <v/>
      </c>
      <c r="IL35" s="158" t="str">
        <f>IF(ISERROR(VLOOKUP(CONCATENATE($X$35,IK3,IK5),$B$10:$F$559,5,FALSE)),"",VLOOKUP(CONCATENATE($X$35,IK3,IK5),$B$10:$F$559,5,FALSE))</f>
        <v/>
      </c>
      <c r="IM35" s="159" t="str">
        <f>IF(ISERROR(VLOOKUP(CONCATENATE(IK3,$X$35,IK7),[1]Mont!$B$11:$F$500,5,FALSE)),"",VLOOKUP(CONCATENATE(IK3,$X$35,IK7),[1]Mont!$B$11:$F$500,5,FALSE))</f>
        <v/>
      </c>
      <c r="IN35" s="160" t="str">
        <f>IF(ISERROR(VLOOKUP(CONCATENATE(IK3,$X$35,IK7),[1]Mont!$B$11:$H$500,7,FALSE)),"",VLOOKUP(CONCATENATE(IK3,$X$35,IK7),[1]Mont!$B$11:$H$500,7,FALSE))</f>
        <v/>
      </c>
      <c r="IO35" s="157" t="str">
        <f>IF(ISERROR(VLOOKUP(CONCATENATE($X$35,IO3,IO5),$B$10:$E$559,4,FALSE)),"",VLOOKUP(CONCATENATE($X$35,IO3,IO5),$B$10:$E$559,4,FALSE))</f>
        <v/>
      </c>
      <c r="IP35" s="158" t="str">
        <f>IF(ISERROR(VLOOKUP(CONCATENATE($X$35,IO3,IO5),$B$10:$F$559,5,FALSE)),"",VLOOKUP(CONCATENATE($X$35,IO3,IO5),$B$10:$F$559,5,FALSE))</f>
        <v/>
      </c>
      <c r="IQ35" s="159" t="str">
        <f>IF(ISERROR(VLOOKUP(CONCATENATE(IO3,$X$35,IO7),[1]Mont!$B$11:$F$500,5,FALSE)),"",VLOOKUP(CONCATENATE(IO3,$X$35,IO7),[1]Mont!$B$11:$F$500,5,FALSE))</f>
        <v/>
      </c>
      <c r="IR35" s="160" t="str">
        <f>IF(ISERROR(VLOOKUP(CONCATENATE(IO3,$X$35,IO7),[1]Mont!$B$11:$H$500,7,FALSE)),"",VLOOKUP(CONCATENATE(IO3,$X$35,IO7),[1]Mont!$B$11:$H$500,7,FALSE))</f>
        <v/>
      </c>
      <c r="IS35" s="157" t="str">
        <f>IF(ISERROR(VLOOKUP(CONCATENATE($X$35,IS3,IS5),$B$10:$E$559,4,FALSE)),"",VLOOKUP(CONCATENATE($X$35,IS3,IS5),$B$10:$E$559,4,FALSE))</f>
        <v/>
      </c>
      <c r="IT35" s="158" t="str">
        <f>IF(ISERROR(VLOOKUP(CONCATENATE($X$35,IS3,IS5),$B$10:$F$559,5,FALSE)),"",VLOOKUP(CONCATENATE($X$35,IS3,IS5),$B$10:$F$559,5,FALSE))</f>
        <v/>
      </c>
      <c r="IU35" s="159" t="str">
        <f>IF(ISERROR(VLOOKUP(CONCATENATE(IS3,$X$35,IS7),[1]Mont!$B$11:$F$500,5,FALSE)),"",VLOOKUP(CONCATENATE(IS3,$X$35,IS7),[1]Mont!$B$11:$F$500,5,FALSE))</f>
        <v/>
      </c>
      <c r="IV35" s="160" t="str">
        <f>IF(ISERROR(VLOOKUP(CONCATENATE(IS3,$X$35,IS7),[1]Mont!$B$11:$H$500,7,FALSE)),"",VLOOKUP(CONCATENATE(IS3,$X$35,IS7),[1]Mont!$B$11:$H$500,7,FALSE))</f>
        <v/>
      </c>
    </row>
    <row r="36" spans="1:256">
      <c r="A36" s="124">
        <f t="shared" si="2"/>
        <v>0</v>
      </c>
      <c r="B36" s="125">
        <f t="shared" si="3"/>
        <v>0</v>
      </c>
      <c r="C36" s="126">
        <f>IF(R36=0,0,SUMIF($R$10:R36,R36,$R$10:R36)/R36)</f>
        <v>0</v>
      </c>
      <c r="D36" s="127">
        <v>27</v>
      </c>
      <c r="E36" s="146"/>
      <c r="F36" s="147"/>
      <c r="G36" s="130">
        <f t="shared" si="0"/>
        <v>0</v>
      </c>
      <c r="H36" s="130">
        <f>IF(E36=0,0,VLOOKUP(E36,[1]Ob!$D$10:$AW$600,46,FALSE))</f>
        <v>0</v>
      </c>
      <c r="I36" s="130">
        <f>IF(E36=0,0,VLOOKUP(E36,[1]Ob!$D$10:$BA$600,50,FALSE))</f>
        <v>0</v>
      </c>
      <c r="J36" s="130">
        <f>IF(E36=0,0,VLOOKUP(E36,[1]Ob!$D$10:$O$600,12,FALSE))</f>
        <v>0</v>
      </c>
      <c r="K36" s="131">
        <f>IF(E36=0,0,VLOOKUP(E36,[1]Ob!$D$10:$BA$600,15,FALSE))*F36</f>
        <v>0</v>
      </c>
      <c r="L36" s="132">
        <f t="shared" si="4"/>
        <v>0</v>
      </c>
      <c r="M36" s="133"/>
      <c r="N36" s="134"/>
      <c r="O36" s="147"/>
      <c r="P36" s="135">
        <v>0</v>
      </c>
      <c r="Q36" s="135">
        <v>0</v>
      </c>
      <c r="R36" s="129"/>
      <c r="S36" s="136">
        <f t="shared" si="1"/>
        <v>0</v>
      </c>
      <c r="T36" s="148"/>
      <c r="U36" s="149"/>
      <c r="V36" s="150"/>
      <c r="X36" s="156">
        <v>25</v>
      </c>
      <c r="Y36" s="157" t="str">
        <f>IF(ISERROR(VLOOKUP(CONCATENATE($X$36,Y3,Y5),$B$10:$E$559,4,FALSE)),"",VLOOKUP(CONCATENATE($X$36,Y3,Y5),$B$10:$E$559,4,FALSE))</f>
        <v/>
      </c>
      <c r="Z36" s="158" t="str">
        <f>IF(ISERROR(VLOOKUP(CONCATENATE($X$36,Y3,Y5),$B$10:$F$559,5,FALSE)),"",VLOOKUP(CONCATENATE($X$36,Y3,Y5),$B$10:$F$559,5,FALSE))</f>
        <v/>
      </c>
      <c r="AA36" s="159" t="str">
        <f>IF(ISERROR(VLOOKUP(CONCATENATE(Y3,$X$36,Y7),[1]Mont!$B$11:$F$500,5,FALSE)),"",VLOOKUP(CONCATENATE(Y3,$X$36,Y7),[1]Mont!$B$11:$F$500,5,FALSE))</f>
        <v/>
      </c>
      <c r="AB36" s="160" t="str">
        <f>IF(ISERROR(VLOOKUP(CONCATENATE(Y3,$X$36,Y7),[1]Mont!$B$11:$H$500,7,FALSE)),"",VLOOKUP(CONCATENATE(Y3,$X$36,Y7),[1]Mont!$B$11:$H$500,7,FALSE))</f>
        <v/>
      </c>
      <c r="AC36" s="157" t="str">
        <f>IF(ISERROR(VLOOKUP(CONCATENATE($X$36,AC3,AC5),$B$10:$E$559,4,FALSE)),"",VLOOKUP(CONCATENATE($X$36,AC3,AC5),$B$10:$E$559,4,FALSE))</f>
        <v/>
      </c>
      <c r="AD36" s="158" t="str">
        <f>IF(ISERROR(VLOOKUP(CONCATENATE($X$36,AC3,AC5),$B$10:$F$559,5,FALSE)),"",VLOOKUP(CONCATENATE($X$36,AC3,AC5),$B$10:$F$559,5,FALSE))</f>
        <v/>
      </c>
      <c r="AE36" s="159" t="str">
        <f>IF(ISERROR(VLOOKUP(CONCATENATE(AC3,$X$36,AC7),[1]Mont!$B$11:$F$500,5,FALSE)),"",VLOOKUP(CONCATENATE(AC3,$X$36,AC7),[1]Mont!$B$11:$F$500,5,FALSE))</f>
        <v/>
      </c>
      <c r="AF36" s="160" t="str">
        <f>IF(ISERROR(VLOOKUP(CONCATENATE(AC3,$X$36,AC7),[1]Mont!$B$11:$H$500,7,FALSE)),"",VLOOKUP(CONCATENATE(AC3,$X$36,AC7),[1]Mont!$B$11:$H$500,7,FALSE))</f>
        <v/>
      </c>
      <c r="AG36" s="157" t="str">
        <f>IF(ISERROR(VLOOKUP(CONCATENATE($X$36,AG3,AG5),$B$10:$E$559,4,FALSE)),"",VLOOKUP(CONCATENATE($X$36,AG3,AG5),$B$10:$E$559,4,FALSE))</f>
        <v/>
      </c>
      <c r="AH36" s="158" t="str">
        <f>IF(ISERROR(VLOOKUP(CONCATENATE($X$36,AG3,AG5),$B$10:$F$559,5,FALSE)),"",VLOOKUP(CONCATENATE($X$36,AG3,AG5),$B$10:$F$559,5,FALSE))</f>
        <v/>
      </c>
      <c r="AI36" s="159" t="str">
        <f>IF(ISERROR(VLOOKUP(CONCATENATE(AG3,$X$36,AG7),[1]Mont!$B$11:$F$500,5,FALSE)),"",VLOOKUP(CONCATENATE(AG3,$X$36,AG7),[1]Mont!$B$11:$F$500,5,FALSE))</f>
        <v/>
      </c>
      <c r="AJ36" s="160" t="str">
        <f>IF(ISERROR(VLOOKUP(CONCATENATE(AG3,$X$36,AG7),[1]Mont!$B$11:$H$500,7,FALSE)),"",VLOOKUP(CONCATENATE(AG3,$X$36,AG7),[1]Mont!$B$11:$H$500,7,FALSE))</f>
        <v/>
      </c>
      <c r="AK36" s="157" t="str">
        <f>IF(ISERROR(VLOOKUP(CONCATENATE($X$36,AK3,AK5),$B$10:$E$559,4,FALSE)),"",VLOOKUP(CONCATENATE($X$36,AK3,AK5),$B$10:$E$559,4,FALSE))</f>
        <v/>
      </c>
      <c r="AL36" s="158" t="str">
        <f>IF(ISERROR(VLOOKUP(CONCATENATE($X$36,AK3,AK5),$B$10:$F$559,5,FALSE)),"",VLOOKUP(CONCATENATE($X$36,AK3,AK5),$B$10:$F$559,5,FALSE))</f>
        <v/>
      </c>
      <c r="AM36" s="159" t="str">
        <f>IF(ISERROR(VLOOKUP(CONCATENATE(AK3,$X$36,AK7),[1]Mont!$B$11:$F$500,5,FALSE)),"",VLOOKUP(CONCATENATE(AK3,$X$36,AK7),[1]Mont!$B$11:$F$500,5,FALSE))</f>
        <v/>
      </c>
      <c r="AN36" s="160" t="str">
        <f>IF(ISERROR(VLOOKUP(CONCATENATE(AK3,$X$36,AK7),[1]Mont!$B$11:$H$500,7,FALSE)),"",VLOOKUP(CONCATENATE(AK3,$X$36,AK7),[1]Mont!$B$11:$H$500,7,FALSE))</f>
        <v/>
      </c>
      <c r="AO36" s="157" t="str">
        <f>IF(ISERROR(VLOOKUP(CONCATENATE($X$36,AO3,AO5),$B$10:$E$559,4,FALSE)),"",VLOOKUP(CONCATENATE($X$36,AO3,AO5),$B$10:$E$559,4,FALSE))</f>
        <v/>
      </c>
      <c r="AP36" s="158" t="str">
        <f>IF(ISERROR(VLOOKUP(CONCATENATE($X$36,AO3,AO5),$B$10:$F$559,5,FALSE)),"",VLOOKUP(CONCATENATE($X$36,AO3,AO5),$B$10:$F$559,5,FALSE))</f>
        <v/>
      </c>
      <c r="AQ36" s="159" t="str">
        <f>IF(ISERROR(VLOOKUP(CONCATENATE(AO3,$X$36,AO7),[1]Mont!$B$11:$F$500,5,FALSE)),"",VLOOKUP(CONCATENATE(AO3,$X$36,AO7),[1]Mont!$B$11:$F$500,5,FALSE))</f>
        <v/>
      </c>
      <c r="AR36" s="160" t="str">
        <f>IF(ISERROR(VLOOKUP(CONCATENATE(AO3,$X$36,AO7),[1]Mont!$B$11:$H$500,7,FALSE)),"",VLOOKUP(CONCATENATE(AO3,$X$36,AO7),[1]Mont!$B$11:$H$500,7,FALSE))</f>
        <v/>
      </c>
      <c r="AS36" s="157" t="str">
        <f>IF(ISERROR(VLOOKUP(CONCATENATE($X$36,AS3,AS5),$B$10:$E$559,4,FALSE)),"",VLOOKUP(CONCATENATE($X$36,AS3,AS5),$B$10:$E$559,4,FALSE))</f>
        <v/>
      </c>
      <c r="AT36" s="158" t="str">
        <f>IF(ISERROR(VLOOKUP(CONCATENATE($X$36,AS3,AS5),$B$10:$F$559,5,FALSE)),"",VLOOKUP(CONCATENATE($X$36,AS3,AS5),$B$10:$F$559,5,FALSE))</f>
        <v/>
      </c>
      <c r="AU36" s="159" t="str">
        <f>IF(ISERROR(VLOOKUP(CONCATENATE(AS3,$X$36,AS7),[1]Mont!$B$11:$F$500,5,FALSE)),"",VLOOKUP(CONCATENATE(AS3,$X$36,AS7),[1]Mont!$B$11:$F$500,5,FALSE))</f>
        <v/>
      </c>
      <c r="AV36" s="160" t="str">
        <f>IF(ISERROR(VLOOKUP(CONCATENATE(AS3,$X$36,AS7),[1]Mont!$B$11:$H$500,7,FALSE)),"",VLOOKUP(CONCATENATE(AS3,$X$36,AS7),[1]Mont!$B$11:$H$500,7,FALSE))</f>
        <v/>
      </c>
      <c r="AW36" s="157" t="str">
        <f>IF(ISERROR(VLOOKUP(CONCATENATE($X$36,AW3,AW5),$B$10:$E$559,4,FALSE)),"",VLOOKUP(CONCATENATE($X$36,AW3,AW5),$B$10:$E$559,4,FALSE))</f>
        <v/>
      </c>
      <c r="AX36" s="158" t="str">
        <f>IF(ISERROR(VLOOKUP(CONCATENATE($X$36,AW3,AW5),$B$10:$F$559,5,FALSE)),"",VLOOKUP(CONCATENATE($X$36,AW3,AW5),$B$10:$F$559,5,FALSE))</f>
        <v/>
      </c>
      <c r="AY36" s="159" t="str">
        <f>IF(ISERROR(VLOOKUP(CONCATENATE(AW3,$X$36,AW7),[1]Mont!$B$11:$F$500,5,FALSE)),"",VLOOKUP(CONCATENATE(AW3,$X$36,AW7),[1]Mont!$B$11:$F$500,5,FALSE))</f>
        <v/>
      </c>
      <c r="AZ36" s="160" t="str">
        <f>IF(ISERROR(VLOOKUP(CONCATENATE(AW3,$X$36,AW7),[1]Mont!$B$11:$H$500,7,FALSE)),"",VLOOKUP(CONCATENATE(AW3,$X$36,AW7),[1]Mont!$B$11:$H$500,7,FALSE))</f>
        <v/>
      </c>
      <c r="BA36" s="157" t="str">
        <f>IF(ISERROR(VLOOKUP(CONCATENATE($X$36,BA3,BA5),$B$10:$E$559,4,FALSE)),"",VLOOKUP(CONCATENATE($X$36,BA3,BA5),$B$10:$E$559,4,FALSE))</f>
        <v/>
      </c>
      <c r="BB36" s="158" t="str">
        <f>IF(ISERROR(VLOOKUP(CONCATENATE($X$36,BA3,BA5),$B$10:$F$559,5,FALSE)),"",VLOOKUP(CONCATENATE($X$36,BA3,BA5),$B$10:$F$559,5,FALSE))</f>
        <v/>
      </c>
      <c r="BC36" s="159" t="str">
        <f>IF(ISERROR(VLOOKUP(CONCATENATE(BA3,$X$36,BA7),[1]Mont!$B$11:$F$500,5,FALSE)),"",VLOOKUP(CONCATENATE(BA3,$X$36,BA7),[1]Mont!$B$11:$F$500,5,FALSE))</f>
        <v/>
      </c>
      <c r="BD36" s="160" t="str">
        <f>IF(ISERROR(VLOOKUP(CONCATENATE(BA3,$X$36,BA7),[1]Mont!$B$11:$H$500,7,FALSE)),"",VLOOKUP(CONCATENATE(BA3,$X$36,BA7),[1]Mont!$B$11:$H$500,7,FALSE))</f>
        <v/>
      </c>
      <c r="BE36" s="157" t="str">
        <f>IF(ISERROR(VLOOKUP(CONCATENATE($X$36,BE3,BE5),$B$10:$E$559,4,FALSE)),"",VLOOKUP(CONCATENATE($X$36,BE3,BE5),$B$10:$E$559,4,FALSE))</f>
        <v/>
      </c>
      <c r="BF36" s="158" t="str">
        <f>IF(ISERROR(VLOOKUP(CONCATENATE($X$36,BE3,BE5),$B$10:$F$559,5,FALSE)),"",VLOOKUP(CONCATENATE($X$36,BE3,BE5),$B$10:$F$559,5,FALSE))</f>
        <v/>
      </c>
      <c r="BG36" s="159" t="str">
        <f>IF(ISERROR(VLOOKUP(CONCATENATE(BE3,$X$36,BE7),[1]Mont!$B$11:$F$500,5,FALSE)),"",VLOOKUP(CONCATENATE(BE3,$X$36,BE7),[1]Mont!$B$11:$F$500,5,FALSE))</f>
        <v/>
      </c>
      <c r="BH36" s="160" t="str">
        <f>IF(ISERROR(VLOOKUP(CONCATENATE(BE3,$X$36,BE7),[1]Mont!$B$11:$H$500,7,FALSE)),"",VLOOKUP(CONCATENATE(BE3,$X$36,BE7),[1]Mont!$B$11:$H$500,7,FALSE))</f>
        <v/>
      </c>
      <c r="BI36" s="157" t="str">
        <f>IF(ISERROR(VLOOKUP(CONCATENATE($X$36,BI3,BI5),$B$10:$E$559,4,FALSE)),"",VLOOKUP(CONCATENATE($X$36,BI3,BI5),$B$10:$E$559,4,FALSE))</f>
        <v/>
      </c>
      <c r="BJ36" s="158" t="str">
        <f>IF(ISERROR(VLOOKUP(CONCATENATE($X$36,BI3,BI5),$B$10:$F$559,5,FALSE)),"",VLOOKUP(CONCATENATE($X$36,BI3,BI5),$B$10:$F$559,5,FALSE))</f>
        <v/>
      </c>
      <c r="BK36" s="159" t="str">
        <f>IF(ISERROR(VLOOKUP(CONCATENATE(BI3,$X$36,BI7),[1]Mont!$B$11:$F$500,5,FALSE)),"",VLOOKUP(CONCATENATE(BI3,$X$36,BI7),[1]Mont!$B$11:$F$500,5,FALSE))</f>
        <v/>
      </c>
      <c r="BL36" s="160" t="str">
        <f>IF(ISERROR(VLOOKUP(CONCATENATE(BI3,$X$36,BI7),[1]Mont!$B$11:$H$500,7,FALSE)),"",VLOOKUP(CONCATENATE(BI3,$X$36,BI7),[1]Mont!$B$11:$H$500,7,FALSE))</f>
        <v/>
      </c>
      <c r="BM36" s="157" t="str">
        <f>IF(ISERROR(VLOOKUP(CONCATENATE($X$36,BM3,BM5),$B$10:$E$559,4,FALSE)),"",VLOOKUP(CONCATENATE($X$36,BM3,BM5),$B$10:$E$559,4,FALSE))</f>
        <v/>
      </c>
      <c r="BN36" s="158" t="str">
        <f>IF(ISERROR(VLOOKUP(CONCATENATE($X$36,BM3,BM5),$B$10:$F$559,5,FALSE)),"",VLOOKUP(CONCATENATE($X$36,BM3,BM5),$B$10:$F$559,5,FALSE))</f>
        <v/>
      </c>
      <c r="BO36" s="159" t="str">
        <f>IF(ISERROR(VLOOKUP(CONCATENATE(BM3,$X$36,BM7),[1]Mont!$B$11:$F$500,5,FALSE)),"",VLOOKUP(CONCATENATE(BM3,$X$36,BM7),[1]Mont!$B$11:$F$500,5,FALSE))</f>
        <v/>
      </c>
      <c r="BP36" s="160" t="str">
        <f>IF(ISERROR(VLOOKUP(CONCATENATE(BM3,$X$36,BM7),[1]Mont!$B$11:$H$500,7,FALSE)),"",VLOOKUP(CONCATENATE(BM3,$X$36,BM7),[1]Mont!$B$11:$H$500,7,FALSE))</f>
        <v/>
      </c>
      <c r="BQ36" s="157" t="str">
        <f>IF(ISERROR(VLOOKUP(CONCATENATE($X$36,BQ3,BQ5),$B$10:$E$559,4,FALSE)),"",VLOOKUP(CONCATENATE($X$36,BQ3,BQ5),$B$10:$E$559,4,FALSE))</f>
        <v/>
      </c>
      <c r="BR36" s="158" t="str">
        <f>IF(ISERROR(VLOOKUP(CONCATENATE($X$36,BQ3,BQ5),$B$10:$F$559,5,FALSE)),"",VLOOKUP(CONCATENATE($X$36,BQ3,BQ5),$B$10:$F$559,5,FALSE))</f>
        <v/>
      </c>
      <c r="BS36" s="159" t="str">
        <f>IF(ISERROR(VLOOKUP(CONCATENATE(BQ3,$X$36,BQ7),[1]Mont!$B$11:$F$500,5,FALSE)),"",VLOOKUP(CONCATENATE(BQ3,$X$36,BQ7),[1]Mont!$B$11:$F$500,5,FALSE))</f>
        <v/>
      </c>
      <c r="BT36" s="160" t="str">
        <f>IF(ISERROR(VLOOKUP(CONCATENATE(BQ3,$X$36,BQ7),[1]Mont!$B$11:$H$500,7,FALSE)),"",VLOOKUP(CONCATENATE(BQ3,$X$36,BQ7),[1]Mont!$B$11:$H$500,7,FALSE))</f>
        <v/>
      </c>
      <c r="BU36" s="157" t="str">
        <f>IF(ISERROR(VLOOKUP(CONCATENATE($X$36,BU3,BU5),$B$10:$E$559,4,FALSE)),"",VLOOKUP(CONCATENATE($X$36,BU3,BU5),$B$10:$E$559,4,FALSE))</f>
        <v/>
      </c>
      <c r="BV36" s="158" t="str">
        <f>IF(ISERROR(VLOOKUP(CONCATENATE($X$36,BU3,BU5),$B$10:$F$559,5,FALSE)),"",VLOOKUP(CONCATENATE($X$36,BU3,BU5),$B$10:$F$559,5,FALSE))</f>
        <v/>
      </c>
      <c r="BW36" s="159" t="str">
        <f>IF(ISERROR(VLOOKUP(CONCATENATE(BU3,$X$36,BU7),[1]Mont!$B$11:$F$500,5,FALSE)),"",VLOOKUP(CONCATENATE(BU3,$X$36,BU7),[1]Mont!$B$11:$F$500,5,FALSE))</f>
        <v/>
      </c>
      <c r="BX36" s="160" t="str">
        <f>IF(ISERROR(VLOOKUP(CONCATENATE(BU3,$X$36,BU7),[1]Mont!$B$11:$H$500,7,FALSE)),"",VLOOKUP(CONCATENATE(BU3,$X$36,BU7),[1]Mont!$B$11:$H$500,7,FALSE))</f>
        <v/>
      </c>
      <c r="BY36" s="157" t="str">
        <f>IF(ISERROR(VLOOKUP(CONCATENATE($X$36,BY3,BY5),$B$10:$E$559,4,FALSE)),"",VLOOKUP(CONCATENATE($X$36,BY3,BY5),$B$10:$E$559,4,FALSE))</f>
        <v/>
      </c>
      <c r="BZ36" s="158" t="str">
        <f>IF(ISERROR(VLOOKUP(CONCATENATE($X$36,BY3,BY5),$B$10:$F$559,5,FALSE)),"",VLOOKUP(CONCATENATE($X$36,BY3,BY5),$B$10:$F$559,5,FALSE))</f>
        <v/>
      </c>
      <c r="CA36" s="159" t="str">
        <f>IF(ISERROR(VLOOKUP(CONCATENATE(BY3,$X$36,BY7),[1]Mont!$B$11:$F$500,5,FALSE)),"",VLOOKUP(CONCATENATE(BY3,$X$36,BY7),[1]Mont!$B$11:$F$500,5,FALSE))</f>
        <v/>
      </c>
      <c r="CB36" s="160" t="str">
        <f>IF(ISERROR(VLOOKUP(CONCATENATE(BY3,$X$36,BY7),[1]Mont!$B$11:$H$500,7,FALSE)),"",VLOOKUP(CONCATENATE(BY3,$X$36,BY7),[1]Mont!$B$11:$H$500,7,FALSE))</f>
        <v/>
      </c>
      <c r="CC36" s="157" t="str">
        <f>IF(ISERROR(VLOOKUP(CONCATENATE($X$36,CC3,CC5),$B$10:$E$559,4,FALSE)),"",VLOOKUP(CONCATENATE($X$36,CC3,CC5),$B$10:$E$559,4,FALSE))</f>
        <v/>
      </c>
      <c r="CD36" s="158" t="str">
        <f>IF(ISERROR(VLOOKUP(CONCATENATE($X$36,CC3,CC5),$B$10:$F$559,5,FALSE)),"",VLOOKUP(CONCATENATE($X$36,CC3,CC5),$B$10:$F$559,5,FALSE))</f>
        <v/>
      </c>
      <c r="CE36" s="159" t="str">
        <f>IF(ISERROR(VLOOKUP(CONCATENATE(CC3,$X$36,CC7),[1]Mont!$B$11:$F$500,5,FALSE)),"",VLOOKUP(CONCATENATE(CC3,$X$36,CC7),[1]Mont!$B$11:$F$500,5,FALSE))</f>
        <v/>
      </c>
      <c r="CF36" s="160" t="str">
        <f>IF(ISERROR(VLOOKUP(CONCATENATE(CC3,$X$36,CC7),[1]Mont!$B$11:$H$500,7,FALSE)),"",VLOOKUP(CONCATENATE(CC3,$X$36,CC7),[1]Mont!$B$11:$H$500,7,FALSE))</f>
        <v/>
      </c>
      <c r="CG36" s="157" t="str">
        <f>IF(ISERROR(VLOOKUP(CONCATENATE($X$36,CG3,CG5),$B$10:$E$559,4,FALSE)),"",VLOOKUP(CONCATENATE($X$36,CG3,CG5),$B$10:$E$559,4,FALSE))</f>
        <v/>
      </c>
      <c r="CH36" s="158" t="str">
        <f>IF(ISERROR(VLOOKUP(CONCATENATE($X$36,CG3,CG5),$B$10:$F$559,5,FALSE)),"",VLOOKUP(CONCATENATE($X$36,CG3,CG5),$B$10:$F$559,5,FALSE))</f>
        <v/>
      </c>
      <c r="CI36" s="159" t="str">
        <f>IF(ISERROR(VLOOKUP(CONCATENATE(CG3,$X$36,CG7),[1]Mont!$B$11:$F$500,5,FALSE)),"",VLOOKUP(CONCATENATE(CG3,$X$36,CG7),[1]Mont!$B$11:$F$500,5,FALSE))</f>
        <v/>
      </c>
      <c r="CJ36" s="160" t="str">
        <f>IF(ISERROR(VLOOKUP(CONCATENATE(CG3,$X$36,CG7),[1]Mont!$B$11:$H$500,7,FALSE)),"",VLOOKUP(CONCATENATE(CG3,$X$36,CG7),[1]Mont!$B$11:$H$500,7,FALSE))</f>
        <v/>
      </c>
      <c r="CK36" s="157" t="str">
        <f>IF(ISERROR(VLOOKUP(CONCATENATE($X$36,CK3,CK5),$B$10:$E$559,4,FALSE)),"",VLOOKUP(CONCATENATE($X$36,CK3,CK5),$B$10:$E$559,4,FALSE))</f>
        <v/>
      </c>
      <c r="CL36" s="158" t="str">
        <f>IF(ISERROR(VLOOKUP(CONCATENATE($X$36,CK3,CK5),$B$10:$F$559,5,FALSE)),"",VLOOKUP(CONCATENATE($X$36,CK3,CK5),$B$10:$F$559,5,FALSE))</f>
        <v/>
      </c>
      <c r="CM36" s="159" t="str">
        <f>IF(ISERROR(VLOOKUP(CONCATENATE(CK3,$X$36,CK7),[1]Mont!$B$11:$F$500,5,FALSE)),"",VLOOKUP(CONCATENATE(CK3,$X$36,CK7),[1]Mont!$B$11:$F$500,5,FALSE))</f>
        <v/>
      </c>
      <c r="CN36" s="160" t="str">
        <f>IF(ISERROR(VLOOKUP(CONCATENATE(CK3,$X$36,CK7),[1]Mont!$B$11:$H$500,7,FALSE)),"",VLOOKUP(CONCATENATE(CK3,$X$36,CK7),[1]Mont!$B$11:$H$500,7,FALSE))</f>
        <v/>
      </c>
      <c r="CO36" s="157" t="str">
        <f>IF(ISERROR(VLOOKUP(CONCATENATE($X$36,CO3,CO5),$B$10:$E$559,4,FALSE)),"",VLOOKUP(CONCATENATE($X$36,CO3,CO5),$B$10:$E$559,4,FALSE))</f>
        <v/>
      </c>
      <c r="CP36" s="158" t="str">
        <f>IF(ISERROR(VLOOKUP(CONCATENATE($X$36,CO3,CO5),$B$10:$F$559,5,FALSE)),"",VLOOKUP(CONCATENATE($X$36,CO3,CO5),$B$10:$F$559,5,FALSE))</f>
        <v/>
      </c>
      <c r="CQ36" s="159" t="str">
        <f>IF(ISERROR(VLOOKUP(CONCATENATE(CO3,$X$36,CO7),[1]Mont!$B$11:$F$500,5,FALSE)),"",VLOOKUP(CONCATENATE(CO3,$X$36,CO7),[1]Mont!$B$11:$F$500,5,FALSE))</f>
        <v/>
      </c>
      <c r="CR36" s="160" t="str">
        <f>IF(ISERROR(VLOOKUP(CONCATENATE(CO3,$X$36,CO7),[1]Mont!$B$11:$H$500,7,FALSE)),"",VLOOKUP(CONCATENATE(CO3,$X$36,CO7),[1]Mont!$B$11:$H$500,7,FALSE))</f>
        <v/>
      </c>
      <c r="CS36" s="157" t="str">
        <f>IF(ISERROR(VLOOKUP(CONCATENATE($X$36,CS3,CS5),$B$10:$E$559,4,FALSE)),"",VLOOKUP(CONCATENATE($X$36,CS3,CS5),$B$10:$E$559,4,FALSE))</f>
        <v/>
      </c>
      <c r="CT36" s="158" t="str">
        <f>IF(ISERROR(VLOOKUP(CONCATENATE($X$36,CS3,CS5),$B$10:$F$559,5,FALSE)),"",VLOOKUP(CONCATENATE($X$36,CS3,CS5),$B$10:$F$559,5,FALSE))</f>
        <v/>
      </c>
      <c r="CU36" s="159" t="str">
        <f>IF(ISERROR(VLOOKUP(CONCATENATE(CS3,$X$36,CS7),[1]Mont!$B$11:$F$500,5,FALSE)),"",VLOOKUP(CONCATENATE(CS3,$X$36,CS7),[1]Mont!$B$11:$F$500,5,FALSE))</f>
        <v/>
      </c>
      <c r="CV36" s="160" t="str">
        <f>IF(ISERROR(VLOOKUP(CONCATENATE(CS3,$X$36,CS7),[1]Mont!$B$11:$H$500,7,FALSE)),"",VLOOKUP(CONCATENATE(CS3,$X$36,CS7),[1]Mont!$B$11:$H$500,7,FALSE))</f>
        <v/>
      </c>
      <c r="CW36" s="157" t="str">
        <f>IF(ISERROR(VLOOKUP(CONCATENATE($X$36,CW3,CW5),$B$10:$E$559,4,FALSE)),"",VLOOKUP(CONCATENATE($X$36,CW3,CW5),$B$10:$E$559,4,FALSE))</f>
        <v/>
      </c>
      <c r="CX36" s="158" t="str">
        <f>IF(ISERROR(VLOOKUP(CONCATENATE($X$36,CW3,CW5),$B$10:$F$559,5,FALSE)),"",VLOOKUP(CONCATENATE($X$36,CW3,CW5),$B$10:$F$559,5,FALSE))</f>
        <v/>
      </c>
      <c r="CY36" s="159" t="str">
        <f>IF(ISERROR(VLOOKUP(CONCATENATE(CW3,$X$36,CW7),[1]Mont!$B$11:$F$500,5,FALSE)),"",VLOOKUP(CONCATENATE(CW3,$X$36,CW7),[1]Mont!$B$11:$F$500,5,FALSE))</f>
        <v/>
      </c>
      <c r="CZ36" s="160" t="str">
        <f>IF(ISERROR(VLOOKUP(CONCATENATE(CW3,$X$36,CW7),[1]Mont!$B$11:$H$500,7,FALSE)),"",VLOOKUP(CONCATENATE(CW3,$X$36,CW7),[1]Mont!$B$11:$H$500,7,FALSE))</f>
        <v/>
      </c>
      <c r="DA36" s="157" t="str">
        <f>IF(ISERROR(VLOOKUP(CONCATENATE($X$36,DA3,DA5),$B$10:$E$559,4,FALSE)),"",VLOOKUP(CONCATENATE($X$36,DA3,DA5),$B$10:$E$559,4,FALSE))</f>
        <v/>
      </c>
      <c r="DB36" s="158" t="str">
        <f>IF(ISERROR(VLOOKUP(CONCATENATE($X$36,DA3,DA5),$B$10:$F$559,5,FALSE)),"",VLOOKUP(CONCATENATE($X$36,DA3,DA5),$B$10:$F$559,5,FALSE))</f>
        <v/>
      </c>
      <c r="DC36" s="159" t="str">
        <f>IF(ISERROR(VLOOKUP(CONCATENATE(DA3,$X$36,DA7),[1]Mont!$B$11:$F$500,5,FALSE)),"",VLOOKUP(CONCATENATE(DA3,$X$36,DA7),[1]Mont!$B$11:$F$500,5,FALSE))</f>
        <v/>
      </c>
      <c r="DD36" s="160" t="str">
        <f>IF(ISERROR(VLOOKUP(CONCATENATE(DA3,$X$36,DA7),[1]Mont!$B$11:$H$500,7,FALSE)),"",VLOOKUP(CONCATENATE(DA3,$X$36,DA7),[1]Mont!$B$11:$H$500,7,FALSE))</f>
        <v/>
      </c>
      <c r="DE36" s="157" t="str">
        <f>IF(ISERROR(VLOOKUP(CONCATENATE($X$36,DE3,DE5),$B$10:$E$559,4,FALSE)),"",VLOOKUP(CONCATENATE($X$36,DE3,DE5),$B$10:$E$559,4,FALSE))</f>
        <v/>
      </c>
      <c r="DF36" s="158" t="str">
        <f>IF(ISERROR(VLOOKUP(CONCATENATE($X$36,DE3,DE5),$B$10:$F$559,5,FALSE)),"",VLOOKUP(CONCATENATE($X$36,DE3,DE5),$B$10:$F$559,5,FALSE))</f>
        <v/>
      </c>
      <c r="DG36" s="159" t="str">
        <f>IF(ISERROR(VLOOKUP(CONCATENATE(DE3,$X$36,DE7),[1]Mont!$B$11:$F$500,5,FALSE)),"",VLOOKUP(CONCATENATE(DE3,$X$36,DE7),[1]Mont!$B$11:$F$500,5,FALSE))</f>
        <v/>
      </c>
      <c r="DH36" s="160" t="str">
        <f>IF(ISERROR(VLOOKUP(CONCATENATE(DE3,$X$36,DE7),[1]Mont!$B$11:$H$500,7,FALSE)),"",VLOOKUP(CONCATENATE(DE3,$X$36,DE7),[1]Mont!$B$11:$H$500,7,FALSE))</f>
        <v/>
      </c>
      <c r="DI36" s="157" t="str">
        <f>IF(ISERROR(VLOOKUP(CONCATENATE($X$36,DI3,DI5),$B$10:$E$559,4,FALSE)),"",VLOOKUP(CONCATENATE($X$36,DI3,DI5),$B$10:$E$559,4,FALSE))</f>
        <v/>
      </c>
      <c r="DJ36" s="158" t="str">
        <f>IF(ISERROR(VLOOKUP(CONCATENATE($X$36,DI3,DI5),$B$10:$F$559,5,FALSE)),"",VLOOKUP(CONCATENATE($X$36,DI3,DI5),$B$10:$F$559,5,FALSE))</f>
        <v/>
      </c>
      <c r="DK36" s="159" t="str">
        <f>IF(ISERROR(VLOOKUP(CONCATENATE(DI3,$X$36,DI7),[1]Mont!$B$11:$F$500,5,FALSE)),"",VLOOKUP(CONCATENATE(DI3,$X$36,DI7),[1]Mont!$B$11:$F$500,5,FALSE))</f>
        <v/>
      </c>
      <c r="DL36" s="160" t="str">
        <f>IF(ISERROR(VLOOKUP(CONCATENATE(DI3,$X$36,DI7),[1]Mont!$B$11:$H$500,7,FALSE)),"",VLOOKUP(CONCATENATE(DI3,$X$36,DI7),[1]Mont!$B$11:$H$500,7,FALSE))</f>
        <v/>
      </c>
      <c r="DM36" s="157" t="str">
        <f>IF(ISERROR(VLOOKUP(CONCATENATE($X$36,DM3,DM5),$B$10:$E$559,4,FALSE)),"",VLOOKUP(CONCATENATE($X$36,DM3,DM5),$B$10:$E$559,4,FALSE))</f>
        <v/>
      </c>
      <c r="DN36" s="158" t="str">
        <f>IF(ISERROR(VLOOKUP(CONCATENATE($X$36,DM3,DM5),$B$10:$F$559,5,FALSE)),"",VLOOKUP(CONCATENATE($X$36,DM3,DM5),$B$10:$F$559,5,FALSE))</f>
        <v/>
      </c>
      <c r="DO36" s="159" t="str">
        <f>IF(ISERROR(VLOOKUP(CONCATENATE(DM3,$X$36,DM7),[1]Mont!$B$11:$F$500,5,FALSE)),"",VLOOKUP(CONCATENATE(DM3,$X$36,DM7),[1]Mont!$B$11:$F$500,5,FALSE))</f>
        <v/>
      </c>
      <c r="DP36" s="160" t="str">
        <f>IF(ISERROR(VLOOKUP(CONCATENATE(DM3,$X$36,DM7),[1]Mont!$B$11:$H$500,7,FALSE)),"",VLOOKUP(CONCATENATE(DM3,$X$36,DM7),[1]Mont!$B$11:$H$500,7,FALSE))</f>
        <v/>
      </c>
      <c r="DQ36" s="157" t="str">
        <f>IF(ISERROR(VLOOKUP(CONCATENATE($X$36,DQ3,DQ5),$B$10:$E$559,4,FALSE)),"",VLOOKUP(CONCATENATE($X$36,DQ3,DQ5),$B$10:$E$559,4,FALSE))</f>
        <v/>
      </c>
      <c r="DR36" s="158" t="str">
        <f>IF(ISERROR(VLOOKUP(CONCATENATE($X$36,DQ3,DQ5),$B$10:$F$559,5,FALSE)),"",VLOOKUP(CONCATENATE($X$36,DQ3,DQ5),$B$10:$F$559,5,FALSE))</f>
        <v/>
      </c>
      <c r="DS36" s="159" t="str">
        <f>IF(ISERROR(VLOOKUP(CONCATENATE(DQ3,$X$36,DQ7),[1]Mont!$B$11:$F$500,5,FALSE)),"",VLOOKUP(CONCATENATE(DQ3,$X$36,DQ7),[1]Mont!$B$11:$F$500,5,FALSE))</f>
        <v/>
      </c>
      <c r="DT36" s="160" t="str">
        <f>IF(ISERROR(VLOOKUP(CONCATENATE(DQ3,$X$36,DQ7),[1]Mont!$B$11:$H$500,7,FALSE)),"",VLOOKUP(CONCATENATE(DQ3,$X$36,DQ7),[1]Mont!$B$11:$H$500,7,FALSE))</f>
        <v/>
      </c>
      <c r="DU36" s="157" t="str">
        <f>IF(ISERROR(VLOOKUP(CONCATENATE($X$36,DU3,DU5),$B$10:$E$559,4,FALSE)),"",VLOOKUP(CONCATENATE($X$36,DU3,DU5),$B$10:$E$559,4,FALSE))</f>
        <v/>
      </c>
      <c r="DV36" s="158" t="str">
        <f>IF(ISERROR(VLOOKUP(CONCATENATE($X$36,DU3,DU5),$B$10:$F$559,5,FALSE)),"",VLOOKUP(CONCATENATE($X$36,DU3,DU5),$B$10:$F$559,5,FALSE))</f>
        <v/>
      </c>
      <c r="DW36" s="159" t="str">
        <f>IF(ISERROR(VLOOKUP(CONCATENATE(DU3,$X$36,DU7),[1]Mont!$B$11:$F$500,5,FALSE)),"",VLOOKUP(CONCATENATE(DU3,$X$36,DU7),[1]Mont!$B$11:$F$500,5,FALSE))</f>
        <v/>
      </c>
      <c r="DX36" s="160" t="str">
        <f>IF(ISERROR(VLOOKUP(CONCATENATE(DU3,$X$36,DU7),[1]Mont!$B$11:$H$500,7,FALSE)),"",VLOOKUP(CONCATENATE(DU3,$X$36,DU7),[1]Mont!$B$11:$H$500,7,FALSE))</f>
        <v/>
      </c>
      <c r="DY36" s="157" t="str">
        <f>IF(ISERROR(VLOOKUP(CONCATENATE($X$36,DY3,DY5),$B$10:$E$559,4,FALSE)),"",VLOOKUP(CONCATENATE($X$36,DY3,DY5),$B$10:$E$559,4,FALSE))</f>
        <v/>
      </c>
      <c r="DZ36" s="158" t="str">
        <f>IF(ISERROR(VLOOKUP(CONCATENATE($X$36,DY3,DY5),$B$10:$F$559,5,FALSE)),"",VLOOKUP(CONCATENATE($X$36,DY3,DY5),$B$10:$F$559,5,FALSE))</f>
        <v/>
      </c>
      <c r="EA36" s="159" t="str">
        <f>IF(ISERROR(VLOOKUP(CONCATENATE(DY3,$X$36,DY7),[1]Mont!$B$11:$F$500,5,FALSE)),"",VLOOKUP(CONCATENATE(DY3,$X$36,DY7),[1]Mont!$B$11:$F$500,5,FALSE))</f>
        <v/>
      </c>
      <c r="EB36" s="160" t="str">
        <f>IF(ISERROR(VLOOKUP(CONCATENATE(DY3,$X$36,DY7),[1]Mont!$B$11:$H$500,7,FALSE)),"",VLOOKUP(CONCATENATE(DY3,$X$36,DY7),[1]Mont!$B$11:$H$500,7,FALSE))</f>
        <v/>
      </c>
      <c r="EC36" s="157" t="str">
        <f>IF(ISERROR(VLOOKUP(CONCATENATE($X$36,EC3,EC5),$B$10:$E$559,4,FALSE)),"",VLOOKUP(CONCATENATE($X$36,EC3,EC5),$B$10:$E$559,4,FALSE))</f>
        <v/>
      </c>
      <c r="ED36" s="158" t="str">
        <f>IF(ISERROR(VLOOKUP(CONCATENATE($X$36,EC3,EC5),$B$10:$F$559,5,FALSE)),"",VLOOKUP(CONCATENATE($X$36,EC3,EC5),$B$10:$F$559,5,FALSE))</f>
        <v/>
      </c>
      <c r="EE36" s="159" t="str">
        <f>IF(ISERROR(VLOOKUP(CONCATENATE(EC3,$X$36,EC7),[1]Mont!$B$11:$F$500,5,FALSE)),"",VLOOKUP(CONCATENATE(EC3,$X$36,EC7),[1]Mont!$B$11:$F$500,5,FALSE))</f>
        <v/>
      </c>
      <c r="EF36" s="160" t="str">
        <f>IF(ISERROR(VLOOKUP(CONCATENATE(EC3,$X$36,EC7),[1]Mont!$B$11:$H$500,7,FALSE)),"",VLOOKUP(CONCATENATE(EC3,$X$36,EC7),[1]Mont!$B$11:$H$500,7,FALSE))</f>
        <v/>
      </c>
      <c r="EG36" s="157" t="str">
        <f>IF(ISERROR(VLOOKUP(CONCATENATE($X$36,EG3,EG5),$B$10:$E$559,4,FALSE)),"",VLOOKUP(CONCATENATE($X$36,EG3,EG5),$B$10:$E$559,4,FALSE))</f>
        <v/>
      </c>
      <c r="EH36" s="158" t="str">
        <f>IF(ISERROR(VLOOKUP(CONCATENATE($X$36,EG3,EG5),$B$10:$F$559,5,FALSE)),"",VLOOKUP(CONCATENATE($X$36,EG3,EG5),$B$10:$F$559,5,FALSE))</f>
        <v/>
      </c>
      <c r="EI36" s="159" t="str">
        <f>IF(ISERROR(VLOOKUP(CONCATENATE(EG3,$X$36,EG7),[1]Mont!$B$11:$F$500,5,FALSE)),"",VLOOKUP(CONCATENATE(EG3,$X$36,EG7),[1]Mont!$B$11:$F$500,5,FALSE))</f>
        <v/>
      </c>
      <c r="EJ36" s="160" t="str">
        <f>IF(ISERROR(VLOOKUP(CONCATENATE(EG3,$X$36,EG7),[1]Mont!$B$11:$H$500,7,FALSE)),"",VLOOKUP(CONCATENATE(EG3,$X$36,EG7),[1]Mont!$B$11:$H$500,7,FALSE))</f>
        <v/>
      </c>
      <c r="EK36" s="157" t="str">
        <f>IF(ISERROR(VLOOKUP(CONCATENATE($X$36,EK3,EK5),$B$10:$E$559,4,FALSE)),"",VLOOKUP(CONCATENATE($X$36,EK3,EK5),$B$10:$E$559,4,FALSE))</f>
        <v/>
      </c>
      <c r="EL36" s="158" t="str">
        <f>IF(ISERROR(VLOOKUP(CONCATENATE($X$36,EK3,EK5),$B$10:$F$559,5,FALSE)),"",VLOOKUP(CONCATENATE($X$36,EK3,EK5),$B$10:$F$559,5,FALSE))</f>
        <v/>
      </c>
      <c r="EM36" s="159" t="str">
        <f>IF(ISERROR(VLOOKUP(CONCATENATE(EK3,$X$36,EK7),[1]Mont!$B$11:$F$500,5,FALSE)),"",VLOOKUP(CONCATENATE(EK3,$X$36,EK7),[1]Mont!$B$11:$F$500,5,FALSE))</f>
        <v/>
      </c>
      <c r="EN36" s="160" t="str">
        <f>IF(ISERROR(VLOOKUP(CONCATENATE(EK3,$X$36,EK7),[1]Mont!$B$11:$H$500,7,FALSE)),"",VLOOKUP(CONCATENATE(EK3,$X$36,EK7),[1]Mont!$B$11:$H$500,7,FALSE))</f>
        <v/>
      </c>
      <c r="EO36" s="157" t="str">
        <f>IF(ISERROR(VLOOKUP(CONCATENATE($X$36,EO3,EO5),$B$10:$E$559,4,FALSE)),"",VLOOKUP(CONCATENATE($X$36,EO3,EO5),$B$10:$E$559,4,FALSE))</f>
        <v/>
      </c>
      <c r="EP36" s="158" t="str">
        <f>IF(ISERROR(VLOOKUP(CONCATENATE($X$36,EO3,EO5),$B$10:$F$559,5,FALSE)),"",VLOOKUP(CONCATENATE($X$36,EO3,EO5),$B$10:$F$559,5,FALSE))</f>
        <v/>
      </c>
      <c r="EQ36" s="159" t="str">
        <f>IF(ISERROR(VLOOKUP(CONCATENATE(EO3,$X$36,EO7),[1]Mont!$B$11:$F$500,5,FALSE)),"",VLOOKUP(CONCATENATE(EO3,$X$36,EO7),[1]Mont!$B$11:$F$500,5,FALSE))</f>
        <v/>
      </c>
      <c r="ER36" s="160" t="str">
        <f>IF(ISERROR(VLOOKUP(CONCATENATE(EO3,$X$36,EO7),[1]Mont!$B$11:$H$500,7,FALSE)),"",VLOOKUP(CONCATENATE(EO3,$X$36,EO7),[1]Mont!$B$11:$H$500,7,FALSE))</f>
        <v/>
      </c>
      <c r="ES36" s="157" t="str">
        <f>IF(ISERROR(VLOOKUP(CONCATENATE($X$36,ES3,ES5),$B$10:$E$559,4,FALSE)),"",VLOOKUP(CONCATENATE($X$36,ES3,ES5),$B$10:$E$559,4,FALSE))</f>
        <v/>
      </c>
      <c r="ET36" s="158" t="str">
        <f>IF(ISERROR(VLOOKUP(CONCATENATE($X$36,ES3,ES5),$B$10:$F$559,5,FALSE)),"",VLOOKUP(CONCATENATE($X$36,ES3,ES5),$B$10:$F$559,5,FALSE))</f>
        <v/>
      </c>
      <c r="EU36" s="159" t="str">
        <f>IF(ISERROR(VLOOKUP(CONCATENATE(ES3,$X$36,ES7),[1]Mont!$B$11:$F$500,5,FALSE)),"",VLOOKUP(CONCATENATE(ES3,$X$36,ES7),[1]Mont!$B$11:$F$500,5,FALSE))</f>
        <v/>
      </c>
      <c r="EV36" s="160" t="str">
        <f>IF(ISERROR(VLOOKUP(CONCATENATE(ES3,$X$36,ES7),[1]Mont!$B$11:$H$500,7,FALSE)),"",VLOOKUP(CONCATENATE(ES3,$X$36,ES7),[1]Mont!$B$11:$H$500,7,FALSE))</f>
        <v/>
      </c>
      <c r="EW36" s="157" t="str">
        <f>IF(ISERROR(VLOOKUP(CONCATENATE($X$36,EW3,EW5),$B$10:$E$559,4,FALSE)),"",VLOOKUP(CONCATENATE($X$36,EW3,EW5),$B$10:$E$559,4,FALSE))</f>
        <v/>
      </c>
      <c r="EX36" s="158" t="str">
        <f>IF(ISERROR(VLOOKUP(CONCATENATE($X$36,EW3,EW5),$B$10:$F$559,5,FALSE)),"",VLOOKUP(CONCATENATE($X$36,EW3,EW5),$B$10:$F$559,5,FALSE))</f>
        <v/>
      </c>
      <c r="EY36" s="159" t="str">
        <f>IF(ISERROR(VLOOKUP(CONCATENATE(EW3,$X$36,EW7),[1]Mont!$B$11:$F$500,5,FALSE)),"",VLOOKUP(CONCATENATE(EW3,$X$36,EW7),[1]Mont!$B$11:$F$500,5,FALSE))</f>
        <v/>
      </c>
      <c r="EZ36" s="160" t="str">
        <f>IF(ISERROR(VLOOKUP(CONCATENATE(EW3,$X$36,EW7),[1]Mont!$B$11:$H$500,7,FALSE)),"",VLOOKUP(CONCATENATE(EW3,$X$36,EW7),[1]Mont!$B$11:$H$500,7,FALSE))</f>
        <v/>
      </c>
      <c r="FA36" s="157" t="str">
        <f>IF(ISERROR(VLOOKUP(CONCATENATE($X$36,FA3,FA5),$B$10:$E$559,4,FALSE)),"",VLOOKUP(CONCATENATE($X$36,FA3,FA5),$B$10:$E$559,4,FALSE))</f>
        <v/>
      </c>
      <c r="FB36" s="158" t="str">
        <f>IF(ISERROR(VLOOKUP(CONCATENATE($X$36,FA3,FA5),$B$10:$F$559,5,FALSE)),"",VLOOKUP(CONCATENATE($X$36,FA3,FA5),$B$10:$F$559,5,FALSE))</f>
        <v/>
      </c>
      <c r="FC36" s="159" t="str">
        <f>IF(ISERROR(VLOOKUP(CONCATENATE(FA3,$X$36,FA7),[1]Mont!$B$11:$F$500,5,FALSE)),"",VLOOKUP(CONCATENATE(FA3,$X$36,FA7),[1]Mont!$B$11:$F$500,5,FALSE))</f>
        <v/>
      </c>
      <c r="FD36" s="160" t="str">
        <f>IF(ISERROR(VLOOKUP(CONCATENATE(FA3,$X$36,FA7),[1]Mont!$B$11:$H$500,7,FALSE)),"",VLOOKUP(CONCATENATE(FA3,$X$36,FA7),[1]Mont!$B$11:$H$500,7,FALSE))</f>
        <v/>
      </c>
      <c r="FE36" s="157" t="str">
        <f>IF(ISERROR(VLOOKUP(CONCATENATE($X$36,FE3,FE5),$B$10:$E$559,4,FALSE)),"",VLOOKUP(CONCATENATE($X$36,FE3,FE5),$B$10:$E$559,4,FALSE))</f>
        <v/>
      </c>
      <c r="FF36" s="158" t="str">
        <f>IF(ISERROR(VLOOKUP(CONCATENATE($X$36,FE3,FE5),$B$10:$F$559,5,FALSE)),"",VLOOKUP(CONCATENATE($X$36,FE3,FE5),$B$10:$F$559,5,FALSE))</f>
        <v/>
      </c>
      <c r="FG36" s="159" t="str">
        <f>IF(ISERROR(VLOOKUP(CONCATENATE(FE3,$X$36,FE7),[1]Mont!$B$11:$F$500,5,FALSE)),"",VLOOKUP(CONCATENATE(FE3,$X$36,FE7),[1]Mont!$B$11:$F$500,5,FALSE))</f>
        <v/>
      </c>
      <c r="FH36" s="160" t="str">
        <f>IF(ISERROR(VLOOKUP(CONCATENATE(FE3,$X$36,FE7),[1]Mont!$B$11:$H$500,7,FALSE)),"",VLOOKUP(CONCATENATE(FE3,$X$36,FE7),[1]Mont!$B$11:$H$500,7,FALSE))</f>
        <v/>
      </c>
      <c r="FI36" s="157" t="str">
        <f>IF(ISERROR(VLOOKUP(CONCATENATE($X$36,FI3,FI5),$B$10:$E$559,4,FALSE)),"",VLOOKUP(CONCATENATE($X$36,FI3,FI5),$B$10:$E$559,4,FALSE))</f>
        <v/>
      </c>
      <c r="FJ36" s="158" t="str">
        <f>IF(ISERROR(VLOOKUP(CONCATENATE($X$36,FI3,FI5),$B$10:$F$559,5,FALSE)),"",VLOOKUP(CONCATENATE($X$36,FI3,FI5),$B$10:$F$559,5,FALSE))</f>
        <v/>
      </c>
      <c r="FK36" s="159" t="str">
        <f>IF(ISERROR(VLOOKUP(CONCATENATE(FI3,$X$36,FI7),[1]Mont!$B$11:$F$500,5,FALSE)),"",VLOOKUP(CONCATENATE(FI3,$X$36,FI7),[1]Mont!$B$11:$F$500,5,FALSE))</f>
        <v/>
      </c>
      <c r="FL36" s="160" t="str">
        <f>IF(ISERROR(VLOOKUP(CONCATENATE(FI3,$X$36,FI7),[1]Mont!$B$11:$H$500,7,FALSE)),"",VLOOKUP(CONCATENATE(FI3,$X$36,FI7),[1]Mont!$B$11:$H$500,7,FALSE))</f>
        <v/>
      </c>
      <c r="FM36" s="157" t="str">
        <f>IF(ISERROR(VLOOKUP(CONCATENATE($X$36,FM3,FM5),$B$10:$E$559,4,FALSE)),"",VLOOKUP(CONCATENATE($X$36,FM3,FM5),$B$10:$E$559,4,FALSE))</f>
        <v/>
      </c>
      <c r="FN36" s="158" t="str">
        <f>IF(ISERROR(VLOOKUP(CONCATENATE($X$36,FM3,FM5),$B$10:$F$559,5,FALSE)),"",VLOOKUP(CONCATENATE($X$36,FM3,FM5),$B$10:$F$559,5,FALSE))</f>
        <v/>
      </c>
      <c r="FO36" s="159" t="str">
        <f>IF(ISERROR(VLOOKUP(CONCATENATE(FM3,$X$36,FM7),[1]Mont!$B$11:$F$500,5,FALSE)),"",VLOOKUP(CONCATENATE(FM3,$X$36,FM7),[1]Mont!$B$11:$F$500,5,FALSE))</f>
        <v/>
      </c>
      <c r="FP36" s="160" t="str">
        <f>IF(ISERROR(VLOOKUP(CONCATENATE(FM3,$X$36,FM7),[1]Mont!$B$11:$H$500,7,FALSE)),"",VLOOKUP(CONCATENATE(FM3,$X$36,FM7),[1]Mont!$B$11:$H$500,7,FALSE))</f>
        <v/>
      </c>
      <c r="FQ36" s="157" t="str">
        <f>IF(ISERROR(VLOOKUP(CONCATENATE($X$36,FQ3,FQ5),$B$10:$E$559,4,FALSE)),"",VLOOKUP(CONCATENATE($X$36,FQ3,FQ5),$B$10:$E$559,4,FALSE))</f>
        <v/>
      </c>
      <c r="FR36" s="158" t="str">
        <f>IF(ISERROR(VLOOKUP(CONCATENATE($X$36,FQ3,FQ5),$B$10:$F$559,5,FALSE)),"",VLOOKUP(CONCATENATE($X$36,FQ3,FQ5),$B$10:$F$559,5,FALSE))</f>
        <v/>
      </c>
      <c r="FS36" s="159" t="str">
        <f>IF(ISERROR(VLOOKUP(CONCATENATE(FQ3,$X$36,FQ7),[1]Mont!$B$11:$F$500,5,FALSE)),"",VLOOKUP(CONCATENATE(FQ3,$X$36,FQ7),[1]Mont!$B$11:$F$500,5,FALSE))</f>
        <v/>
      </c>
      <c r="FT36" s="160" t="str">
        <f>IF(ISERROR(VLOOKUP(CONCATENATE(FQ3,$X$36,FQ7),[1]Mont!$B$11:$H$500,7,FALSE)),"",VLOOKUP(CONCATENATE(FQ3,$X$36,FQ7),[1]Mont!$B$11:$H$500,7,FALSE))</f>
        <v/>
      </c>
      <c r="FU36" s="157" t="str">
        <f>IF(ISERROR(VLOOKUP(CONCATENATE($X$36,FU3,FU5),$B$10:$E$559,4,FALSE)),"",VLOOKUP(CONCATENATE($X$36,FU3,FU5),$B$10:$E$559,4,FALSE))</f>
        <v/>
      </c>
      <c r="FV36" s="158" t="str">
        <f>IF(ISERROR(VLOOKUP(CONCATENATE($X$36,FU3,FU5),$B$10:$F$559,5,FALSE)),"",VLOOKUP(CONCATENATE($X$36,FU3,FU5),$B$10:$F$559,5,FALSE))</f>
        <v/>
      </c>
      <c r="FW36" s="159" t="str">
        <f>IF(ISERROR(VLOOKUP(CONCATENATE(FU3,$X$36,FU7),[1]Mont!$B$11:$F$500,5,FALSE)),"",VLOOKUP(CONCATENATE(FU3,$X$36,FU7),[1]Mont!$B$11:$F$500,5,FALSE))</f>
        <v/>
      </c>
      <c r="FX36" s="160" t="str">
        <f>IF(ISERROR(VLOOKUP(CONCATENATE(FU3,$X$36,FU7),[1]Mont!$B$11:$H$500,7,FALSE)),"",VLOOKUP(CONCATENATE(FU3,$X$36,FU7),[1]Mont!$B$11:$H$500,7,FALSE))</f>
        <v/>
      </c>
      <c r="FY36" s="157" t="str">
        <f>IF(ISERROR(VLOOKUP(CONCATENATE($X$36,FY3,FY5),$B$10:$E$559,4,FALSE)),"",VLOOKUP(CONCATENATE($X$36,FY3,FY5),$B$10:$E$559,4,FALSE))</f>
        <v/>
      </c>
      <c r="FZ36" s="158" t="str">
        <f>IF(ISERROR(VLOOKUP(CONCATENATE($X$36,FY3,FY5),$B$10:$F$559,5,FALSE)),"",VLOOKUP(CONCATENATE($X$36,FY3,FY5),$B$10:$F$559,5,FALSE))</f>
        <v/>
      </c>
      <c r="GA36" s="159" t="str">
        <f>IF(ISERROR(VLOOKUP(CONCATENATE(FY3,$X$36,FY7),[1]Mont!$B$11:$F$500,5,FALSE)),"",VLOOKUP(CONCATENATE(FY3,$X$36,FY7),[1]Mont!$B$11:$F$500,5,FALSE))</f>
        <v/>
      </c>
      <c r="GB36" s="160" t="str">
        <f>IF(ISERROR(VLOOKUP(CONCATENATE(FY3,$X$36,FY7),[1]Mont!$B$11:$H$500,7,FALSE)),"",VLOOKUP(CONCATENATE(FY3,$X$36,FY7),[1]Mont!$B$11:$H$500,7,FALSE))</f>
        <v/>
      </c>
      <c r="GC36" s="157" t="str">
        <f>IF(ISERROR(VLOOKUP(CONCATENATE($X$36,GC3,GC5),$B$10:$E$559,4,FALSE)),"",VLOOKUP(CONCATENATE($X$36,GC3,GC5),$B$10:$E$559,4,FALSE))</f>
        <v/>
      </c>
      <c r="GD36" s="158" t="str">
        <f>IF(ISERROR(VLOOKUP(CONCATENATE($X$36,GC3,GC5),$B$10:$F$559,5,FALSE)),"",VLOOKUP(CONCATENATE($X$36,GC3,GC5),$B$10:$F$559,5,FALSE))</f>
        <v/>
      </c>
      <c r="GE36" s="159" t="str">
        <f>IF(ISERROR(VLOOKUP(CONCATENATE(GC3,$X$36,GC7),[1]Mont!$B$11:$F$500,5,FALSE)),"",VLOOKUP(CONCATENATE(GC3,$X$36,GC7),[1]Mont!$B$11:$F$500,5,FALSE))</f>
        <v/>
      </c>
      <c r="GF36" s="160" t="str">
        <f>IF(ISERROR(VLOOKUP(CONCATENATE(GC3,$X$36,GC7),[1]Mont!$B$11:$H$500,7,FALSE)),"",VLOOKUP(CONCATENATE(GC3,$X$36,GC7),[1]Mont!$B$11:$H$500,7,FALSE))</f>
        <v/>
      </c>
      <c r="GG36" s="157" t="str">
        <f>IF(ISERROR(VLOOKUP(CONCATENATE($X$36,GG3,GG5),$B$10:$E$559,4,FALSE)),"",VLOOKUP(CONCATENATE($X$36,GG3,GG5),$B$10:$E$559,4,FALSE))</f>
        <v/>
      </c>
      <c r="GH36" s="158" t="str">
        <f>IF(ISERROR(VLOOKUP(CONCATENATE($X$36,GG3,GG5),$B$10:$F$559,5,FALSE)),"",VLOOKUP(CONCATENATE($X$36,GG3,GG5),$B$10:$F$559,5,FALSE))</f>
        <v/>
      </c>
      <c r="GI36" s="159" t="str">
        <f>IF(ISERROR(VLOOKUP(CONCATENATE(GG3,$X$36,GG7),[1]Mont!$B$11:$F$500,5,FALSE)),"",VLOOKUP(CONCATENATE(GG3,$X$36,GG7),[1]Mont!$B$11:$F$500,5,FALSE))</f>
        <v/>
      </c>
      <c r="GJ36" s="160" t="str">
        <f>IF(ISERROR(VLOOKUP(CONCATENATE(GG3,$X$36,GG7),[1]Mont!$B$11:$H$500,7,FALSE)),"",VLOOKUP(CONCATENATE(GG3,$X$36,GG7),[1]Mont!$B$11:$H$500,7,FALSE))</f>
        <v/>
      </c>
      <c r="GK36" s="157" t="str">
        <f>IF(ISERROR(VLOOKUP(CONCATENATE($X$36,GK3,GK5),$B$10:$E$559,4,FALSE)),"",VLOOKUP(CONCATENATE($X$36,GK3,GK5),$B$10:$E$559,4,FALSE))</f>
        <v/>
      </c>
      <c r="GL36" s="158" t="str">
        <f>IF(ISERROR(VLOOKUP(CONCATENATE($X$36,GK3,GK5),$B$10:$F$559,5,FALSE)),"",VLOOKUP(CONCATENATE($X$36,GK3,GK5),$B$10:$F$559,5,FALSE))</f>
        <v/>
      </c>
      <c r="GM36" s="159" t="str">
        <f>IF(ISERROR(VLOOKUP(CONCATENATE(GK3,$X$36,GK7),[1]Mont!$B$11:$F$500,5,FALSE)),"",VLOOKUP(CONCATENATE(GK3,$X$36,GK7),[1]Mont!$B$11:$F$500,5,FALSE))</f>
        <v/>
      </c>
      <c r="GN36" s="160" t="str">
        <f>IF(ISERROR(VLOOKUP(CONCATENATE(GK3,$X$36,GK7),[1]Mont!$B$11:$H$500,7,FALSE)),"",VLOOKUP(CONCATENATE(GK3,$X$36,GK7),[1]Mont!$B$11:$H$500,7,FALSE))</f>
        <v/>
      </c>
      <c r="GO36" s="157" t="str">
        <f>IF(ISERROR(VLOOKUP(CONCATENATE($X$36,GO3,GO5),$B$10:$E$559,4,FALSE)),"",VLOOKUP(CONCATENATE($X$36,GO3,GO5),$B$10:$E$559,4,FALSE))</f>
        <v/>
      </c>
      <c r="GP36" s="158" t="str">
        <f>IF(ISERROR(VLOOKUP(CONCATENATE($X$36,GO3,GO5),$B$10:$F$559,5,FALSE)),"",VLOOKUP(CONCATENATE($X$36,GO3,GO5),$B$10:$F$559,5,FALSE))</f>
        <v/>
      </c>
      <c r="GQ36" s="159" t="str">
        <f>IF(ISERROR(VLOOKUP(CONCATENATE(GO3,$X$36,GO7),[1]Mont!$B$11:$F$500,5,FALSE)),"",VLOOKUP(CONCATENATE(GO3,$X$36,GO7),[1]Mont!$B$11:$F$500,5,FALSE))</f>
        <v/>
      </c>
      <c r="GR36" s="160" t="str">
        <f>IF(ISERROR(VLOOKUP(CONCATENATE(GO3,$X$36,GO7),[1]Mont!$B$11:$H$500,7,FALSE)),"",VLOOKUP(CONCATENATE(GO3,$X$36,GO7),[1]Mont!$B$11:$H$500,7,FALSE))</f>
        <v/>
      </c>
      <c r="GS36" s="157" t="str">
        <f>IF(ISERROR(VLOOKUP(CONCATENATE($X$36,GS3,GS5),$B$10:$E$559,4,FALSE)),"",VLOOKUP(CONCATENATE($X$36,GS3,GS5),$B$10:$E$559,4,FALSE))</f>
        <v/>
      </c>
      <c r="GT36" s="158" t="str">
        <f>IF(ISERROR(VLOOKUP(CONCATENATE($X$36,GS3,GS5),$B$10:$F$559,5,FALSE)),"",VLOOKUP(CONCATENATE($X$36,GS3,GS5),$B$10:$F$559,5,FALSE))</f>
        <v/>
      </c>
      <c r="GU36" s="159" t="str">
        <f>IF(ISERROR(VLOOKUP(CONCATENATE(GS3,$X$36,GS7),[1]Mont!$B$11:$F$500,5,FALSE)),"",VLOOKUP(CONCATENATE(GS3,$X$36,GS7),[1]Mont!$B$11:$F$500,5,FALSE))</f>
        <v/>
      </c>
      <c r="GV36" s="160" t="str">
        <f>IF(ISERROR(VLOOKUP(CONCATENATE(GS3,$X$36,GS7),[1]Mont!$B$11:$H$500,7,FALSE)),"",VLOOKUP(CONCATENATE(GS3,$X$36,GS7),[1]Mont!$B$11:$H$500,7,FALSE))</f>
        <v/>
      </c>
      <c r="GW36" s="157" t="str">
        <f>IF(ISERROR(VLOOKUP(CONCATENATE($X$36,GW3,GW5),$B$10:$E$559,4,FALSE)),"",VLOOKUP(CONCATENATE($X$36,GW3,GW5),$B$10:$E$559,4,FALSE))</f>
        <v/>
      </c>
      <c r="GX36" s="158" t="str">
        <f>IF(ISERROR(VLOOKUP(CONCATENATE($X$36,GW3,GW5),$B$10:$F$559,5,FALSE)),"",VLOOKUP(CONCATENATE($X$36,GW3,GW5),$B$10:$F$559,5,FALSE))</f>
        <v/>
      </c>
      <c r="GY36" s="159" t="str">
        <f>IF(ISERROR(VLOOKUP(CONCATENATE(GW3,$X$36,GW7),[1]Mont!$B$11:$F$500,5,FALSE)),"",VLOOKUP(CONCATENATE(GW3,$X$36,GW7),[1]Mont!$B$11:$F$500,5,FALSE))</f>
        <v/>
      </c>
      <c r="GZ36" s="160" t="str">
        <f>IF(ISERROR(VLOOKUP(CONCATENATE(GW3,$X$36,GW7),[1]Mont!$B$11:$H$500,7,FALSE)),"",VLOOKUP(CONCATENATE(GW3,$X$36,GW7),[1]Mont!$B$11:$H$500,7,FALSE))</f>
        <v/>
      </c>
      <c r="HA36" s="157" t="str">
        <f>IF(ISERROR(VLOOKUP(CONCATENATE($X$36,HA3,HA5),$B$10:$E$559,4,FALSE)),"",VLOOKUP(CONCATENATE($X$36,HA3,HA5),$B$10:$E$559,4,FALSE))</f>
        <v/>
      </c>
      <c r="HB36" s="158" t="str">
        <f>IF(ISERROR(VLOOKUP(CONCATENATE($X$36,HA3,HA5),$B$10:$F$559,5,FALSE)),"",VLOOKUP(CONCATENATE($X$36,HA3,HA5),$B$10:$F$559,5,FALSE))</f>
        <v/>
      </c>
      <c r="HC36" s="159" t="str">
        <f>IF(ISERROR(VLOOKUP(CONCATENATE(HA3,$X$36,HA7),[1]Mont!$B$11:$F$500,5,FALSE)),"",VLOOKUP(CONCATENATE(HA3,$X$36,HA7),[1]Mont!$B$11:$F$500,5,FALSE))</f>
        <v/>
      </c>
      <c r="HD36" s="160" t="str">
        <f>IF(ISERROR(VLOOKUP(CONCATENATE(HA3,$X$36,HA7),[1]Mont!$B$11:$H$500,7,FALSE)),"",VLOOKUP(CONCATENATE(HA3,$X$36,HA7),[1]Mont!$B$11:$H$500,7,FALSE))</f>
        <v/>
      </c>
      <c r="HE36" s="157" t="str">
        <f>IF(ISERROR(VLOOKUP(CONCATENATE($X$36,HE3,HE5),$B$10:$E$559,4,FALSE)),"",VLOOKUP(CONCATENATE($X$36,HE3,HE5),$B$10:$E$559,4,FALSE))</f>
        <v/>
      </c>
      <c r="HF36" s="158" t="str">
        <f>IF(ISERROR(VLOOKUP(CONCATENATE($X$36,HE3,HE5),$B$10:$F$559,5,FALSE)),"",VLOOKUP(CONCATENATE($X$36,HE3,HE5),$B$10:$F$559,5,FALSE))</f>
        <v/>
      </c>
      <c r="HG36" s="159" t="str">
        <f>IF(ISERROR(VLOOKUP(CONCATENATE(HE3,$X$36,HE7),[1]Mont!$B$11:$F$500,5,FALSE)),"",VLOOKUP(CONCATENATE(HE3,$X$36,HE7),[1]Mont!$B$11:$F$500,5,FALSE))</f>
        <v/>
      </c>
      <c r="HH36" s="160" t="str">
        <f>IF(ISERROR(VLOOKUP(CONCATENATE(HE3,$X$36,HE7),[1]Mont!$B$11:$H$500,7,FALSE)),"",VLOOKUP(CONCATENATE(HE3,$X$36,HE7),[1]Mont!$B$11:$H$500,7,FALSE))</f>
        <v/>
      </c>
      <c r="HI36" s="157" t="str">
        <f>IF(ISERROR(VLOOKUP(CONCATENATE($X$36,HI3,HI5),$B$10:$E$559,4,FALSE)),"",VLOOKUP(CONCATENATE($X$36,HI3,HI5),$B$10:$E$559,4,FALSE))</f>
        <v/>
      </c>
      <c r="HJ36" s="158" t="str">
        <f>IF(ISERROR(VLOOKUP(CONCATENATE($X$36,HI3,HI5),$B$10:$F$559,5,FALSE)),"",VLOOKUP(CONCATENATE($X$36,HI3,HI5),$B$10:$F$559,5,FALSE))</f>
        <v/>
      </c>
      <c r="HK36" s="159" t="str">
        <f>IF(ISERROR(VLOOKUP(CONCATENATE(HI3,$X$36,HI7),[1]Mont!$B$11:$F$500,5,FALSE)),"",VLOOKUP(CONCATENATE(HI3,$X$36,HI7),[1]Mont!$B$11:$F$500,5,FALSE))</f>
        <v/>
      </c>
      <c r="HL36" s="160" t="str">
        <f>IF(ISERROR(VLOOKUP(CONCATENATE(HI3,$X$36,HI7),[1]Mont!$B$11:$H$500,7,FALSE)),"",VLOOKUP(CONCATENATE(HI3,$X$36,HI7),[1]Mont!$B$11:$H$500,7,FALSE))</f>
        <v/>
      </c>
      <c r="HM36" s="157" t="str">
        <f>IF(ISERROR(VLOOKUP(CONCATENATE($X$36,HM3,HM5),$B$10:$E$559,4,FALSE)),"",VLOOKUP(CONCATENATE($X$36,HM3,HM5),$B$10:$E$559,4,FALSE))</f>
        <v/>
      </c>
      <c r="HN36" s="158" t="str">
        <f>IF(ISERROR(VLOOKUP(CONCATENATE($X$36,HM3,HM5),$B$10:$F$559,5,FALSE)),"",VLOOKUP(CONCATENATE($X$36,HM3,HM5),$B$10:$F$559,5,FALSE))</f>
        <v/>
      </c>
      <c r="HO36" s="159" t="str">
        <f>IF(ISERROR(VLOOKUP(CONCATENATE(HM3,$X$36,HM7),[1]Mont!$B$11:$F$500,5,FALSE)),"",VLOOKUP(CONCATENATE(HM3,$X$36,HM7),[1]Mont!$B$11:$F$500,5,FALSE))</f>
        <v/>
      </c>
      <c r="HP36" s="160" t="str">
        <f>IF(ISERROR(VLOOKUP(CONCATENATE(HM3,$X$36,HM7),[1]Mont!$B$11:$H$500,7,FALSE)),"",VLOOKUP(CONCATENATE(HM3,$X$36,HM7),[1]Mont!$B$11:$H$500,7,FALSE))</f>
        <v/>
      </c>
      <c r="HQ36" s="157" t="str">
        <f>IF(ISERROR(VLOOKUP(CONCATENATE($X$36,HQ3,HQ5),$B$10:$E$559,4,FALSE)),"",VLOOKUP(CONCATENATE($X$36,HQ3,HQ5),$B$10:$E$559,4,FALSE))</f>
        <v/>
      </c>
      <c r="HR36" s="158" t="str">
        <f>IF(ISERROR(VLOOKUP(CONCATENATE($X$36,HQ3,HQ5),$B$10:$F$559,5,FALSE)),"",VLOOKUP(CONCATENATE($X$36,HQ3,HQ5),$B$10:$F$559,5,FALSE))</f>
        <v/>
      </c>
      <c r="HS36" s="159" t="str">
        <f>IF(ISERROR(VLOOKUP(CONCATENATE(HQ3,$X$36,HQ7),[1]Mont!$B$11:$F$500,5,FALSE)),"",VLOOKUP(CONCATENATE(HQ3,$X$36,HQ7),[1]Mont!$B$11:$F$500,5,FALSE))</f>
        <v/>
      </c>
      <c r="HT36" s="160" t="str">
        <f>IF(ISERROR(VLOOKUP(CONCATENATE(HQ3,$X$36,HQ7),[1]Mont!$B$11:$H$500,7,FALSE)),"",VLOOKUP(CONCATENATE(HQ3,$X$36,HQ7),[1]Mont!$B$11:$H$500,7,FALSE))</f>
        <v/>
      </c>
      <c r="HU36" s="157" t="str">
        <f>IF(ISERROR(VLOOKUP(CONCATENATE($X$36,HU3,HU5),$B$10:$E$559,4,FALSE)),"",VLOOKUP(CONCATENATE($X$36,HU3,HU5),$B$10:$E$559,4,FALSE))</f>
        <v/>
      </c>
      <c r="HV36" s="158" t="str">
        <f>IF(ISERROR(VLOOKUP(CONCATENATE($X$36,HU3,HU5),$B$10:$F$559,5,FALSE)),"",VLOOKUP(CONCATENATE($X$36,HU3,HU5),$B$10:$F$559,5,FALSE))</f>
        <v/>
      </c>
      <c r="HW36" s="159" t="str">
        <f>IF(ISERROR(VLOOKUP(CONCATENATE(HU3,$X$36,HU7),[1]Mont!$B$11:$F$500,5,FALSE)),"",VLOOKUP(CONCATENATE(HU3,$X$36,HU7),[1]Mont!$B$11:$F$500,5,FALSE))</f>
        <v/>
      </c>
      <c r="HX36" s="160" t="str">
        <f>IF(ISERROR(VLOOKUP(CONCATENATE(HU3,$X$36,HU7),[1]Mont!$B$11:$H$500,7,FALSE)),"",VLOOKUP(CONCATENATE(HU3,$X$36,HU7),[1]Mont!$B$11:$H$500,7,FALSE))</f>
        <v/>
      </c>
      <c r="HY36" s="157" t="str">
        <f>IF(ISERROR(VLOOKUP(CONCATENATE($X$36,HY3,HY5),$B$10:$E$559,4,FALSE)),"",VLOOKUP(CONCATENATE($X$36,HY3,HY5),$B$10:$E$559,4,FALSE))</f>
        <v/>
      </c>
      <c r="HZ36" s="158" t="str">
        <f>IF(ISERROR(VLOOKUP(CONCATENATE($X$36,HY3,HY5),$B$10:$F$559,5,FALSE)),"",VLOOKUP(CONCATENATE($X$36,HY3,HY5),$B$10:$F$559,5,FALSE))</f>
        <v/>
      </c>
      <c r="IA36" s="159" t="str">
        <f>IF(ISERROR(VLOOKUP(CONCATENATE(HY3,$X$36,HY7),[1]Mont!$B$11:$F$500,5,FALSE)),"",VLOOKUP(CONCATENATE(HY3,$X$36,HY7),[1]Mont!$B$11:$F$500,5,FALSE))</f>
        <v/>
      </c>
      <c r="IB36" s="160" t="str">
        <f>IF(ISERROR(VLOOKUP(CONCATENATE(HY3,$X$36,HY7),[1]Mont!$B$11:$H$500,7,FALSE)),"",VLOOKUP(CONCATENATE(HY3,$X$36,HY7),[1]Mont!$B$11:$H$500,7,FALSE))</f>
        <v/>
      </c>
      <c r="IC36" s="157" t="str">
        <f>IF(ISERROR(VLOOKUP(CONCATENATE($X$36,IC3,IC5),$B$10:$E$559,4,FALSE)),"",VLOOKUP(CONCATENATE($X$36,IC3,IC5),$B$10:$E$559,4,FALSE))</f>
        <v/>
      </c>
      <c r="ID36" s="158" t="str">
        <f>IF(ISERROR(VLOOKUP(CONCATENATE($X$36,IC3,IC5),$B$10:$F$559,5,FALSE)),"",VLOOKUP(CONCATENATE($X$36,IC3,IC5),$B$10:$F$559,5,FALSE))</f>
        <v/>
      </c>
      <c r="IE36" s="159" t="str">
        <f>IF(ISERROR(VLOOKUP(CONCATENATE(IC3,$X$36,IC7),[1]Mont!$B$11:$F$500,5,FALSE)),"",VLOOKUP(CONCATENATE(IC3,$X$36,IC7),[1]Mont!$B$11:$F$500,5,FALSE))</f>
        <v/>
      </c>
      <c r="IF36" s="160" t="str">
        <f>IF(ISERROR(VLOOKUP(CONCATENATE(IC3,$X$36,IC7),[1]Mont!$B$11:$H$500,7,FALSE)),"",VLOOKUP(CONCATENATE(IC3,$X$36,IC7),[1]Mont!$B$11:$H$500,7,FALSE))</f>
        <v/>
      </c>
      <c r="IG36" s="157" t="str">
        <f>IF(ISERROR(VLOOKUP(CONCATENATE($X$36,IG3,IG5),$B$10:$E$559,4,FALSE)),"",VLOOKUP(CONCATENATE($X$36,IG3,IG5),$B$10:$E$559,4,FALSE))</f>
        <v/>
      </c>
      <c r="IH36" s="158" t="str">
        <f>IF(ISERROR(VLOOKUP(CONCATENATE($X$36,IG3,IG5),$B$10:$F$559,5,FALSE)),"",VLOOKUP(CONCATENATE($X$36,IG3,IG5),$B$10:$F$559,5,FALSE))</f>
        <v/>
      </c>
      <c r="II36" s="159" t="str">
        <f>IF(ISERROR(VLOOKUP(CONCATENATE(IG3,$X$36,IG7),[1]Mont!$B$11:$F$500,5,FALSE)),"",VLOOKUP(CONCATENATE(IG3,$X$36,IG7),[1]Mont!$B$11:$F$500,5,FALSE))</f>
        <v/>
      </c>
      <c r="IJ36" s="160" t="str">
        <f>IF(ISERROR(VLOOKUP(CONCATENATE(IG3,$X$36,IG7),[1]Mont!$B$11:$H$500,7,FALSE)),"",VLOOKUP(CONCATENATE(IG3,$X$36,IG7),[1]Mont!$B$11:$H$500,7,FALSE))</f>
        <v/>
      </c>
      <c r="IK36" s="157" t="str">
        <f>IF(ISERROR(VLOOKUP(CONCATENATE($X$36,IK3,IK5),$B$10:$E$559,4,FALSE)),"",VLOOKUP(CONCATENATE($X$36,IK3,IK5),$B$10:$E$559,4,FALSE))</f>
        <v/>
      </c>
      <c r="IL36" s="158" t="str">
        <f>IF(ISERROR(VLOOKUP(CONCATENATE($X$36,IK3,IK5),$B$10:$F$559,5,FALSE)),"",VLOOKUP(CONCATENATE($X$36,IK3,IK5),$B$10:$F$559,5,FALSE))</f>
        <v/>
      </c>
      <c r="IM36" s="159" t="str">
        <f>IF(ISERROR(VLOOKUP(CONCATENATE(IK3,$X$36,IK7),[1]Mont!$B$11:$F$500,5,FALSE)),"",VLOOKUP(CONCATENATE(IK3,$X$36,IK7),[1]Mont!$B$11:$F$500,5,FALSE))</f>
        <v/>
      </c>
      <c r="IN36" s="160" t="str">
        <f>IF(ISERROR(VLOOKUP(CONCATENATE(IK3,$X$36,IK7),[1]Mont!$B$11:$H$500,7,FALSE)),"",VLOOKUP(CONCATENATE(IK3,$X$36,IK7),[1]Mont!$B$11:$H$500,7,FALSE))</f>
        <v/>
      </c>
      <c r="IO36" s="157" t="str">
        <f>IF(ISERROR(VLOOKUP(CONCATENATE($X$36,IO3,IO5),$B$10:$E$559,4,FALSE)),"",VLOOKUP(CONCATENATE($X$36,IO3,IO5),$B$10:$E$559,4,FALSE))</f>
        <v/>
      </c>
      <c r="IP36" s="158" t="str">
        <f>IF(ISERROR(VLOOKUP(CONCATENATE($X$36,IO3,IO5),$B$10:$F$559,5,FALSE)),"",VLOOKUP(CONCATENATE($X$36,IO3,IO5),$B$10:$F$559,5,FALSE))</f>
        <v/>
      </c>
      <c r="IQ36" s="159" t="str">
        <f>IF(ISERROR(VLOOKUP(CONCATENATE(IO3,$X$36,IO7),[1]Mont!$B$11:$F$500,5,FALSE)),"",VLOOKUP(CONCATENATE(IO3,$X$36,IO7),[1]Mont!$B$11:$F$500,5,FALSE))</f>
        <v/>
      </c>
      <c r="IR36" s="160" t="str">
        <f>IF(ISERROR(VLOOKUP(CONCATENATE(IO3,$X$36,IO7),[1]Mont!$B$11:$H$500,7,FALSE)),"",VLOOKUP(CONCATENATE(IO3,$X$36,IO7),[1]Mont!$B$11:$H$500,7,FALSE))</f>
        <v/>
      </c>
      <c r="IS36" s="157" t="str">
        <f>IF(ISERROR(VLOOKUP(CONCATENATE($X$36,IS3,IS5),$B$10:$E$559,4,FALSE)),"",VLOOKUP(CONCATENATE($X$36,IS3,IS5),$B$10:$E$559,4,FALSE))</f>
        <v/>
      </c>
      <c r="IT36" s="158" t="str">
        <f>IF(ISERROR(VLOOKUP(CONCATENATE($X$36,IS3,IS5),$B$10:$F$559,5,FALSE)),"",VLOOKUP(CONCATENATE($X$36,IS3,IS5),$B$10:$F$559,5,FALSE))</f>
        <v/>
      </c>
      <c r="IU36" s="159" t="str">
        <f>IF(ISERROR(VLOOKUP(CONCATENATE(IS3,$X$36,IS7),[1]Mont!$B$11:$F$500,5,FALSE)),"",VLOOKUP(CONCATENATE(IS3,$X$36,IS7),[1]Mont!$B$11:$F$500,5,FALSE))</f>
        <v/>
      </c>
      <c r="IV36" s="160" t="str">
        <f>IF(ISERROR(VLOOKUP(CONCATENATE(IS3,$X$36,IS7),[1]Mont!$B$11:$H$500,7,FALSE)),"",VLOOKUP(CONCATENATE(IS3,$X$36,IS7),[1]Mont!$B$11:$H$500,7,FALSE))</f>
        <v/>
      </c>
    </row>
    <row r="37" spans="1:256">
      <c r="A37" s="124">
        <f t="shared" si="2"/>
        <v>0</v>
      </c>
      <c r="B37" s="125">
        <f t="shared" si="3"/>
        <v>0</v>
      </c>
      <c r="C37" s="126">
        <f>IF(R37=0,0,SUMIF($R$10:R37,R37,$R$10:R37)/R37)</f>
        <v>0</v>
      </c>
      <c r="D37" s="127">
        <v>28</v>
      </c>
      <c r="E37" s="146"/>
      <c r="F37" s="147"/>
      <c r="G37" s="130">
        <f t="shared" si="0"/>
        <v>0</v>
      </c>
      <c r="H37" s="130">
        <f>IF(E37=0,0,VLOOKUP(E37,[1]Ob!$D$10:$AW$600,46,FALSE))</f>
        <v>0</v>
      </c>
      <c r="I37" s="130">
        <f>IF(E37=0,0,VLOOKUP(E37,[1]Ob!$D$10:$BA$600,50,FALSE))</f>
        <v>0</v>
      </c>
      <c r="J37" s="130">
        <f>IF(E37=0,0,VLOOKUP(E37,[1]Ob!$D$10:$O$600,12,FALSE))</f>
        <v>0</v>
      </c>
      <c r="K37" s="131">
        <f>IF(E37=0,0,VLOOKUP(E37,[1]Ob!$D$10:$BA$600,15,FALSE))*F37</f>
        <v>0</v>
      </c>
      <c r="L37" s="132">
        <f t="shared" si="4"/>
        <v>0</v>
      </c>
      <c r="M37" s="133"/>
      <c r="N37" s="134"/>
      <c r="O37" s="147"/>
      <c r="P37" s="135">
        <v>0</v>
      </c>
      <c r="Q37" s="135">
        <v>0</v>
      </c>
      <c r="R37" s="129"/>
      <c r="S37" s="136">
        <f t="shared" si="1"/>
        <v>0</v>
      </c>
      <c r="T37" s="148"/>
      <c r="U37" s="149"/>
      <c r="V37" s="150"/>
      <c r="X37" s="156">
        <v>26</v>
      </c>
      <c r="Y37" s="157" t="str">
        <f>IF(ISERROR(VLOOKUP(CONCATENATE($X$37,Y3,Y5),$B$10:$E$559,4,FALSE)),"",VLOOKUP(CONCATENATE($X$37,Y3,Y5),$B$10:$E$559,4,FALSE))</f>
        <v/>
      </c>
      <c r="Z37" s="158" t="str">
        <f>IF(ISERROR(VLOOKUP(CONCATENATE($X$37,Y3,Y5),$B$10:$F$559,5,FALSE)),"",VLOOKUP(CONCATENATE($X$37,Y3,Y5),$B$10:$F$559,5,FALSE))</f>
        <v/>
      </c>
      <c r="AA37" s="159" t="str">
        <f>IF(ISERROR(VLOOKUP(CONCATENATE(Y3,$X$37,Y7),[1]Mont!$B$11:$F$500,5,FALSE)),"",VLOOKUP(CONCATENATE(Y3,$X$37,Y7),[1]Mont!$B$11:$F$500,5,FALSE))</f>
        <v/>
      </c>
      <c r="AB37" s="160" t="str">
        <f>IF(ISERROR(VLOOKUP(CONCATENATE(Y3,$X$37,Y7),[1]Mont!$B$11:$H$500,7,FALSE)),"",VLOOKUP(CONCATENATE(Y3,$X$37,Y7),[1]Mont!$B$11:$H$500,7,FALSE))</f>
        <v/>
      </c>
      <c r="AC37" s="157" t="str">
        <f>IF(ISERROR(VLOOKUP(CONCATENATE($X$37,AC3,AC5),$B$10:$E$559,4,FALSE)),"",VLOOKUP(CONCATENATE($X$37,AC3,AC5),$B$10:$E$559,4,FALSE))</f>
        <v/>
      </c>
      <c r="AD37" s="158" t="str">
        <f>IF(ISERROR(VLOOKUP(CONCATENATE($X$37,AC3,AC5),$B$10:$F$559,5,FALSE)),"",VLOOKUP(CONCATENATE($X$37,AC3,AC5),$B$10:$F$559,5,FALSE))</f>
        <v/>
      </c>
      <c r="AE37" s="159" t="str">
        <f>IF(ISERROR(VLOOKUP(CONCATENATE(AC3,$X$37,AC7),[1]Mont!$B$11:$F$500,5,FALSE)),"",VLOOKUP(CONCATENATE(AC3,$X$37,AC7),[1]Mont!$B$11:$F$500,5,FALSE))</f>
        <v/>
      </c>
      <c r="AF37" s="160" t="str">
        <f>IF(ISERROR(VLOOKUP(CONCATENATE(AC3,$X$37,AC7),[1]Mont!$B$11:$H$500,7,FALSE)),"",VLOOKUP(CONCATENATE(AC3,$X$37,AC7),[1]Mont!$B$11:$H$500,7,FALSE))</f>
        <v/>
      </c>
      <c r="AG37" s="157" t="str">
        <f>IF(ISERROR(VLOOKUP(CONCATENATE($X$37,AG3,AG5),$B$10:$E$559,4,FALSE)),"",VLOOKUP(CONCATENATE($X$37,AG3,AG5),$B$10:$E$559,4,FALSE))</f>
        <v/>
      </c>
      <c r="AH37" s="158" t="str">
        <f>IF(ISERROR(VLOOKUP(CONCATENATE($X$37,AG3,AG5),$B$10:$F$559,5,FALSE)),"",VLOOKUP(CONCATENATE($X$37,AG3,AG5),$B$10:$F$559,5,FALSE))</f>
        <v/>
      </c>
      <c r="AI37" s="159" t="str">
        <f>IF(ISERROR(VLOOKUP(CONCATENATE(AG3,$X$37,AG7),[1]Mont!$B$11:$F$500,5,FALSE)),"",VLOOKUP(CONCATENATE(AG3,$X$37,AG7),[1]Mont!$B$11:$F$500,5,FALSE))</f>
        <v/>
      </c>
      <c r="AJ37" s="160" t="str">
        <f>IF(ISERROR(VLOOKUP(CONCATENATE(AG3,$X$37,AG7),[1]Mont!$B$11:$H$500,7,FALSE)),"",VLOOKUP(CONCATENATE(AG3,$X$37,AG7),[1]Mont!$B$11:$H$500,7,FALSE))</f>
        <v/>
      </c>
      <c r="AK37" s="157" t="str">
        <f>IF(ISERROR(VLOOKUP(CONCATENATE($X$37,AK3,AK5),$B$10:$E$559,4,FALSE)),"",VLOOKUP(CONCATENATE($X$37,AK3,AK5),$B$10:$E$559,4,FALSE))</f>
        <v/>
      </c>
      <c r="AL37" s="158" t="str">
        <f>IF(ISERROR(VLOOKUP(CONCATENATE($X$37,AK3,AK5),$B$10:$F$559,5,FALSE)),"",VLOOKUP(CONCATENATE($X$37,AK3,AK5),$B$10:$F$559,5,FALSE))</f>
        <v/>
      </c>
      <c r="AM37" s="159" t="str">
        <f>IF(ISERROR(VLOOKUP(CONCATENATE(AK3,$X$37,AK7),[1]Mont!$B$11:$F$500,5,FALSE)),"",VLOOKUP(CONCATENATE(AK3,$X$37,AK7),[1]Mont!$B$11:$F$500,5,FALSE))</f>
        <v/>
      </c>
      <c r="AN37" s="160" t="str">
        <f>IF(ISERROR(VLOOKUP(CONCATENATE(AK3,$X$37,AK7),[1]Mont!$B$11:$H$500,7,FALSE)),"",VLOOKUP(CONCATENATE(AK3,$X$37,AK7),[1]Mont!$B$11:$H$500,7,FALSE))</f>
        <v/>
      </c>
      <c r="AO37" s="157" t="str">
        <f>IF(ISERROR(VLOOKUP(CONCATENATE($X$37,AO3,AO5),$B$10:$E$559,4,FALSE)),"",VLOOKUP(CONCATENATE($X$37,AO3,AO5),$B$10:$E$559,4,FALSE))</f>
        <v/>
      </c>
      <c r="AP37" s="158" t="str">
        <f>IF(ISERROR(VLOOKUP(CONCATENATE($X$37,AO3,AO5),$B$10:$F$559,5,FALSE)),"",VLOOKUP(CONCATENATE($X$37,AO3,AO5),$B$10:$F$559,5,FALSE))</f>
        <v/>
      </c>
      <c r="AQ37" s="159" t="str">
        <f>IF(ISERROR(VLOOKUP(CONCATENATE(AO3,$X$37,AO7),[1]Mont!$B$11:$F$500,5,FALSE)),"",VLOOKUP(CONCATENATE(AO3,$X$37,AO7),[1]Mont!$B$11:$F$500,5,FALSE))</f>
        <v/>
      </c>
      <c r="AR37" s="160" t="str">
        <f>IF(ISERROR(VLOOKUP(CONCATENATE(AO3,$X$37,AO7),[1]Mont!$B$11:$H$500,7,FALSE)),"",VLOOKUP(CONCATENATE(AO3,$X$37,AO7),[1]Mont!$B$11:$H$500,7,FALSE))</f>
        <v/>
      </c>
      <c r="AS37" s="157" t="str">
        <f>IF(ISERROR(VLOOKUP(CONCATENATE($X$37,AS3,AS5),$B$10:$E$559,4,FALSE)),"",VLOOKUP(CONCATENATE($X$37,AS3,AS5),$B$10:$E$559,4,FALSE))</f>
        <v/>
      </c>
      <c r="AT37" s="158" t="str">
        <f>IF(ISERROR(VLOOKUP(CONCATENATE($X$37,AS3,AS5),$B$10:$F$559,5,FALSE)),"",VLOOKUP(CONCATENATE($X$37,AS3,AS5),$B$10:$F$559,5,FALSE))</f>
        <v/>
      </c>
      <c r="AU37" s="159" t="str">
        <f>IF(ISERROR(VLOOKUP(CONCATENATE(AS3,$X$37,AS7),[1]Mont!$B$11:$F$500,5,FALSE)),"",VLOOKUP(CONCATENATE(AS3,$X$37,AS7),[1]Mont!$B$11:$F$500,5,FALSE))</f>
        <v/>
      </c>
      <c r="AV37" s="160" t="str">
        <f>IF(ISERROR(VLOOKUP(CONCATENATE(AS3,$X$37,AS7),[1]Mont!$B$11:$H$500,7,FALSE)),"",VLOOKUP(CONCATENATE(AS3,$X$37,AS7),[1]Mont!$B$11:$H$500,7,FALSE))</f>
        <v/>
      </c>
      <c r="AW37" s="157" t="str">
        <f>IF(ISERROR(VLOOKUP(CONCATENATE($X$37,AW3,AW5),$B$10:$E$559,4,FALSE)),"",VLOOKUP(CONCATENATE($X$37,AW3,AW5),$B$10:$E$559,4,FALSE))</f>
        <v/>
      </c>
      <c r="AX37" s="158" t="str">
        <f>IF(ISERROR(VLOOKUP(CONCATENATE($X$37,AW3,AW5),$B$10:$F$559,5,FALSE)),"",VLOOKUP(CONCATENATE($X$37,AW3,AW5),$B$10:$F$559,5,FALSE))</f>
        <v/>
      </c>
      <c r="AY37" s="159" t="str">
        <f>IF(ISERROR(VLOOKUP(CONCATENATE(AW3,$X$37,AW7),[1]Mont!$B$11:$F$500,5,FALSE)),"",VLOOKUP(CONCATENATE(AW3,$X$37,AW7),[1]Mont!$B$11:$F$500,5,FALSE))</f>
        <v/>
      </c>
      <c r="AZ37" s="160" t="str">
        <f>IF(ISERROR(VLOOKUP(CONCATENATE(AW3,$X$37,AW7),[1]Mont!$B$11:$H$500,7,FALSE)),"",VLOOKUP(CONCATENATE(AW3,$X$37,AW7),[1]Mont!$B$11:$H$500,7,FALSE))</f>
        <v/>
      </c>
      <c r="BA37" s="157" t="str">
        <f>IF(ISERROR(VLOOKUP(CONCATENATE($X$37,BA3,BA5),$B$10:$E$559,4,FALSE)),"",VLOOKUP(CONCATENATE($X$37,BA3,BA5),$B$10:$E$559,4,FALSE))</f>
        <v/>
      </c>
      <c r="BB37" s="158" t="str">
        <f>IF(ISERROR(VLOOKUP(CONCATENATE($X$37,BA3,BA5),$B$10:$F$559,5,FALSE)),"",VLOOKUP(CONCATENATE($X$37,BA3,BA5),$B$10:$F$559,5,FALSE))</f>
        <v/>
      </c>
      <c r="BC37" s="159" t="str">
        <f>IF(ISERROR(VLOOKUP(CONCATENATE(BA3,$X$37,BA7),[1]Mont!$B$11:$F$500,5,FALSE)),"",VLOOKUP(CONCATENATE(BA3,$X$37,BA7),[1]Mont!$B$11:$F$500,5,FALSE))</f>
        <v/>
      </c>
      <c r="BD37" s="160" t="str">
        <f>IF(ISERROR(VLOOKUP(CONCATENATE(BA3,$X$37,BA7),[1]Mont!$B$11:$H$500,7,FALSE)),"",VLOOKUP(CONCATENATE(BA3,$X$37,BA7),[1]Mont!$B$11:$H$500,7,FALSE))</f>
        <v/>
      </c>
      <c r="BE37" s="157" t="str">
        <f>IF(ISERROR(VLOOKUP(CONCATENATE($X$37,BE3,BE5),$B$10:$E$559,4,FALSE)),"",VLOOKUP(CONCATENATE($X$37,BE3,BE5),$B$10:$E$559,4,FALSE))</f>
        <v/>
      </c>
      <c r="BF37" s="158" t="str">
        <f>IF(ISERROR(VLOOKUP(CONCATENATE($X$37,BE3,BE5),$B$10:$F$559,5,FALSE)),"",VLOOKUP(CONCATENATE($X$37,BE3,BE5),$B$10:$F$559,5,FALSE))</f>
        <v/>
      </c>
      <c r="BG37" s="159" t="str">
        <f>IF(ISERROR(VLOOKUP(CONCATENATE(BE3,$X$37,BE7),[1]Mont!$B$11:$F$500,5,FALSE)),"",VLOOKUP(CONCATENATE(BE3,$X$37,BE7),[1]Mont!$B$11:$F$500,5,FALSE))</f>
        <v/>
      </c>
      <c r="BH37" s="160" t="str">
        <f>IF(ISERROR(VLOOKUP(CONCATENATE(BE3,$X$37,BE7),[1]Mont!$B$11:$H$500,7,FALSE)),"",VLOOKUP(CONCATENATE(BE3,$X$37,BE7),[1]Mont!$B$11:$H$500,7,FALSE))</f>
        <v/>
      </c>
      <c r="BI37" s="157" t="str">
        <f>IF(ISERROR(VLOOKUP(CONCATENATE($X$37,BI3,BI5),$B$10:$E$559,4,FALSE)),"",VLOOKUP(CONCATENATE($X$37,BI3,BI5),$B$10:$E$559,4,FALSE))</f>
        <v/>
      </c>
      <c r="BJ37" s="158" t="str">
        <f>IF(ISERROR(VLOOKUP(CONCATENATE($X$37,BI3,BI5),$B$10:$F$559,5,FALSE)),"",VLOOKUP(CONCATENATE($X$37,BI3,BI5),$B$10:$F$559,5,FALSE))</f>
        <v/>
      </c>
      <c r="BK37" s="159" t="str">
        <f>IF(ISERROR(VLOOKUP(CONCATENATE(BI3,$X$37,BI7),[1]Mont!$B$11:$F$500,5,FALSE)),"",VLOOKUP(CONCATENATE(BI3,$X$37,BI7),[1]Mont!$B$11:$F$500,5,FALSE))</f>
        <v/>
      </c>
      <c r="BL37" s="160" t="str">
        <f>IF(ISERROR(VLOOKUP(CONCATENATE(BI3,$X$37,BI7),[1]Mont!$B$11:$H$500,7,FALSE)),"",VLOOKUP(CONCATENATE(BI3,$X$37,BI7),[1]Mont!$B$11:$H$500,7,FALSE))</f>
        <v/>
      </c>
      <c r="BM37" s="157" t="str">
        <f>IF(ISERROR(VLOOKUP(CONCATENATE($X$37,BM3,BM5),$B$10:$E$559,4,FALSE)),"",VLOOKUP(CONCATENATE($X$37,BM3,BM5),$B$10:$E$559,4,FALSE))</f>
        <v/>
      </c>
      <c r="BN37" s="158" t="str">
        <f>IF(ISERROR(VLOOKUP(CONCATENATE($X$37,BM3,BM5),$B$10:$F$559,5,FALSE)),"",VLOOKUP(CONCATENATE($X$37,BM3,BM5),$B$10:$F$559,5,FALSE))</f>
        <v/>
      </c>
      <c r="BO37" s="159" t="str">
        <f>IF(ISERROR(VLOOKUP(CONCATENATE(BM3,$X$37,BM7),[1]Mont!$B$11:$F$500,5,FALSE)),"",VLOOKUP(CONCATENATE(BM3,$X$37,BM7),[1]Mont!$B$11:$F$500,5,FALSE))</f>
        <v/>
      </c>
      <c r="BP37" s="160" t="str">
        <f>IF(ISERROR(VLOOKUP(CONCATENATE(BM3,$X$37,BM7),[1]Mont!$B$11:$H$500,7,FALSE)),"",VLOOKUP(CONCATENATE(BM3,$X$37,BM7),[1]Mont!$B$11:$H$500,7,FALSE))</f>
        <v/>
      </c>
      <c r="BQ37" s="157" t="str">
        <f>IF(ISERROR(VLOOKUP(CONCATENATE($X$37,BQ3,BQ5),$B$10:$E$559,4,FALSE)),"",VLOOKUP(CONCATENATE($X$37,BQ3,BQ5),$B$10:$E$559,4,FALSE))</f>
        <v/>
      </c>
      <c r="BR37" s="158" t="str">
        <f>IF(ISERROR(VLOOKUP(CONCATENATE($X$37,BQ3,BQ5),$B$10:$F$559,5,FALSE)),"",VLOOKUP(CONCATENATE($X$37,BQ3,BQ5),$B$10:$F$559,5,FALSE))</f>
        <v/>
      </c>
      <c r="BS37" s="159" t="str">
        <f>IF(ISERROR(VLOOKUP(CONCATENATE(BQ3,$X$37,BQ7),[1]Mont!$B$11:$F$500,5,FALSE)),"",VLOOKUP(CONCATENATE(BQ3,$X$37,BQ7),[1]Mont!$B$11:$F$500,5,FALSE))</f>
        <v/>
      </c>
      <c r="BT37" s="160" t="str">
        <f>IF(ISERROR(VLOOKUP(CONCATENATE(BQ3,$X$37,BQ7),[1]Mont!$B$11:$H$500,7,FALSE)),"",VLOOKUP(CONCATENATE(BQ3,$X$37,BQ7),[1]Mont!$B$11:$H$500,7,FALSE))</f>
        <v/>
      </c>
      <c r="BU37" s="157" t="str">
        <f>IF(ISERROR(VLOOKUP(CONCATENATE($X$37,BU3,BU5),$B$10:$E$559,4,FALSE)),"",VLOOKUP(CONCATENATE($X$37,BU3,BU5),$B$10:$E$559,4,FALSE))</f>
        <v/>
      </c>
      <c r="BV37" s="158" t="str">
        <f>IF(ISERROR(VLOOKUP(CONCATENATE($X$37,BU3,BU5),$B$10:$F$559,5,FALSE)),"",VLOOKUP(CONCATENATE($X$37,BU3,BU5),$B$10:$F$559,5,FALSE))</f>
        <v/>
      </c>
      <c r="BW37" s="159" t="str">
        <f>IF(ISERROR(VLOOKUP(CONCATENATE(BU3,$X$37,BU7),[1]Mont!$B$11:$F$500,5,FALSE)),"",VLOOKUP(CONCATENATE(BU3,$X$37,BU7),[1]Mont!$B$11:$F$500,5,FALSE))</f>
        <v/>
      </c>
      <c r="BX37" s="160" t="str">
        <f>IF(ISERROR(VLOOKUP(CONCATENATE(BU3,$X$37,BU7),[1]Mont!$B$11:$H$500,7,FALSE)),"",VLOOKUP(CONCATENATE(BU3,$X$37,BU7),[1]Mont!$B$11:$H$500,7,FALSE))</f>
        <v/>
      </c>
      <c r="BY37" s="157" t="str">
        <f>IF(ISERROR(VLOOKUP(CONCATENATE($X$37,BY3,BY5),$B$10:$E$559,4,FALSE)),"",VLOOKUP(CONCATENATE($X$37,BY3,BY5),$B$10:$E$559,4,FALSE))</f>
        <v/>
      </c>
      <c r="BZ37" s="158" t="str">
        <f>IF(ISERROR(VLOOKUP(CONCATENATE($X$37,BY3,BY5),$B$10:$F$559,5,FALSE)),"",VLOOKUP(CONCATENATE($X$37,BY3,BY5),$B$10:$F$559,5,FALSE))</f>
        <v/>
      </c>
      <c r="CA37" s="159" t="str">
        <f>IF(ISERROR(VLOOKUP(CONCATENATE(BY3,$X$37,BY7),[1]Mont!$B$11:$F$500,5,FALSE)),"",VLOOKUP(CONCATENATE(BY3,$X$37,BY7),[1]Mont!$B$11:$F$500,5,FALSE))</f>
        <v/>
      </c>
      <c r="CB37" s="160" t="str">
        <f>IF(ISERROR(VLOOKUP(CONCATENATE(BY3,$X$37,BY7),[1]Mont!$B$11:$H$500,7,FALSE)),"",VLOOKUP(CONCATENATE(BY3,$X$37,BY7),[1]Mont!$B$11:$H$500,7,FALSE))</f>
        <v/>
      </c>
      <c r="CC37" s="157" t="str">
        <f>IF(ISERROR(VLOOKUP(CONCATENATE($X$37,CC3,CC5),$B$10:$E$559,4,FALSE)),"",VLOOKUP(CONCATENATE($X$37,CC3,CC5),$B$10:$E$559,4,FALSE))</f>
        <v/>
      </c>
      <c r="CD37" s="158" t="str">
        <f>IF(ISERROR(VLOOKUP(CONCATENATE($X$37,CC3,CC5),$B$10:$F$559,5,FALSE)),"",VLOOKUP(CONCATENATE($X$37,CC3,CC5),$B$10:$F$559,5,FALSE))</f>
        <v/>
      </c>
      <c r="CE37" s="159" t="str">
        <f>IF(ISERROR(VLOOKUP(CONCATENATE(CC3,$X$37,CC7),[1]Mont!$B$11:$F$500,5,FALSE)),"",VLOOKUP(CONCATENATE(CC3,$X$37,CC7),[1]Mont!$B$11:$F$500,5,FALSE))</f>
        <v/>
      </c>
      <c r="CF37" s="160" t="str">
        <f>IF(ISERROR(VLOOKUP(CONCATENATE(CC3,$X$37,CC7),[1]Mont!$B$11:$H$500,7,FALSE)),"",VLOOKUP(CONCATENATE(CC3,$X$37,CC7),[1]Mont!$B$11:$H$500,7,FALSE))</f>
        <v/>
      </c>
      <c r="CG37" s="157" t="str">
        <f>IF(ISERROR(VLOOKUP(CONCATENATE($X$37,CG3,CG5),$B$10:$E$559,4,FALSE)),"",VLOOKUP(CONCATENATE($X$37,CG3,CG5),$B$10:$E$559,4,FALSE))</f>
        <v/>
      </c>
      <c r="CH37" s="158" t="str">
        <f>IF(ISERROR(VLOOKUP(CONCATENATE($X$37,CG3,CG5),$B$10:$F$559,5,FALSE)),"",VLOOKUP(CONCATENATE($X$37,CG3,CG5),$B$10:$F$559,5,FALSE))</f>
        <v/>
      </c>
      <c r="CI37" s="159" t="str">
        <f>IF(ISERROR(VLOOKUP(CONCATENATE(CG3,$X$37,CG7),[1]Mont!$B$11:$F$500,5,FALSE)),"",VLOOKUP(CONCATENATE(CG3,$X$37,CG7),[1]Mont!$B$11:$F$500,5,FALSE))</f>
        <v/>
      </c>
      <c r="CJ37" s="160" t="str">
        <f>IF(ISERROR(VLOOKUP(CONCATENATE(CG3,$X$37,CG7),[1]Mont!$B$11:$H$500,7,FALSE)),"",VLOOKUP(CONCATENATE(CG3,$X$37,CG7),[1]Mont!$B$11:$H$500,7,FALSE))</f>
        <v/>
      </c>
      <c r="CK37" s="157" t="str">
        <f>IF(ISERROR(VLOOKUP(CONCATENATE($X$37,CK3,CK5),$B$10:$E$559,4,FALSE)),"",VLOOKUP(CONCATENATE($X$37,CK3,CK5),$B$10:$E$559,4,FALSE))</f>
        <v/>
      </c>
      <c r="CL37" s="158" t="str">
        <f>IF(ISERROR(VLOOKUP(CONCATENATE($X$37,CK3,CK5),$B$10:$F$559,5,FALSE)),"",VLOOKUP(CONCATENATE($X$37,CK3,CK5),$B$10:$F$559,5,FALSE))</f>
        <v/>
      </c>
      <c r="CM37" s="159" t="str">
        <f>IF(ISERROR(VLOOKUP(CONCATENATE(CK3,$X$37,CK7),[1]Mont!$B$11:$F$500,5,FALSE)),"",VLOOKUP(CONCATENATE(CK3,$X$37,CK7),[1]Mont!$B$11:$F$500,5,FALSE))</f>
        <v/>
      </c>
      <c r="CN37" s="160" t="str">
        <f>IF(ISERROR(VLOOKUP(CONCATENATE(CK3,$X$37,CK7),[1]Mont!$B$11:$H$500,7,FALSE)),"",VLOOKUP(CONCATENATE(CK3,$X$37,CK7),[1]Mont!$B$11:$H$500,7,FALSE))</f>
        <v/>
      </c>
      <c r="CO37" s="157" t="str">
        <f>IF(ISERROR(VLOOKUP(CONCATENATE($X$37,CO3,CO5),$B$10:$E$559,4,FALSE)),"",VLOOKUP(CONCATENATE($X$37,CO3,CO5),$B$10:$E$559,4,FALSE))</f>
        <v/>
      </c>
      <c r="CP37" s="158" t="str">
        <f>IF(ISERROR(VLOOKUP(CONCATENATE($X$37,CO3,CO5),$B$10:$F$559,5,FALSE)),"",VLOOKUP(CONCATENATE($X$37,CO3,CO5),$B$10:$F$559,5,FALSE))</f>
        <v/>
      </c>
      <c r="CQ37" s="159" t="str">
        <f>IF(ISERROR(VLOOKUP(CONCATENATE(CO3,$X$37,CO7),[1]Mont!$B$11:$F$500,5,FALSE)),"",VLOOKUP(CONCATENATE(CO3,$X$37,CO7),[1]Mont!$B$11:$F$500,5,FALSE))</f>
        <v/>
      </c>
      <c r="CR37" s="160" t="str">
        <f>IF(ISERROR(VLOOKUP(CONCATENATE(CO3,$X$37,CO7),[1]Mont!$B$11:$H$500,7,FALSE)),"",VLOOKUP(CONCATENATE(CO3,$X$37,CO7),[1]Mont!$B$11:$H$500,7,FALSE))</f>
        <v/>
      </c>
      <c r="CS37" s="157" t="str">
        <f>IF(ISERROR(VLOOKUP(CONCATENATE($X$37,CS3,CS5),$B$10:$E$559,4,FALSE)),"",VLOOKUP(CONCATENATE($X$37,CS3,CS5),$B$10:$E$559,4,FALSE))</f>
        <v/>
      </c>
      <c r="CT37" s="158" t="str">
        <f>IF(ISERROR(VLOOKUP(CONCATENATE($X$37,CS3,CS5),$B$10:$F$559,5,FALSE)),"",VLOOKUP(CONCATENATE($X$37,CS3,CS5),$B$10:$F$559,5,FALSE))</f>
        <v/>
      </c>
      <c r="CU37" s="159" t="str">
        <f>IF(ISERROR(VLOOKUP(CONCATENATE(CS3,$X$37,CS7),[1]Mont!$B$11:$F$500,5,FALSE)),"",VLOOKUP(CONCATENATE(CS3,$X$37,CS7),[1]Mont!$B$11:$F$500,5,FALSE))</f>
        <v/>
      </c>
      <c r="CV37" s="160" t="str">
        <f>IF(ISERROR(VLOOKUP(CONCATENATE(CS3,$X$37,CS7),[1]Mont!$B$11:$H$500,7,FALSE)),"",VLOOKUP(CONCATENATE(CS3,$X$37,CS7),[1]Mont!$B$11:$H$500,7,FALSE))</f>
        <v/>
      </c>
      <c r="CW37" s="157" t="str">
        <f>IF(ISERROR(VLOOKUP(CONCATENATE($X$37,CW3,CW5),$B$10:$E$559,4,FALSE)),"",VLOOKUP(CONCATENATE($X$37,CW3,CW5),$B$10:$E$559,4,FALSE))</f>
        <v/>
      </c>
      <c r="CX37" s="158" t="str">
        <f>IF(ISERROR(VLOOKUP(CONCATENATE($X$37,CW3,CW5),$B$10:$F$559,5,FALSE)),"",VLOOKUP(CONCATENATE($X$37,CW3,CW5),$B$10:$F$559,5,FALSE))</f>
        <v/>
      </c>
      <c r="CY37" s="159" t="str">
        <f>IF(ISERROR(VLOOKUP(CONCATENATE(CW3,$X$37,CW7),[1]Mont!$B$11:$F$500,5,FALSE)),"",VLOOKUP(CONCATENATE(CW3,$X$37,CW7),[1]Mont!$B$11:$F$500,5,FALSE))</f>
        <v/>
      </c>
      <c r="CZ37" s="160" t="str">
        <f>IF(ISERROR(VLOOKUP(CONCATENATE(CW3,$X$37,CW7),[1]Mont!$B$11:$H$500,7,FALSE)),"",VLOOKUP(CONCATENATE(CW3,$X$37,CW7),[1]Mont!$B$11:$H$500,7,FALSE))</f>
        <v/>
      </c>
      <c r="DA37" s="157" t="str">
        <f>IF(ISERROR(VLOOKUP(CONCATENATE($X$37,DA3,DA5),$B$10:$E$559,4,FALSE)),"",VLOOKUP(CONCATENATE($X$37,DA3,DA5),$B$10:$E$559,4,FALSE))</f>
        <v/>
      </c>
      <c r="DB37" s="158" t="str">
        <f>IF(ISERROR(VLOOKUP(CONCATENATE($X$37,DA3,DA5),$B$10:$F$559,5,FALSE)),"",VLOOKUP(CONCATENATE($X$37,DA3,DA5),$B$10:$F$559,5,FALSE))</f>
        <v/>
      </c>
      <c r="DC37" s="159" t="str">
        <f>IF(ISERROR(VLOOKUP(CONCATENATE(DA3,$X$37,DA7),[1]Mont!$B$11:$F$500,5,FALSE)),"",VLOOKUP(CONCATENATE(DA3,$X$37,DA7),[1]Mont!$B$11:$F$500,5,FALSE))</f>
        <v/>
      </c>
      <c r="DD37" s="160" t="str">
        <f>IF(ISERROR(VLOOKUP(CONCATENATE(DA3,$X$37,DA7),[1]Mont!$B$11:$H$500,7,FALSE)),"",VLOOKUP(CONCATENATE(DA3,$X$37,DA7),[1]Mont!$B$11:$H$500,7,FALSE))</f>
        <v/>
      </c>
      <c r="DE37" s="157" t="str">
        <f>IF(ISERROR(VLOOKUP(CONCATENATE($X$37,DE3,DE5),$B$10:$E$559,4,FALSE)),"",VLOOKUP(CONCATENATE($X$37,DE3,DE5),$B$10:$E$559,4,FALSE))</f>
        <v/>
      </c>
      <c r="DF37" s="158" t="str">
        <f>IF(ISERROR(VLOOKUP(CONCATENATE($X$37,DE3,DE5),$B$10:$F$559,5,FALSE)),"",VLOOKUP(CONCATENATE($X$37,DE3,DE5),$B$10:$F$559,5,FALSE))</f>
        <v/>
      </c>
      <c r="DG37" s="159" t="str">
        <f>IF(ISERROR(VLOOKUP(CONCATENATE(DE3,$X$37,DE7),[1]Mont!$B$11:$F$500,5,FALSE)),"",VLOOKUP(CONCATENATE(DE3,$X$37,DE7),[1]Mont!$B$11:$F$500,5,FALSE))</f>
        <v/>
      </c>
      <c r="DH37" s="160" t="str">
        <f>IF(ISERROR(VLOOKUP(CONCATENATE(DE3,$X$37,DE7),[1]Mont!$B$11:$H$500,7,FALSE)),"",VLOOKUP(CONCATENATE(DE3,$X$37,DE7),[1]Mont!$B$11:$H$500,7,FALSE))</f>
        <v/>
      </c>
      <c r="DI37" s="157" t="str">
        <f>IF(ISERROR(VLOOKUP(CONCATENATE($X$37,DI3,DI5),$B$10:$E$559,4,FALSE)),"",VLOOKUP(CONCATENATE($X$37,DI3,DI5),$B$10:$E$559,4,FALSE))</f>
        <v/>
      </c>
      <c r="DJ37" s="158" t="str">
        <f>IF(ISERROR(VLOOKUP(CONCATENATE($X$37,DI3,DI5),$B$10:$F$559,5,FALSE)),"",VLOOKUP(CONCATENATE($X$37,DI3,DI5),$B$10:$F$559,5,FALSE))</f>
        <v/>
      </c>
      <c r="DK37" s="159" t="str">
        <f>IF(ISERROR(VLOOKUP(CONCATENATE(DI3,$X$37,DI7),[1]Mont!$B$11:$F$500,5,FALSE)),"",VLOOKUP(CONCATENATE(DI3,$X$37,DI7),[1]Mont!$B$11:$F$500,5,FALSE))</f>
        <v/>
      </c>
      <c r="DL37" s="160" t="str">
        <f>IF(ISERROR(VLOOKUP(CONCATENATE(DI3,$X$37,DI7),[1]Mont!$B$11:$H$500,7,FALSE)),"",VLOOKUP(CONCATENATE(DI3,$X$37,DI7),[1]Mont!$B$11:$H$500,7,FALSE))</f>
        <v/>
      </c>
      <c r="DM37" s="157" t="str">
        <f>IF(ISERROR(VLOOKUP(CONCATENATE($X$37,DM3,DM5),$B$10:$E$559,4,FALSE)),"",VLOOKUP(CONCATENATE($X$37,DM3,DM5),$B$10:$E$559,4,FALSE))</f>
        <v/>
      </c>
      <c r="DN37" s="158" t="str">
        <f>IF(ISERROR(VLOOKUP(CONCATENATE($X$37,DM3,DM5),$B$10:$F$559,5,FALSE)),"",VLOOKUP(CONCATENATE($X$37,DM3,DM5),$B$10:$F$559,5,FALSE))</f>
        <v/>
      </c>
      <c r="DO37" s="159" t="str">
        <f>IF(ISERROR(VLOOKUP(CONCATENATE(DM3,$X$37,DM7),[1]Mont!$B$11:$F$500,5,FALSE)),"",VLOOKUP(CONCATENATE(DM3,$X$37,DM7),[1]Mont!$B$11:$F$500,5,FALSE))</f>
        <v/>
      </c>
      <c r="DP37" s="160" t="str">
        <f>IF(ISERROR(VLOOKUP(CONCATENATE(DM3,$X$37,DM7),[1]Mont!$B$11:$H$500,7,FALSE)),"",VLOOKUP(CONCATENATE(DM3,$X$37,DM7),[1]Mont!$B$11:$H$500,7,FALSE))</f>
        <v/>
      </c>
      <c r="DQ37" s="157" t="str">
        <f>IF(ISERROR(VLOOKUP(CONCATENATE($X$37,DQ3,DQ5),$B$10:$E$559,4,FALSE)),"",VLOOKUP(CONCATENATE($X$37,DQ3,DQ5),$B$10:$E$559,4,FALSE))</f>
        <v/>
      </c>
      <c r="DR37" s="158" t="str">
        <f>IF(ISERROR(VLOOKUP(CONCATENATE($X$37,DQ3,DQ5),$B$10:$F$559,5,FALSE)),"",VLOOKUP(CONCATENATE($X$37,DQ3,DQ5),$B$10:$F$559,5,FALSE))</f>
        <v/>
      </c>
      <c r="DS37" s="159" t="str">
        <f>IF(ISERROR(VLOOKUP(CONCATENATE(DQ3,$X$37,DQ7),[1]Mont!$B$11:$F$500,5,FALSE)),"",VLOOKUP(CONCATENATE(DQ3,$X$37,DQ7),[1]Mont!$B$11:$F$500,5,FALSE))</f>
        <v/>
      </c>
      <c r="DT37" s="160" t="str">
        <f>IF(ISERROR(VLOOKUP(CONCATENATE(DQ3,$X$37,DQ7),[1]Mont!$B$11:$H$500,7,FALSE)),"",VLOOKUP(CONCATENATE(DQ3,$X$37,DQ7),[1]Mont!$B$11:$H$500,7,FALSE))</f>
        <v/>
      </c>
      <c r="DU37" s="157" t="str">
        <f>IF(ISERROR(VLOOKUP(CONCATENATE($X$37,DU3,DU5),$B$10:$E$559,4,FALSE)),"",VLOOKUP(CONCATENATE($X$37,DU3,DU5),$B$10:$E$559,4,FALSE))</f>
        <v/>
      </c>
      <c r="DV37" s="158" t="str">
        <f>IF(ISERROR(VLOOKUP(CONCATENATE($X$37,DU3,DU5),$B$10:$F$559,5,FALSE)),"",VLOOKUP(CONCATENATE($X$37,DU3,DU5),$B$10:$F$559,5,FALSE))</f>
        <v/>
      </c>
      <c r="DW37" s="159" t="str">
        <f>IF(ISERROR(VLOOKUP(CONCATENATE(DU3,$X$37,DU7),[1]Mont!$B$11:$F$500,5,FALSE)),"",VLOOKUP(CONCATENATE(DU3,$X$37,DU7),[1]Mont!$B$11:$F$500,5,FALSE))</f>
        <v/>
      </c>
      <c r="DX37" s="160" t="str">
        <f>IF(ISERROR(VLOOKUP(CONCATENATE(DU3,$X$37,DU7),[1]Mont!$B$11:$H$500,7,FALSE)),"",VLOOKUP(CONCATENATE(DU3,$X$37,DU7),[1]Mont!$B$11:$H$500,7,FALSE))</f>
        <v/>
      </c>
      <c r="DY37" s="157" t="str">
        <f>IF(ISERROR(VLOOKUP(CONCATENATE($X$37,DY3,DY5),$B$10:$E$559,4,FALSE)),"",VLOOKUP(CONCATENATE($X$37,DY3,DY5),$B$10:$E$559,4,FALSE))</f>
        <v/>
      </c>
      <c r="DZ37" s="158" t="str">
        <f>IF(ISERROR(VLOOKUP(CONCATENATE($X$37,DY3,DY5),$B$10:$F$559,5,FALSE)),"",VLOOKUP(CONCATENATE($X$37,DY3,DY5),$B$10:$F$559,5,FALSE))</f>
        <v/>
      </c>
      <c r="EA37" s="159" t="str">
        <f>IF(ISERROR(VLOOKUP(CONCATENATE(DY3,$X$37,DY7),[1]Mont!$B$11:$F$500,5,FALSE)),"",VLOOKUP(CONCATENATE(DY3,$X$37,DY7),[1]Mont!$B$11:$F$500,5,FALSE))</f>
        <v/>
      </c>
      <c r="EB37" s="160" t="str">
        <f>IF(ISERROR(VLOOKUP(CONCATENATE(DY3,$X$37,DY7),[1]Mont!$B$11:$H$500,7,FALSE)),"",VLOOKUP(CONCATENATE(DY3,$X$37,DY7),[1]Mont!$B$11:$H$500,7,FALSE))</f>
        <v/>
      </c>
      <c r="EC37" s="157" t="str">
        <f>IF(ISERROR(VLOOKUP(CONCATENATE($X$37,EC3,EC5),$B$10:$E$559,4,FALSE)),"",VLOOKUP(CONCATENATE($X$37,EC3,EC5),$B$10:$E$559,4,FALSE))</f>
        <v/>
      </c>
      <c r="ED37" s="158" t="str">
        <f>IF(ISERROR(VLOOKUP(CONCATENATE($X$37,EC3,EC5),$B$10:$F$559,5,FALSE)),"",VLOOKUP(CONCATENATE($X$37,EC3,EC5),$B$10:$F$559,5,FALSE))</f>
        <v/>
      </c>
      <c r="EE37" s="159" t="str">
        <f>IF(ISERROR(VLOOKUP(CONCATENATE(EC3,$X$37,EC7),[1]Mont!$B$11:$F$500,5,FALSE)),"",VLOOKUP(CONCATENATE(EC3,$X$37,EC7),[1]Mont!$B$11:$F$500,5,FALSE))</f>
        <v/>
      </c>
      <c r="EF37" s="160" t="str">
        <f>IF(ISERROR(VLOOKUP(CONCATENATE(EC3,$X$37,EC7),[1]Mont!$B$11:$H$500,7,FALSE)),"",VLOOKUP(CONCATENATE(EC3,$X$37,EC7),[1]Mont!$B$11:$H$500,7,FALSE))</f>
        <v/>
      </c>
      <c r="EG37" s="157" t="str">
        <f>IF(ISERROR(VLOOKUP(CONCATENATE($X$37,EG3,EG5),$B$10:$E$559,4,FALSE)),"",VLOOKUP(CONCATENATE($X$37,EG3,EG5),$B$10:$E$559,4,FALSE))</f>
        <v/>
      </c>
      <c r="EH37" s="158" t="str">
        <f>IF(ISERROR(VLOOKUP(CONCATENATE($X$37,EG3,EG5),$B$10:$F$559,5,FALSE)),"",VLOOKUP(CONCATENATE($X$37,EG3,EG5),$B$10:$F$559,5,FALSE))</f>
        <v/>
      </c>
      <c r="EI37" s="159" t="str">
        <f>IF(ISERROR(VLOOKUP(CONCATENATE(EG3,$X$37,EG7),[1]Mont!$B$11:$F$500,5,FALSE)),"",VLOOKUP(CONCATENATE(EG3,$X$37,EG7),[1]Mont!$B$11:$F$500,5,FALSE))</f>
        <v/>
      </c>
      <c r="EJ37" s="160" t="str">
        <f>IF(ISERROR(VLOOKUP(CONCATENATE(EG3,$X$37,EG7),[1]Mont!$B$11:$H$500,7,FALSE)),"",VLOOKUP(CONCATENATE(EG3,$X$37,EG7),[1]Mont!$B$11:$H$500,7,FALSE))</f>
        <v/>
      </c>
      <c r="EK37" s="157" t="str">
        <f>IF(ISERROR(VLOOKUP(CONCATENATE($X$37,EK3,EK5),$B$10:$E$559,4,FALSE)),"",VLOOKUP(CONCATENATE($X$37,EK3,EK5),$B$10:$E$559,4,FALSE))</f>
        <v/>
      </c>
      <c r="EL37" s="158" t="str">
        <f>IF(ISERROR(VLOOKUP(CONCATENATE($X$37,EK3,EK5),$B$10:$F$559,5,FALSE)),"",VLOOKUP(CONCATENATE($X$37,EK3,EK5),$B$10:$F$559,5,FALSE))</f>
        <v/>
      </c>
      <c r="EM37" s="159" t="str">
        <f>IF(ISERROR(VLOOKUP(CONCATENATE(EK3,$X$37,EK7),[1]Mont!$B$11:$F$500,5,FALSE)),"",VLOOKUP(CONCATENATE(EK3,$X$37,EK7),[1]Mont!$B$11:$F$500,5,FALSE))</f>
        <v/>
      </c>
      <c r="EN37" s="160" t="str">
        <f>IF(ISERROR(VLOOKUP(CONCATENATE(EK3,$X$37,EK7),[1]Mont!$B$11:$H$500,7,FALSE)),"",VLOOKUP(CONCATENATE(EK3,$X$37,EK7),[1]Mont!$B$11:$H$500,7,FALSE))</f>
        <v/>
      </c>
      <c r="EO37" s="157" t="str">
        <f>IF(ISERROR(VLOOKUP(CONCATENATE($X$37,EO3,EO5),$B$10:$E$559,4,FALSE)),"",VLOOKUP(CONCATENATE($X$37,EO3,EO5),$B$10:$E$559,4,FALSE))</f>
        <v/>
      </c>
      <c r="EP37" s="158" t="str">
        <f>IF(ISERROR(VLOOKUP(CONCATENATE($X$37,EO3,EO5),$B$10:$F$559,5,FALSE)),"",VLOOKUP(CONCATENATE($X$37,EO3,EO5),$B$10:$F$559,5,FALSE))</f>
        <v/>
      </c>
      <c r="EQ37" s="159" t="str">
        <f>IF(ISERROR(VLOOKUP(CONCATENATE(EO3,$X$37,EO7),[1]Mont!$B$11:$F$500,5,FALSE)),"",VLOOKUP(CONCATENATE(EO3,$X$37,EO7),[1]Mont!$B$11:$F$500,5,FALSE))</f>
        <v/>
      </c>
      <c r="ER37" s="160" t="str">
        <f>IF(ISERROR(VLOOKUP(CONCATENATE(EO3,$X$37,EO7),[1]Mont!$B$11:$H$500,7,FALSE)),"",VLOOKUP(CONCATENATE(EO3,$X$37,EO7),[1]Mont!$B$11:$H$500,7,FALSE))</f>
        <v/>
      </c>
      <c r="ES37" s="157" t="str">
        <f>IF(ISERROR(VLOOKUP(CONCATENATE($X$37,ES3,ES5),$B$10:$E$559,4,FALSE)),"",VLOOKUP(CONCATENATE($X$37,ES3,ES5),$B$10:$E$559,4,FALSE))</f>
        <v/>
      </c>
      <c r="ET37" s="158" t="str">
        <f>IF(ISERROR(VLOOKUP(CONCATENATE($X$37,ES3,ES5),$B$10:$F$559,5,FALSE)),"",VLOOKUP(CONCATENATE($X$37,ES3,ES5),$B$10:$F$559,5,FALSE))</f>
        <v/>
      </c>
      <c r="EU37" s="159" t="str">
        <f>IF(ISERROR(VLOOKUP(CONCATENATE(ES3,$X$37,ES7),[1]Mont!$B$11:$F$500,5,FALSE)),"",VLOOKUP(CONCATENATE(ES3,$X$37,ES7),[1]Mont!$B$11:$F$500,5,FALSE))</f>
        <v/>
      </c>
      <c r="EV37" s="160" t="str">
        <f>IF(ISERROR(VLOOKUP(CONCATENATE(ES3,$X$37,ES7),[1]Mont!$B$11:$H$500,7,FALSE)),"",VLOOKUP(CONCATENATE(ES3,$X$37,ES7),[1]Mont!$B$11:$H$500,7,FALSE))</f>
        <v/>
      </c>
      <c r="EW37" s="157" t="str">
        <f>IF(ISERROR(VLOOKUP(CONCATENATE($X$37,EW3,EW5),$B$10:$E$559,4,FALSE)),"",VLOOKUP(CONCATENATE($X$37,EW3,EW5),$B$10:$E$559,4,FALSE))</f>
        <v/>
      </c>
      <c r="EX37" s="158" t="str">
        <f>IF(ISERROR(VLOOKUP(CONCATENATE($X$37,EW3,EW5),$B$10:$F$559,5,FALSE)),"",VLOOKUP(CONCATENATE($X$37,EW3,EW5),$B$10:$F$559,5,FALSE))</f>
        <v/>
      </c>
      <c r="EY37" s="159" t="str">
        <f>IF(ISERROR(VLOOKUP(CONCATENATE(EW3,$X$37,EW7),[1]Mont!$B$11:$F$500,5,FALSE)),"",VLOOKUP(CONCATENATE(EW3,$X$37,EW7),[1]Mont!$B$11:$F$500,5,FALSE))</f>
        <v/>
      </c>
      <c r="EZ37" s="160" t="str">
        <f>IF(ISERROR(VLOOKUP(CONCATENATE(EW3,$X$37,EW7),[1]Mont!$B$11:$H$500,7,FALSE)),"",VLOOKUP(CONCATENATE(EW3,$X$37,EW7),[1]Mont!$B$11:$H$500,7,FALSE))</f>
        <v/>
      </c>
      <c r="FA37" s="157" t="str">
        <f>IF(ISERROR(VLOOKUP(CONCATENATE($X$37,FA3,FA5),$B$10:$E$559,4,FALSE)),"",VLOOKUP(CONCATENATE($X$37,FA3,FA5),$B$10:$E$559,4,FALSE))</f>
        <v/>
      </c>
      <c r="FB37" s="158" t="str">
        <f>IF(ISERROR(VLOOKUP(CONCATENATE($X$37,FA3,FA5),$B$10:$F$559,5,FALSE)),"",VLOOKUP(CONCATENATE($X$37,FA3,FA5),$B$10:$F$559,5,FALSE))</f>
        <v/>
      </c>
      <c r="FC37" s="159" t="str">
        <f>IF(ISERROR(VLOOKUP(CONCATENATE(FA3,$X$37,FA7),[1]Mont!$B$11:$F$500,5,FALSE)),"",VLOOKUP(CONCATENATE(FA3,$X$37,FA7),[1]Mont!$B$11:$F$500,5,FALSE))</f>
        <v/>
      </c>
      <c r="FD37" s="160" t="str">
        <f>IF(ISERROR(VLOOKUP(CONCATENATE(FA3,$X$37,FA7),[1]Mont!$B$11:$H$500,7,FALSE)),"",VLOOKUP(CONCATENATE(FA3,$X$37,FA7),[1]Mont!$B$11:$H$500,7,FALSE))</f>
        <v/>
      </c>
      <c r="FE37" s="157" t="str">
        <f>IF(ISERROR(VLOOKUP(CONCATENATE($X$37,FE3,FE5),$B$10:$E$559,4,FALSE)),"",VLOOKUP(CONCATENATE($X$37,FE3,FE5),$B$10:$E$559,4,FALSE))</f>
        <v/>
      </c>
      <c r="FF37" s="158" t="str">
        <f>IF(ISERROR(VLOOKUP(CONCATENATE($X$37,FE3,FE5),$B$10:$F$559,5,FALSE)),"",VLOOKUP(CONCATENATE($X$37,FE3,FE5),$B$10:$F$559,5,FALSE))</f>
        <v/>
      </c>
      <c r="FG37" s="159" t="str">
        <f>IF(ISERROR(VLOOKUP(CONCATENATE(FE3,$X$37,FE7),[1]Mont!$B$11:$F$500,5,FALSE)),"",VLOOKUP(CONCATENATE(FE3,$X$37,FE7),[1]Mont!$B$11:$F$500,5,FALSE))</f>
        <v/>
      </c>
      <c r="FH37" s="160" t="str">
        <f>IF(ISERROR(VLOOKUP(CONCATENATE(FE3,$X$37,FE7),[1]Mont!$B$11:$H$500,7,FALSE)),"",VLOOKUP(CONCATENATE(FE3,$X$37,FE7),[1]Mont!$B$11:$H$500,7,FALSE))</f>
        <v/>
      </c>
      <c r="FI37" s="157" t="str">
        <f>IF(ISERROR(VLOOKUP(CONCATENATE($X$37,FI3,FI5),$B$10:$E$559,4,FALSE)),"",VLOOKUP(CONCATENATE($X$37,FI3,FI5),$B$10:$E$559,4,FALSE))</f>
        <v/>
      </c>
      <c r="FJ37" s="158" t="str">
        <f>IF(ISERROR(VLOOKUP(CONCATENATE($X$37,FI3,FI5),$B$10:$F$559,5,FALSE)),"",VLOOKUP(CONCATENATE($X$37,FI3,FI5),$B$10:$F$559,5,FALSE))</f>
        <v/>
      </c>
      <c r="FK37" s="159" t="str">
        <f>IF(ISERROR(VLOOKUP(CONCATENATE(FI3,$X$37,FI7),[1]Mont!$B$11:$F$500,5,FALSE)),"",VLOOKUP(CONCATENATE(FI3,$X$37,FI7),[1]Mont!$B$11:$F$500,5,FALSE))</f>
        <v/>
      </c>
      <c r="FL37" s="160" t="str">
        <f>IF(ISERROR(VLOOKUP(CONCATENATE(FI3,$X$37,FI7),[1]Mont!$B$11:$H$500,7,FALSE)),"",VLOOKUP(CONCATENATE(FI3,$X$37,FI7),[1]Mont!$B$11:$H$500,7,FALSE))</f>
        <v/>
      </c>
      <c r="FM37" s="157" t="str">
        <f>IF(ISERROR(VLOOKUP(CONCATENATE($X$37,FM3,FM5),$B$10:$E$559,4,FALSE)),"",VLOOKUP(CONCATENATE($X$37,FM3,FM5),$B$10:$E$559,4,FALSE))</f>
        <v/>
      </c>
      <c r="FN37" s="158" t="str">
        <f>IF(ISERROR(VLOOKUP(CONCATENATE($X$37,FM3,FM5),$B$10:$F$559,5,FALSE)),"",VLOOKUP(CONCATENATE($X$37,FM3,FM5),$B$10:$F$559,5,FALSE))</f>
        <v/>
      </c>
      <c r="FO37" s="159" t="str">
        <f>IF(ISERROR(VLOOKUP(CONCATENATE(FM3,$X$37,FM7),[1]Mont!$B$11:$F$500,5,FALSE)),"",VLOOKUP(CONCATENATE(FM3,$X$37,FM7),[1]Mont!$B$11:$F$500,5,FALSE))</f>
        <v/>
      </c>
      <c r="FP37" s="160" t="str">
        <f>IF(ISERROR(VLOOKUP(CONCATENATE(FM3,$X$37,FM7),[1]Mont!$B$11:$H$500,7,FALSE)),"",VLOOKUP(CONCATENATE(FM3,$X$37,FM7),[1]Mont!$B$11:$H$500,7,FALSE))</f>
        <v/>
      </c>
      <c r="FQ37" s="157" t="str">
        <f>IF(ISERROR(VLOOKUP(CONCATENATE($X$37,FQ3,FQ5),$B$10:$E$559,4,FALSE)),"",VLOOKUP(CONCATENATE($X$37,FQ3,FQ5),$B$10:$E$559,4,FALSE))</f>
        <v/>
      </c>
      <c r="FR37" s="158" t="str">
        <f>IF(ISERROR(VLOOKUP(CONCATENATE($X$37,FQ3,FQ5),$B$10:$F$559,5,FALSE)),"",VLOOKUP(CONCATENATE($X$37,FQ3,FQ5),$B$10:$F$559,5,FALSE))</f>
        <v/>
      </c>
      <c r="FS37" s="159" t="str">
        <f>IF(ISERROR(VLOOKUP(CONCATENATE(FQ3,$X$37,FQ7),[1]Mont!$B$11:$F$500,5,FALSE)),"",VLOOKUP(CONCATENATE(FQ3,$X$37,FQ7),[1]Mont!$B$11:$F$500,5,FALSE))</f>
        <v/>
      </c>
      <c r="FT37" s="160" t="str">
        <f>IF(ISERROR(VLOOKUP(CONCATENATE(FQ3,$X$37,FQ7),[1]Mont!$B$11:$H$500,7,FALSE)),"",VLOOKUP(CONCATENATE(FQ3,$X$37,FQ7),[1]Mont!$B$11:$H$500,7,FALSE))</f>
        <v/>
      </c>
      <c r="FU37" s="157" t="str">
        <f>IF(ISERROR(VLOOKUP(CONCATENATE($X$37,FU3,FU5),$B$10:$E$559,4,FALSE)),"",VLOOKUP(CONCATENATE($X$37,FU3,FU5),$B$10:$E$559,4,FALSE))</f>
        <v/>
      </c>
      <c r="FV37" s="158" t="str">
        <f>IF(ISERROR(VLOOKUP(CONCATENATE($X$37,FU3,FU5),$B$10:$F$559,5,FALSE)),"",VLOOKUP(CONCATENATE($X$37,FU3,FU5),$B$10:$F$559,5,FALSE))</f>
        <v/>
      </c>
      <c r="FW37" s="159" t="str">
        <f>IF(ISERROR(VLOOKUP(CONCATENATE(FU3,$X$37,FU7),[1]Mont!$B$11:$F$500,5,FALSE)),"",VLOOKUP(CONCATENATE(FU3,$X$37,FU7),[1]Mont!$B$11:$F$500,5,FALSE))</f>
        <v/>
      </c>
      <c r="FX37" s="160" t="str">
        <f>IF(ISERROR(VLOOKUP(CONCATENATE(FU3,$X$37,FU7),[1]Mont!$B$11:$H$500,7,FALSE)),"",VLOOKUP(CONCATENATE(FU3,$X$37,FU7),[1]Mont!$B$11:$H$500,7,FALSE))</f>
        <v/>
      </c>
      <c r="FY37" s="157" t="str">
        <f>IF(ISERROR(VLOOKUP(CONCATENATE($X$37,FY3,FY5),$B$10:$E$559,4,FALSE)),"",VLOOKUP(CONCATENATE($X$37,FY3,FY5),$B$10:$E$559,4,FALSE))</f>
        <v/>
      </c>
      <c r="FZ37" s="158" t="str">
        <f>IF(ISERROR(VLOOKUP(CONCATENATE($X$37,FY3,FY5),$B$10:$F$559,5,FALSE)),"",VLOOKUP(CONCATENATE($X$37,FY3,FY5),$B$10:$F$559,5,FALSE))</f>
        <v/>
      </c>
      <c r="GA37" s="159" t="str">
        <f>IF(ISERROR(VLOOKUP(CONCATENATE(FY3,$X$37,FY7),[1]Mont!$B$11:$F$500,5,FALSE)),"",VLOOKUP(CONCATENATE(FY3,$X$37,FY7),[1]Mont!$B$11:$F$500,5,FALSE))</f>
        <v/>
      </c>
      <c r="GB37" s="160" t="str">
        <f>IF(ISERROR(VLOOKUP(CONCATENATE(FY3,$X$37,FY7),[1]Mont!$B$11:$H$500,7,FALSE)),"",VLOOKUP(CONCATENATE(FY3,$X$37,FY7),[1]Mont!$B$11:$H$500,7,FALSE))</f>
        <v/>
      </c>
      <c r="GC37" s="157" t="str">
        <f>IF(ISERROR(VLOOKUP(CONCATENATE($X$37,GC3,GC5),$B$10:$E$559,4,FALSE)),"",VLOOKUP(CONCATENATE($X$37,GC3,GC5),$B$10:$E$559,4,FALSE))</f>
        <v/>
      </c>
      <c r="GD37" s="158" t="str">
        <f>IF(ISERROR(VLOOKUP(CONCATENATE($X$37,GC3,GC5),$B$10:$F$559,5,FALSE)),"",VLOOKUP(CONCATENATE($X$37,GC3,GC5),$B$10:$F$559,5,FALSE))</f>
        <v/>
      </c>
      <c r="GE37" s="159" t="str">
        <f>IF(ISERROR(VLOOKUP(CONCATENATE(GC3,$X$37,GC7),[1]Mont!$B$11:$F$500,5,FALSE)),"",VLOOKUP(CONCATENATE(GC3,$X$37,GC7),[1]Mont!$B$11:$F$500,5,FALSE))</f>
        <v/>
      </c>
      <c r="GF37" s="160" t="str">
        <f>IF(ISERROR(VLOOKUP(CONCATENATE(GC3,$X$37,GC7),[1]Mont!$B$11:$H$500,7,FALSE)),"",VLOOKUP(CONCATENATE(GC3,$X$37,GC7),[1]Mont!$B$11:$H$500,7,FALSE))</f>
        <v/>
      </c>
      <c r="GG37" s="157" t="str">
        <f>IF(ISERROR(VLOOKUP(CONCATENATE($X$37,GG3,GG5),$B$10:$E$559,4,FALSE)),"",VLOOKUP(CONCATENATE($X$37,GG3,GG5),$B$10:$E$559,4,FALSE))</f>
        <v/>
      </c>
      <c r="GH37" s="158" t="str">
        <f>IF(ISERROR(VLOOKUP(CONCATENATE($X$37,GG3,GG5),$B$10:$F$559,5,FALSE)),"",VLOOKUP(CONCATENATE($X$37,GG3,GG5),$B$10:$F$559,5,FALSE))</f>
        <v/>
      </c>
      <c r="GI37" s="159" t="str">
        <f>IF(ISERROR(VLOOKUP(CONCATENATE(GG3,$X$37,GG7),[1]Mont!$B$11:$F$500,5,FALSE)),"",VLOOKUP(CONCATENATE(GG3,$X$37,GG7),[1]Mont!$B$11:$F$500,5,FALSE))</f>
        <v/>
      </c>
      <c r="GJ37" s="160" t="str">
        <f>IF(ISERROR(VLOOKUP(CONCATENATE(GG3,$X$37,GG7),[1]Mont!$B$11:$H$500,7,FALSE)),"",VLOOKUP(CONCATENATE(GG3,$X$37,GG7),[1]Mont!$B$11:$H$500,7,FALSE))</f>
        <v/>
      </c>
      <c r="GK37" s="157" t="str">
        <f>IF(ISERROR(VLOOKUP(CONCATENATE($X$37,GK3,GK5),$B$10:$E$559,4,FALSE)),"",VLOOKUP(CONCATENATE($X$37,GK3,GK5),$B$10:$E$559,4,FALSE))</f>
        <v/>
      </c>
      <c r="GL37" s="158" t="str">
        <f>IF(ISERROR(VLOOKUP(CONCATENATE($X$37,GK3,GK5),$B$10:$F$559,5,FALSE)),"",VLOOKUP(CONCATENATE($X$37,GK3,GK5),$B$10:$F$559,5,FALSE))</f>
        <v/>
      </c>
      <c r="GM37" s="159" t="str">
        <f>IF(ISERROR(VLOOKUP(CONCATENATE(GK3,$X$37,GK7),[1]Mont!$B$11:$F$500,5,FALSE)),"",VLOOKUP(CONCATENATE(GK3,$X$37,GK7),[1]Mont!$B$11:$F$500,5,FALSE))</f>
        <v/>
      </c>
      <c r="GN37" s="160" t="str">
        <f>IF(ISERROR(VLOOKUP(CONCATENATE(GK3,$X$37,GK7),[1]Mont!$B$11:$H$500,7,FALSE)),"",VLOOKUP(CONCATENATE(GK3,$X$37,GK7),[1]Mont!$B$11:$H$500,7,FALSE))</f>
        <v/>
      </c>
      <c r="GO37" s="157" t="str">
        <f>IF(ISERROR(VLOOKUP(CONCATENATE($X$37,GO3,GO5),$B$10:$E$559,4,FALSE)),"",VLOOKUP(CONCATENATE($X$37,GO3,GO5),$B$10:$E$559,4,FALSE))</f>
        <v/>
      </c>
      <c r="GP37" s="158" t="str">
        <f>IF(ISERROR(VLOOKUP(CONCATENATE($X$37,GO3,GO5),$B$10:$F$559,5,FALSE)),"",VLOOKUP(CONCATENATE($X$37,GO3,GO5),$B$10:$F$559,5,FALSE))</f>
        <v/>
      </c>
      <c r="GQ37" s="159" t="str">
        <f>IF(ISERROR(VLOOKUP(CONCATENATE(GO3,$X$37,GO7),[1]Mont!$B$11:$F$500,5,FALSE)),"",VLOOKUP(CONCATENATE(GO3,$X$37,GO7),[1]Mont!$B$11:$F$500,5,FALSE))</f>
        <v/>
      </c>
      <c r="GR37" s="160" t="str">
        <f>IF(ISERROR(VLOOKUP(CONCATENATE(GO3,$X$37,GO7),[1]Mont!$B$11:$H$500,7,FALSE)),"",VLOOKUP(CONCATENATE(GO3,$X$37,GO7),[1]Mont!$B$11:$H$500,7,FALSE))</f>
        <v/>
      </c>
      <c r="GS37" s="157" t="str">
        <f>IF(ISERROR(VLOOKUP(CONCATENATE($X$37,GS3,GS5),$B$10:$E$559,4,FALSE)),"",VLOOKUP(CONCATENATE($X$37,GS3,GS5),$B$10:$E$559,4,FALSE))</f>
        <v/>
      </c>
      <c r="GT37" s="158" t="str">
        <f>IF(ISERROR(VLOOKUP(CONCATENATE($X$37,GS3,GS5),$B$10:$F$559,5,FALSE)),"",VLOOKUP(CONCATENATE($X$37,GS3,GS5),$B$10:$F$559,5,FALSE))</f>
        <v/>
      </c>
      <c r="GU37" s="159" t="str">
        <f>IF(ISERROR(VLOOKUP(CONCATENATE(GS3,$X$37,GS7),[1]Mont!$B$11:$F$500,5,FALSE)),"",VLOOKUP(CONCATENATE(GS3,$X$37,GS7),[1]Mont!$B$11:$F$500,5,FALSE))</f>
        <v/>
      </c>
      <c r="GV37" s="160" t="str">
        <f>IF(ISERROR(VLOOKUP(CONCATENATE(GS3,$X$37,GS7),[1]Mont!$B$11:$H$500,7,FALSE)),"",VLOOKUP(CONCATENATE(GS3,$X$37,GS7),[1]Mont!$B$11:$H$500,7,FALSE))</f>
        <v/>
      </c>
      <c r="GW37" s="157" t="str">
        <f>IF(ISERROR(VLOOKUP(CONCATENATE($X$37,GW3,GW5),$B$10:$E$559,4,FALSE)),"",VLOOKUP(CONCATENATE($X$37,GW3,GW5),$B$10:$E$559,4,FALSE))</f>
        <v/>
      </c>
      <c r="GX37" s="158" t="str">
        <f>IF(ISERROR(VLOOKUP(CONCATENATE($X$37,GW3,GW5),$B$10:$F$559,5,FALSE)),"",VLOOKUP(CONCATENATE($X$37,GW3,GW5),$B$10:$F$559,5,FALSE))</f>
        <v/>
      </c>
      <c r="GY37" s="159" t="str">
        <f>IF(ISERROR(VLOOKUP(CONCATENATE(GW3,$X$37,GW7),[1]Mont!$B$11:$F$500,5,FALSE)),"",VLOOKUP(CONCATENATE(GW3,$X$37,GW7),[1]Mont!$B$11:$F$500,5,FALSE))</f>
        <v/>
      </c>
      <c r="GZ37" s="160" t="str">
        <f>IF(ISERROR(VLOOKUP(CONCATENATE(GW3,$X$37,GW7),[1]Mont!$B$11:$H$500,7,FALSE)),"",VLOOKUP(CONCATENATE(GW3,$X$37,GW7),[1]Mont!$B$11:$H$500,7,FALSE))</f>
        <v/>
      </c>
      <c r="HA37" s="157" t="str">
        <f>IF(ISERROR(VLOOKUP(CONCATENATE($X$37,HA3,HA5),$B$10:$E$559,4,FALSE)),"",VLOOKUP(CONCATENATE($X$37,HA3,HA5),$B$10:$E$559,4,FALSE))</f>
        <v/>
      </c>
      <c r="HB37" s="158" t="str">
        <f>IF(ISERROR(VLOOKUP(CONCATENATE($X$37,HA3,HA5),$B$10:$F$559,5,FALSE)),"",VLOOKUP(CONCATENATE($X$37,HA3,HA5),$B$10:$F$559,5,FALSE))</f>
        <v/>
      </c>
      <c r="HC37" s="159" t="str">
        <f>IF(ISERROR(VLOOKUP(CONCATENATE(HA3,$X$37,HA7),[1]Mont!$B$11:$F$500,5,FALSE)),"",VLOOKUP(CONCATENATE(HA3,$X$37,HA7),[1]Mont!$B$11:$F$500,5,FALSE))</f>
        <v/>
      </c>
      <c r="HD37" s="160" t="str">
        <f>IF(ISERROR(VLOOKUP(CONCATENATE(HA3,$X$37,HA7),[1]Mont!$B$11:$H$500,7,FALSE)),"",VLOOKUP(CONCATENATE(HA3,$X$37,HA7),[1]Mont!$B$11:$H$500,7,FALSE))</f>
        <v/>
      </c>
      <c r="HE37" s="157" t="str">
        <f>IF(ISERROR(VLOOKUP(CONCATENATE($X$37,HE3,HE5),$B$10:$E$559,4,FALSE)),"",VLOOKUP(CONCATENATE($X$37,HE3,HE5),$B$10:$E$559,4,FALSE))</f>
        <v/>
      </c>
      <c r="HF37" s="158" t="str">
        <f>IF(ISERROR(VLOOKUP(CONCATENATE($X$37,HE3,HE5),$B$10:$F$559,5,FALSE)),"",VLOOKUP(CONCATENATE($X$37,HE3,HE5),$B$10:$F$559,5,FALSE))</f>
        <v/>
      </c>
      <c r="HG37" s="159" t="str">
        <f>IF(ISERROR(VLOOKUP(CONCATENATE(HE3,$X$37,HE7),[1]Mont!$B$11:$F$500,5,FALSE)),"",VLOOKUP(CONCATENATE(HE3,$X$37,HE7),[1]Mont!$B$11:$F$500,5,FALSE))</f>
        <v/>
      </c>
      <c r="HH37" s="160" t="str">
        <f>IF(ISERROR(VLOOKUP(CONCATENATE(HE3,$X$37,HE7),[1]Mont!$B$11:$H$500,7,FALSE)),"",VLOOKUP(CONCATENATE(HE3,$X$37,HE7),[1]Mont!$B$11:$H$500,7,FALSE))</f>
        <v/>
      </c>
      <c r="HI37" s="157" t="str">
        <f>IF(ISERROR(VLOOKUP(CONCATENATE($X$37,HI3,HI5),$B$10:$E$559,4,FALSE)),"",VLOOKUP(CONCATENATE($X$37,HI3,HI5),$B$10:$E$559,4,FALSE))</f>
        <v/>
      </c>
      <c r="HJ37" s="158" t="str">
        <f>IF(ISERROR(VLOOKUP(CONCATENATE($X$37,HI3,HI5),$B$10:$F$559,5,FALSE)),"",VLOOKUP(CONCATENATE($X$37,HI3,HI5),$B$10:$F$559,5,FALSE))</f>
        <v/>
      </c>
      <c r="HK37" s="159" t="str">
        <f>IF(ISERROR(VLOOKUP(CONCATENATE(HI3,$X$37,HI7),[1]Mont!$B$11:$F$500,5,FALSE)),"",VLOOKUP(CONCATENATE(HI3,$X$37,HI7),[1]Mont!$B$11:$F$500,5,FALSE))</f>
        <v/>
      </c>
      <c r="HL37" s="160" t="str">
        <f>IF(ISERROR(VLOOKUP(CONCATENATE(HI3,$X$37,HI7),[1]Mont!$B$11:$H$500,7,FALSE)),"",VLOOKUP(CONCATENATE(HI3,$X$37,HI7),[1]Mont!$B$11:$H$500,7,FALSE))</f>
        <v/>
      </c>
      <c r="HM37" s="157" t="str">
        <f>IF(ISERROR(VLOOKUP(CONCATENATE($X$37,HM3,HM5),$B$10:$E$559,4,FALSE)),"",VLOOKUP(CONCATENATE($X$37,HM3,HM5),$B$10:$E$559,4,FALSE))</f>
        <v/>
      </c>
      <c r="HN37" s="158" t="str">
        <f>IF(ISERROR(VLOOKUP(CONCATENATE($X$37,HM3,HM5),$B$10:$F$559,5,FALSE)),"",VLOOKUP(CONCATENATE($X$37,HM3,HM5),$B$10:$F$559,5,FALSE))</f>
        <v/>
      </c>
      <c r="HO37" s="159" t="str">
        <f>IF(ISERROR(VLOOKUP(CONCATENATE(HM3,$X$37,HM7),[1]Mont!$B$11:$F$500,5,FALSE)),"",VLOOKUP(CONCATENATE(HM3,$X$37,HM7),[1]Mont!$B$11:$F$500,5,FALSE))</f>
        <v/>
      </c>
      <c r="HP37" s="160" t="str">
        <f>IF(ISERROR(VLOOKUP(CONCATENATE(HM3,$X$37,HM7),[1]Mont!$B$11:$H$500,7,FALSE)),"",VLOOKUP(CONCATENATE(HM3,$X$37,HM7),[1]Mont!$B$11:$H$500,7,FALSE))</f>
        <v/>
      </c>
      <c r="HQ37" s="157" t="str">
        <f>IF(ISERROR(VLOOKUP(CONCATENATE($X$37,HQ3,HQ5),$B$10:$E$559,4,FALSE)),"",VLOOKUP(CONCATENATE($X$37,HQ3,HQ5),$B$10:$E$559,4,FALSE))</f>
        <v/>
      </c>
      <c r="HR37" s="158" t="str">
        <f>IF(ISERROR(VLOOKUP(CONCATENATE($X$37,HQ3,HQ5),$B$10:$F$559,5,FALSE)),"",VLOOKUP(CONCATENATE($X$37,HQ3,HQ5),$B$10:$F$559,5,FALSE))</f>
        <v/>
      </c>
      <c r="HS37" s="159" t="str">
        <f>IF(ISERROR(VLOOKUP(CONCATENATE(HQ3,$X$37,HQ7),[1]Mont!$B$11:$F$500,5,FALSE)),"",VLOOKUP(CONCATENATE(HQ3,$X$37,HQ7),[1]Mont!$B$11:$F$500,5,FALSE))</f>
        <v/>
      </c>
      <c r="HT37" s="160" t="str">
        <f>IF(ISERROR(VLOOKUP(CONCATENATE(HQ3,$X$37,HQ7),[1]Mont!$B$11:$H$500,7,FALSE)),"",VLOOKUP(CONCATENATE(HQ3,$X$37,HQ7),[1]Mont!$B$11:$H$500,7,FALSE))</f>
        <v/>
      </c>
      <c r="HU37" s="157" t="str">
        <f>IF(ISERROR(VLOOKUP(CONCATENATE($X$37,HU3,HU5),$B$10:$E$559,4,FALSE)),"",VLOOKUP(CONCATENATE($X$37,HU3,HU5),$B$10:$E$559,4,FALSE))</f>
        <v/>
      </c>
      <c r="HV37" s="158" t="str">
        <f>IF(ISERROR(VLOOKUP(CONCATENATE($X$37,HU3,HU5),$B$10:$F$559,5,FALSE)),"",VLOOKUP(CONCATENATE($X$37,HU3,HU5),$B$10:$F$559,5,FALSE))</f>
        <v/>
      </c>
      <c r="HW37" s="159" t="str">
        <f>IF(ISERROR(VLOOKUP(CONCATENATE(HU3,$X$37,HU7),[1]Mont!$B$11:$F$500,5,FALSE)),"",VLOOKUP(CONCATENATE(HU3,$X$37,HU7),[1]Mont!$B$11:$F$500,5,FALSE))</f>
        <v/>
      </c>
      <c r="HX37" s="160" t="str">
        <f>IF(ISERROR(VLOOKUP(CONCATENATE(HU3,$X$37,HU7),[1]Mont!$B$11:$H$500,7,FALSE)),"",VLOOKUP(CONCATENATE(HU3,$X$37,HU7),[1]Mont!$B$11:$H$500,7,FALSE))</f>
        <v/>
      </c>
      <c r="HY37" s="157" t="str">
        <f>IF(ISERROR(VLOOKUP(CONCATENATE($X$37,HY3,HY5),$B$10:$E$559,4,FALSE)),"",VLOOKUP(CONCATENATE($X$37,HY3,HY5),$B$10:$E$559,4,FALSE))</f>
        <v/>
      </c>
      <c r="HZ37" s="158" t="str">
        <f>IF(ISERROR(VLOOKUP(CONCATENATE($X$37,HY3,HY5),$B$10:$F$559,5,FALSE)),"",VLOOKUP(CONCATENATE($X$37,HY3,HY5),$B$10:$F$559,5,FALSE))</f>
        <v/>
      </c>
      <c r="IA37" s="159" t="str">
        <f>IF(ISERROR(VLOOKUP(CONCATENATE(HY3,$X$37,HY7),[1]Mont!$B$11:$F$500,5,FALSE)),"",VLOOKUP(CONCATENATE(HY3,$X$37,HY7),[1]Mont!$B$11:$F$500,5,FALSE))</f>
        <v/>
      </c>
      <c r="IB37" s="160" t="str">
        <f>IF(ISERROR(VLOOKUP(CONCATENATE(HY3,$X$37,HY7),[1]Mont!$B$11:$H$500,7,FALSE)),"",VLOOKUP(CONCATENATE(HY3,$X$37,HY7),[1]Mont!$B$11:$H$500,7,FALSE))</f>
        <v/>
      </c>
      <c r="IC37" s="157" t="str">
        <f>IF(ISERROR(VLOOKUP(CONCATENATE($X$37,IC3,IC5),$B$10:$E$559,4,FALSE)),"",VLOOKUP(CONCATENATE($X$37,IC3,IC5),$B$10:$E$559,4,FALSE))</f>
        <v/>
      </c>
      <c r="ID37" s="158" t="str">
        <f>IF(ISERROR(VLOOKUP(CONCATENATE($X$37,IC3,IC5),$B$10:$F$559,5,FALSE)),"",VLOOKUP(CONCATENATE($X$37,IC3,IC5),$B$10:$F$559,5,FALSE))</f>
        <v/>
      </c>
      <c r="IE37" s="159" t="str">
        <f>IF(ISERROR(VLOOKUP(CONCATENATE(IC3,$X$37,IC7),[1]Mont!$B$11:$F$500,5,FALSE)),"",VLOOKUP(CONCATENATE(IC3,$X$37,IC7),[1]Mont!$B$11:$F$500,5,FALSE))</f>
        <v/>
      </c>
      <c r="IF37" s="160" t="str">
        <f>IF(ISERROR(VLOOKUP(CONCATENATE(IC3,$X$37,IC7),[1]Mont!$B$11:$H$500,7,FALSE)),"",VLOOKUP(CONCATENATE(IC3,$X$37,IC7),[1]Mont!$B$11:$H$500,7,FALSE))</f>
        <v/>
      </c>
      <c r="IG37" s="157" t="str">
        <f>IF(ISERROR(VLOOKUP(CONCATENATE($X$37,IG3,IG5),$B$10:$E$559,4,FALSE)),"",VLOOKUP(CONCATENATE($X$37,IG3,IG5),$B$10:$E$559,4,FALSE))</f>
        <v/>
      </c>
      <c r="IH37" s="158" t="str">
        <f>IF(ISERROR(VLOOKUP(CONCATENATE($X$37,IG3,IG5),$B$10:$F$559,5,FALSE)),"",VLOOKUP(CONCATENATE($X$37,IG3,IG5),$B$10:$F$559,5,FALSE))</f>
        <v/>
      </c>
      <c r="II37" s="159" t="str">
        <f>IF(ISERROR(VLOOKUP(CONCATENATE(IG3,$X$37,IG7),[1]Mont!$B$11:$F$500,5,FALSE)),"",VLOOKUP(CONCATENATE(IG3,$X$37,IG7),[1]Mont!$B$11:$F$500,5,FALSE))</f>
        <v/>
      </c>
      <c r="IJ37" s="160" t="str">
        <f>IF(ISERROR(VLOOKUP(CONCATENATE(IG3,$X$37,IG7),[1]Mont!$B$11:$H$500,7,FALSE)),"",VLOOKUP(CONCATENATE(IG3,$X$37,IG7),[1]Mont!$B$11:$H$500,7,FALSE))</f>
        <v/>
      </c>
      <c r="IK37" s="157" t="str">
        <f>IF(ISERROR(VLOOKUP(CONCATENATE($X$37,IK3,IK5),$B$10:$E$559,4,FALSE)),"",VLOOKUP(CONCATENATE($X$37,IK3,IK5),$B$10:$E$559,4,FALSE))</f>
        <v/>
      </c>
      <c r="IL37" s="158" t="str">
        <f>IF(ISERROR(VLOOKUP(CONCATENATE($X$37,IK3,IK5),$B$10:$F$559,5,FALSE)),"",VLOOKUP(CONCATENATE($X$37,IK3,IK5),$B$10:$F$559,5,FALSE))</f>
        <v/>
      </c>
      <c r="IM37" s="159" t="str">
        <f>IF(ISERROR(VLOOKUP(CONCATENATE(IK3,$X$37,IK7),[1]Mont!$B$11:$F$500,5,FALSE)),"",VLOOKUP(CONCATENATE(IK3,$X$37,IK7),[1]Mont!$B$11:$F$500,5,FALSE))</f>
        <v/>
      </c>
      <c r="IN37" s="160" t="str">
        <f>IF(ISERROR(VLOOKUP(CONCATENATE(IK3,$X$37,IK7),[1]Mont!$B$11:$H$500,7,FALSE)),"",VLOOKUP(CONCATENATE(IK3,$X$37,IK7),[1]Mont!$B$11:$H$500,7,FALSE))</f>
        <v/>
      </c>
      <c r="IO37" s="157" t="str">
        <f>IF(ISERROR(VLOOKUP(CONCATENATE($X$37,IO3,IO5),$B$10:$E$559,4,FALSE)),"",VLOOKUP(CONCATENATE($X$37,IO3,IO5),$B$10:$E$559,4,FALSE))</f>
        <v/>
      </c>
      <c r="IP37" s="158" t="str">
        <f>IF(ISERROR(VLOOKUP(CONCATENATE($X$37,IO3,IO5),$B$10:$F$559,5,FALSE)),"",VLOOKUP(CONCATENATE($X$37,IO3,IO5),$B$10:$F$559,5,FALSE))</f>
        <v/>
      </c>
      <c r="IQ37" s="159" t="str">
        <f>IF(ISERROR(VLOOKUP(CONCATENATE(IO3,$X$37,IO7),[1]Mont!$B$11:$F$500,5,FALSE)),"",VLOOKUP(CONCATENATE(IO3,$X$37,IO7),[1]Mont!$B$11:$F$500,5,FALSE))</f>
        <v/>
      </c>
      <c r="IR37" s="160" t="str">
        <f>IF(ISERROR(VLOOKUP(CONCATENATE(IO3,$X$37,IO7),[1]Mont!$B$11:$H$500,7,FALSE)),"",VLOOKUP(CONCATENATE(IO3,$X$37,IO7),[1]Mont!$B$11:$H$500,7,FALSE))</f>
        <v/>
      </c>
      <c r="IS37" s="157" t="str">
        <f>IF(ISERROR(VLOOKUP(CONCATENATE($X$37,IS3,IS5),$B$10:$E$559,4,FALSE)),"",VLOOKUP(CONCATENATE($X$37,IS3,IS5),$B$10:$E$559,4,FALSE))</f>
        <v/>
      </c>
      <c r="IT37" s="158" t="str">
        <f>IF(ISERROR(VLOOKUP(CONCATENATE($X$37,IS3,IS5),$B$10:$F$559,5,FALSE)),"",VLOOKUP(CONCATENATE($X$37,IS3,IS5),$B$10:$F$559,5,FALSE))</f>
        <v/>
      </c>
      <c r="IU37" s="159" t="str">
        <f>IF(ISERROR(VLOOKUP(CONCATENATE(IS3,$X$37,IS7),[1]Mont!$B$11:$F$500,5,FALSE)),"",VLOOKUP(CONCATENATE(IS3,$X$37,IS7),[1]Mont!$B$11:$F$500,5,FALSE))</f>
        <v/>
      </c>
      <c r="IV37" s="160" t="str">
        <f>IF(ISERROR(VLOOKUP(CONCATENATE(IS3,$X$37,IS7),[1]Mont!$B$11:$H$500,7,FALSE)),"",VLOOKUP(CONCATENATE(IS3,$X$37,IS7),[1]Mont!$B$11:$H$500,7,FALSE))</f>
        <v/>
      </c>
    </row>
    <row r="38" spans="1:256">
      <c r="A38" s="124">
        <f t="shared" si="2"/>
        <v>0</v>
      </c>
      <c r="B38" s="125">
        <f t="shared" si="3"/>
        <v>0</v>
      </c>
      <c r="C38" s="126">
        <f>IF(R38=0,0,SUMIF($R$10:R38,R38,$R$10:R38)/R38)</f>
        <v>0</v>
      </c>
      <c r="D38" s="127">
        <v>29</v>
      </c>
      <c r="E38" s="146"/>
      <c r="F38" s="147"/>
      <c r="G38" s="130">
        <f t="shared" si="0"/>
        <v>0</v>
      </c>
      <c r="H38" s="130">
        <f>IF(E38=0,0,VLOOKUP(E38,[1]Ob!$D$10:$AW$600,46,FALSE))</f>
        <v>0</v>
      </c>
      <c r="I38" s="130">
        <f>IF(E38=0,0,VLOOKUP(E38,[1]Ob!$D$10:$BA$600,50,FALSE))</f>
        <v>0</v>
      </c>
      <c r="J38" s="130">
        <f>IF(E38=0,0,VLOOKUP(E38,[1]Ob!$D$10:$O$600,12,FALSE))</f>
        <v>0</v>
      </c>
      <c r="K38" s="131">
        <f>IF(E38=0,0,VLOOKUP(E38,[1]Ob!$D$10:$BA$600,15,FALSE))*F38</f>
        <v>0</v>
      </c>
      <c r="L38" s="132">
        <f t="shared" si="4"/>
        <v>0</v>
      </c>
      <c r="M38" s="133"/>
      <c r="N38" s="134"/>
      <c r="O38" s="147"/>
      <c r="P38" s="135">
        <v>0</v>
      </c>
      <c r="Q38" s="135">
        <v>0</v>
      </c>
      <c r="R38" s="129"/>
      <c r="S38" s="136">
        <f t="shared" si="1"/>
        <v>0</v>
      </c>
      <c r="T38" s="148"/>
      <c r="U38" s="149"/>
      <c r="V38" s="150"/>
      <c r="X38" s="156">
        <v>27</v>
      </c>
      <c r="Y38" s="157" t="str">
        <f>IF(ISERROR(VLOOKUP(CONCATENATE($X$38,Y3,Y5),$B$10:$E$559,4,FALSE)),"",VLOOKUP(CONCATENATE($X$38,Y3,Y5),$B$10:$E$559,4,FALSE))</f>
        <v/>
      </c>
      <c r="Z38" s="158" t="str">
        <f>IF(ISERROR(VLOOKUP(CONCATENATE($X$38,Y3,Y5),$B$10:$F$559,5,FALSE)),"",VLOOKUP(CONCATENATE($X$38,Y3,Y5),$B$10:$F$559,5,FALSE))</f>
        <v/>
      </c>
      <c r="AA38" s="159" t="str">
        <f>IF(ISERROR(VLOOKUP(CONCATENATE(Y3,$X$38,Y7),[1]Mont!$B$11:$F$500,5,FALSE)),"",VLOOKUP(CONCATENATE(Y3,$X$38,Y7),[1]Mont!$B$11:$F$500,5,FALSE))</f>
        <v/>
      </c>
      <c r="AB38" s="160" t="str">
        <f>IF(ISERROR(VLOOKUP(CONCATENATE(Y3,$X$38,Y7),[1]Mont!$B$11:$H$500,7,FALSE)),"",VLOOKUP(CONCATENATE(Y3,$X$38,Y7),[1]Mont!$B$11:$H$500,7,FALSE))</f>
        <v/>
      </c>
      <c r="AC38" s="157" t="str">
        <f>IF(ISERROR(VLOOKUP(CONCATENATE($X$38,AC3,AC5),$B$10:$E$559,4,FALSE)),"",VLOOKUP(CONCATENATE($X$38,AC3,AC5),$B$10:$E$559,4,FALSE))</f>
        <v/>
      </c>
      <c r="AD38" s="158" t="str">
        <f>IF(ISERROR(VLOOKUP(CONCATENATE($X$38,AC3,AC5),$B$10:$F$559,5,FALSE)),"",VLOOKUP(CONCATENATE($X$38,AC3,AC5),$B$10:$F$559,5,FALSE))</f>
        <v/>
      </c>
      <c r="AE38" s="159" t="str">
        <f>IF(ISERROR(VLOOKUP(CONCATENATE(AC3,$X$38,AC7),[1]Mont!$B$11:$F$500,5,FALSE)),"",VLOOKUP(CONCATENATE(AC3,$X$38,AC7),[1]Mont!$B$11:$F$500,5,FALSE))</f>
        <v/>
      </c>
      <c r="AF38" s="160" t="str">
        <f>IF(ISERROR(VLOOKUP(CONCATENATE(AC3,$X$38,AC7),[1]Mont!$B$11:$H$500,7,FALSE)),"",VLOOKUP(CONCATENATE(AC3,$X$38,AC7),[1]Mont!$B$11:$H$500,7,FALSE))</f>
        <v/>
      </c>
      <c r="AG38" s="157" t="str">
        <f>IF(ISERROR(VLOOKUP(CONCATENATE($X$38,AG3,AG5),$B$10:$E$559,4,FALSE)),"",VLOOKUP(CONCATENATE($X$38,AG3,AG5),$B$10:$E$559,4,FALSE))</f>
        <v/>
      </c>
      <c r="AH38" s="158" t="str">
        <f>IF(ISERROR(VLOOKUP(CONCATENATE($X$38,AG3,AG5),$B$10:$F$559,5,FALSE)),"",VLOOKUP(CONCATENATE($X$38,AG3,AG5),$B$10:$F$559,5,FALSE))</f>
        <v/>
      </c>
      <c r="AI38" s="159" t="str">
        <f>IF(ISERROR(VLOOKUP(CONCATENATE(AG3,$X$38,AG7),[1]Mont!$B$11:$F$500,5,FALSE)),"",VLOOKUP(CONCATENATE(AG3,$X$38,AG7),[1]Mont!$B$11:$F$500,5,FALSE))</f>
        <v/>
      </c>
      <c r="AJ38" s="160" t="str">
        <f>IF(ISERROR(VLOOKUP(CONCATENATE(AG3,$X$38,AG7),[1]Mont!$B$11:$H$500,7,FALSE)),"",VLOOKUP(CONCATENATE(AG3,$X$38,AG7),[1]Mont!$B$11:$H$500,7,FALSE))</f>
        <v/>
      </c>
      <c r="AK38" s="157" t="str">
        <f>IF(ISERROR(VLOOKUP(CONCATENATE($X$38,AK3,AK5),$B$10:$E$559,4,FALSE)),"",VLOOKUP(CONCATENATE($X$38,AK3,AK5),$B$10:$E$559,4,FALSE))</f>
        <v/>
      </c>
      <c r="AL38" s="158" t="str">
        <f>IF(ISERROR(VLOOKUP(CONCATENATE($X$38,AK3,AK5),$B$10:$F$559,5,FALSE)),"",VLOOKUP(CONCATENATE($X$38,AK3,AK5),$B$10:$F$559,5,FALSE))</f>
        <v/>
      </c>
      <c r="AM38" s="159" t="str">
        <f>IF(ISERROR(VLOOKUP(CONCATENATE(AK3,$X$38,AK7),[1]Mont!$B$11:$F$500,5,FALSE)),"",VLOOKUP(CONCATENATE(AK3,$X$38,AK7),[1]Mont!$B$11:$F$500,5,FALSE))</f>
        <v/>
      </c>
      <c r="AN38" s="160" t="str">
        <f>IF(ISERROR(VLOOKUP(CONCATENATE(AK3,$X$38,AK7),[1]Mont!$B$11:$H$500,7,FALSE)),"",VLOOKUP(CONCATENATE(AK3,$X$38,AK7),[1]Mont!$B$11:$H$500,7,FALSE))</f>
        <v/>
      </c>
      <c r="AO38" s="157" t="str">
        <f>IF(ISERROR(VLOOKUP(CONCATENATE($X$38,AO3,AO5),$B$10:$E$559,4,FALSE)),"",VLOOKUP(CONCATENATE($X$38,AO3,AO5),$B$10:$E$559,4,FALSE))</f>
        <v/>
      </c>
      <c r="AP38" s="158" t="str">
        <f>IF(ISERROR(VLOOKUP(CONCATENATE($X$38,AO3,AO5),$B$10:$F$559,5,FALSE)),"",VLOOKUP(CONCATENATE($X$38,AO3,AO5),$B$10:$F$559,5,FALSE))</f>
        <v/>
      </c>
      <c r="AQ38" s="159" t="str">
        <f>IF(ISERROR(VLOOKUP(CONCATENATE(AO3,$X$38,AO7),[1]Mont!$B$11:$F$500,5,FALSE)),"",VLOOKUP(CONCATENATE(AO3,$X$38,AO7),[1]Mont!$B$11:$F$500,5,FALSE))</f>
        <v/>
      </c>
      <c r="AR38" s="160" t="str">
        <f>IF(ISERROR(VLOOKUP(CONCATENATE(AO3,$X$38,AO7),[1]Mont!$B$11:$H$500,7,FALSE)),"",VLOOKUP(CONCATENATE(AO3,$X$38,AO7),[1]Mont!$B$11:$H$500,7,FALSE))</f>
        <v/>
      </c>
      <c r="AS38" s="157" t="str">
        <f>IF(ISERROR(VLOOKUP(CONCATENATE($X$38,AS3,AS5),$B$10:$E$559,4,FALSE)),"",VLOOKUP(CONCATENATE($X$38,AS3,AS5),$B$10:$E$559,4,FALSE))</f>
        <v/>
      </c>
      <c r="AT38" s="158" t="str">
        <f>IF(ISERROR(VLOOKUP(CONCATENATE($X$38,AS3,AS5),$B$10:$F$559,5,FALSE)),"",VLOOKUP(CONCATENATE($X$38,AS3,AS5),$B$10:$F$559,5,FALSE))</f>
        <v/>
      </c>
      <c r="AU38" s="159" t="str">
        <f>IF(ISERROR(VLOOKUP(CONCATENATE(AS3,$X$38,AS7),[1]Mont!$B$11:$F$500,5,FALSE)),"",VLOOKUP(CONCATENATE(AS3,$X$38,AS7),[1]Mont!$B$11:$F$500,5,FALSE))</f>
        <v/>
      </c>
      <c r="AV38" s="160" t="str">
        <f>IF(ISERROR(VLOOKUP(CONCATENATE(AS3,$X$38,AS7),[1]Mont!$B$11:$H$500,7,FALSE)),"",VLOOKUP(CONCATENATE(AS3,$X$38,AS7),[1]Mont!$B$11:$H$500,7,FALSE))</f>
        <v/>
      </c>
      <c r="AW38" s="157" t="str">
        <f>IF(ISERROR(VLOOKUP(CONCATENATE($X$38,AW3,AW5),$B$10:$E$559,4,FALSE)),"",VLOOKUP(CONCATENATE($X$38,AW3,AW5),$B$10:$E$559,4,FALSE))</f>
        <v/>
      </c>
      <c r="AX38" s="158" t="str">
        <f>IF(ISERROR(VLOOKUP(CONCATENATE($X$38,AW3,AW5),$B$10:$F$559,5,FALSE)),"",VLOOKUP(CONCATENATE($X$38,AW3,AW5),$B$10:$F$559,5,FALSE))</f>
        <v/>
      </c>
      <c r="AY38" s="159" t="str">
        <f>IF(ISERROR(VLOOKUP(CONCATENATE(AW3,$X$38,AW7),[1]Mont!$B$11:$F$500,5,FALSE)),"",VLOOKUP(CONCATENATE(AW3,$X$38,AW7),[1]Mont!$B$11:$F$500,5,FALSE))</f>
        <v/>
      </c>
      <c r="AZ38" s="160" t="str">
        <f>IF(ISERROR(VLOOKUP(CONCATENATE(AW3,$X$38,AW7),[1]Mont!$B$11:$H$500,7,FALSE)),"",VLOOKUP(CONCATENATE(AW3,$X$38,AW7),[1]Mont!$B$11:$H$500,7,FALSE))</f>
        <v/>
      </c>
      <c r="BA38" s="157" t="str">
        <f>IF(ISERROR(VLOOKUP(CONCATENATE($X$38,BA3,BA5),$B$10:$E$559,4,FALSE)),"",VLOOKUP(CONCATENATE($X$38,BA3,BA5),$B$10:$E$559,4,FALSE))</f>
        <v/>
      </c>
      <c r="BB38" s="158" t="str">
        <f>IF(ISERROR(VLOOKUP(CONCATENATE($X$38,BA3,BA5),$B$10:$F$559,5,FALSE)),"",VLOOKUP(CONCATENATE($X$38,BA3,BA5),$B$10:$F$559,5,FALSE))</f>
        <v/>
      </c>
      <c r="BC38" s="159" t="str">
        <f>IF(ISERROR(VLOOKUP(CONCATENATE(BA3,$X$38,BA7),[1]Mont!$B$11:$F$500,5,FALSE)),"",VLOOKUP(CONCATENATE(BA3,$X$38,BA7),[1]Mont!$B$11:$F$500,5,FALSE))</f>
        <v/>
      </c>
      <c r="BD38" s="160" t="str">
        <f>IF(ISERROR(VLOOKUP(CONCATENATE(BA3,$X$38,BA7),[1]Mont!$B$11:$H$500,7,FALSE)),"",VLOOKUP(CONCATENATE(BA3,$X$38,BA7),[1]Mont!$B$11:$H$500,7,FALSE))</f>
        <v/>
      </c>
      <c r="BE38" s="157" t="str">
        <f>IF(ISERROR(VLOOKUP(CONCATENATE($X$38,BE3,BE5),$B$10:$E$559,4,FALSE)),"",VLOOKUP(CONCATENATE($X$38,BE3,BE5),$B$10:$E$559,4,FALSE))</f>
        <v/>
      </c>
      <c r="BF38" s="158" t="str">
        <f>IF(ISERROR(VLOOKUP(CONCATENATE($X$38,BE3,BE5),$B$10:$F$559,5,FALSE)),"",VLOOKUP(CONCATENATE($X$38,BE3,BE5),$B$10:$F$559,5,FALSE))</f>
        <v/>
      </c>
      <c r="BG38" s="159" t="str">
        <f>IF(ISERROR(VLOOKUP(CONCATENATE(BE3,$X$38,BE7),[1]Mont!$B$11:$F$500,5,FALSE)),"",VLOOKUP(CONCATENATE(BE3,$X$38,BE7),[1]Mont!$B$11:$F$500,5,FALSE))</f>
        <v/>
      </c>
      <c r="BH38" s="160" t="str">
        <f>IF(ISERROR(VLOOKUP(CONCATENATE(BE3,$X$38,BE7),[1]Mont!$B$11:$H$500,7,FALSE)),"",VLOOKUP(CONCATENATE(BE3,$X$38,BE7),[1]Mont!$B$11:$H$500,7,FALSE))</f>
        <v/>
      </c>
      <c r="BI38" s="157" t="str">
        <f>IF(ISERROR(VLOOKUP(CONCATENATE($X$38,BI3,BI5),$B$10:$E$559,4,FALSE)),"",VLOOKUP(CONCATENATE($X$38,BI3,BI5),$B$10:$E$559,4,FALSE))</f>
        <v/>
      </c>
      <c r="BJ38" s="158" t="str">
        <f>IF(ISERROR(VLOOKUP(CONCATENATE($X$38,BI3,BI5),$B$10:$F$559,5,FALSE)),"",VLOOKUP(CONCATENATE($X$38,BI3,BI5),$B$10:$F$559,5,FALSE))</f>
        <v/>
      </c>
      <c r="BK38" s="159" t="str">
        <f>IF(ISERROR(VLOOKUP(CONCATENATE(BI3,$X$38,BI7),[1]Mont!$B$11:$F$500,5,FALSE)),"",VLOOKUP(CONCATENATE(BI3,$X$38,BI7),[1]Mont!$B$11:$F$500,5,FALSE))</f>
        <v/>
      </c>
      <c r="BL38" s="160" t="str">
        <f>IF(ISERROR(VLOOKUP(CONCATENATE(BI3,$X$38,BI7),[1]Mont!$B$11:$H$500,7,FALSE)),"",VLOOKUP(CONCATENATE(BI3,$X$38,BI7),[1]Mont!$B$11:$H$500,7,FALSE))</f>
        <v/>
      </c>
      <c r="BM38" s="157" t="str">
        <f>IF(ISERROR(VLOOKUP(CONCATENATE($X$38,BM3,BM5),$B$10:$E$559,4,FALSE)),"",VLOOKUP(CONCATENATE($X$38,BM3,BM5),$B$10:$E$559,4,FALSE))</f>
        <v/>
      </c>
      <c r="BN38" s="158" t="str">
        <f>IF(ISERROR(VLOOKUP(CONCATENATE($X$38,BM3,BM5),$B$10:$F$559,5,FALSE)),"",VLOOKUP(CONCATENATE($X$38,BM3,BM5),$B$10:$F$559,5,FALSE))</f>
        <v/>
      </c>
      <c r="BO38" s="159" t="str">
        <f>IF(ISERROR(VLOOKUP(CONCATENATE(BM3,$X$38,BM7),[1]Mont!$B$11:$F$500,5,FALSE)),"",VLOOKUP(CONCATENATE(BM3,$X$38,BM7),[1]Mont!$B$11:$F$500,5,FALSE))</f>
        <v/>
      </c>
      <c r="BP38" s="160" t="str">
        <f>IF(ISERROR(VLOOKUP(CONCATENATE(BM3,$X$38,BM7),[1]Mont!$B$11:$H$500,7,FALSE)),"",VLOOKUP(CONCATENATE(BM3,$X$38,BM7),[1]Mont!$B$11:$H$500,7,FALSE))</f>
        <v/>
      </c>
      <c r="BQ38" s="157" t="str">
        <f>IF(ISERROR(VLOOKUP(CONCATENATE($X$38,BQ3,BQ5),$B$10:$E$559,4,FALSE)),"",VLOOKUP(CONCATENATE($X$38,BQ3,BQ5),$B$10:$E$559,4,FALSE))</f>
        <v/>
      </c>
      <c r="BR38" s="158" t="str">
        <f>IF(ISERROR(VLOOKUP(CONCATENATE($X$38,BQ3,BQ5),$B$10:$F$559,5,FALSE)),"",VLOOKUP(CONCATENATE($X$38,BQ3,BQ5),$B$10:$F$559,5,FALSE))</f>
        <v/>
      </c>
      <c r="BS38" s="159" t="str">
        <f>IF(ISERROR(VLOOKUP(CONCATENATE(BQ3,$X$38,BQ7),[1]Mont!$B$11:$F$500,5,FALSE)),"",VLOOKUP(CONCATENATE(BQ3,$X$38,BQ7),[1]Mont!$B$11:$F$500,5,FALSE))</f>
        <v/>
      </c>
      <c r="BT38" s="160" t="str">
        <f>IF(ISERROR(VLOOKUP(CONCATENATE(BQ3,$X$38,BQ7),[1]Mont!$B$11:$H$500,7,FALSE)),"",VLOOKUP(CONCATENATE(BQ3,$X$38,BQ7),[1]Mont!$B$11:$H$500,7,FALSE))</f>
        <v/>
      </c>
      <c r="BU38" s="157" t="str">
        <f>IF(ISERROR(VLOOKUP(CONCATENATE($X$38,BU3,BU5),$B$10:$E$559,4,FALSE)),"",VLOOKUP(CONCATENATE($X$38,BU3,BU5),$B$10:$E$559,4,FALSE))</f>
        <v/>
      </c>
      <c r="BV38" s="158" t="str">
        <f>IF(ISERROR(VLOOKUP(CONCATENATE($X$38,BU3,BU5),$B$10:$F$559,5,FALSE)),"",VLOOKUP(CONCATENATE($X$38,BU3,BU5),$B$10:$F$559,5,FALSE))</f>
        <v/>
      </c>
      <c r="BW38" s="159" t="str">
        <f>IF(ISERROR(VLOOKUP(CONCATENATE(BU3,$X$38,BU7),[1]Mont!$B$11:$F$500,5,FALSE)),"",VLOOKUP(CONCATENATE(BU3,$X$38,BU7),[1]Mont!$B$11:$F$500,5,FALSE))</f>
        <v/>
      </c>
      <c r="BX38" s="160" t="str">
        <f>IF(ISERROR(VLOOKUP(CONCATENATE(BU3,$X$38,BU7),[1]Mont!$B$11:$H$500,7,FALSE)),"",VLOOKUP(CONCATENATE(BU3,$X$38,BU7),[1]Mont!$B$11:$H$500,7,FALSE))</f>
        <v/>
      </c>
      <c r="BY38" s="157" t="str">
        <f>IF(ISERROR(VLOOKUP(CONCATENATE($X$38,BY3,BY5),$B$10:$E$559,4,FALSE)),"",VLOOKUP(CONCATENATE($X$38,BY3,BY5),$B$10:$E$559,4,FALSE))</f>
        <v/>
      </c>
      <c r="BZ38" s="158" t="str">
        <f>IF(ISERROR(VLOOKUP(CONCATENATE($X$38,BY3,BY5),$B$10:$F$559,5,FALSE)),"",VLOOKUP(CONCATENATE($X$38,BY3,BY5),$B$10:$F$559,5,FALSE))</f>
        <v/>
      </c>
      <c r="CA38" s="159" t="str">
        <f>IF(ISERROR(VLOOKUP(CONCATENATE(BY3,$X$38,BY7),[1]Mont!$B$11:$F$500,5,FALSE)),"",VLOOKUP(CONCATENATE(BY3,$X$38,BY7),[1]Mont!$B$11:$F$500,5,FALSE))</f>
        <v/>
      </c>
      <c r="CB38" s="160" t="str">
        <f>IF(ISERROR(VLOOKUP(CONCATENATE(BY3,$X$38,BY7),[1]Mont!$B$11:$H$500,7,FALSE)),"",VLOOKUP(CONCATENATE(BY3,$X$38,BY7),[1]Mont!$B$11:$H$500,7,FALSE))</f>
        <v/>
      </c>
      <c r="CC38" s="157" t="str">
        <f>IF(ISERROR(VLOOKUP(CONCATENATE($X$38,CC3,CC5),$B$10:$E$559,4,FALSE)),"",VLOOKUP(CONCATENATE($X$38,CC3,CC5),$B$10:$E$559,4,FALSE))</f>
        <v/>
      </c>
      <c r="CD38" s="158" t="str">
        <f>IF(ISERROR(VLOOKUP(CONCATENATE($X$38,CC3,CC5),$B$10:$F$559,5,FALSE)),"",VLOOKUP(CONCATENATE($X$38,CC3,CC5),$B$10:$F$559,5,FALSE))</f>
        <v/>
      </c>
      <c r="CE38" s="159" t="str">
        <f>IF(ISERROR(VLOOKUP(CONCATENATE(CC3,$X$38,CC7),[1]Mont!$B$11:$F$500,5,FALSE)),"",VLOOKUP(CONCATENATE(CC3,$X$38,CC7),[1]Mont!$B$11:$F$500,5,FALSE))</f>
        <v/>
      </c>
      <c r="CF38" s="160" t="str">
        <f>IF(ISERROR(VLOOKUP(CONCATENATE(CC3,$X$38,CC7),[1]Mont!$B$11:$H$500,7,FALSE)),"",VLOOKUP(CONCATENATE(CC3,$X$38,CC7),[1]Mont!$B$11:$H$500,7,FALSE))</f>
        <v/>
      </c>
      <c r="CG38" s="157" t="str">
        <f>IF(ISERROR(VLOOKUP(CONCATENATE($X$38,CG3,CG5),$B$10:$E$559,4,FALSE)),"",VLOOKUP(CONCATENATE($X$38,CG3,CG5),$B$10:$E$559,4,FALSE))</f>
        <v/>
      </c>
      <c r="CH38" s="158" t="str">
        <f>IF(ISERROR(VLOOKUP(CONCATENATE($X$38,CG3,CG5),$B$10:$F$559,5,FALSE)),"",VLOOKUP(CONCATENATE($X$38,CG3,CG5),$B$10:$F$559,5,FALSE))</f>
        <v/>
      </c>
      <c r="CI38" s="159" t="str">
        <f>IF(ISERROR(VLOOKUP(CONCATENATE(CG3,$X$38,CG7),[1]Mont!$B$11:$F$500,5,FALSE)),"",VLOOKUP(CONCATENATE(CG3,$X$38,CG7),[1]Mont!$B$11:$F$500,5,FALSE))</f>
        <v/>
      </c>
      <c r="CJ38" s="160" t="str">
        <f>IF(ISERROR(VLOOKUP(CONCATENATE(CG3,$X$38,CG7),[1]Mont!$B$11:$H$500,7,FALSE)),"",VLOOKUP(CONCATENATE(CG3,$X$38,CG7),[1]Mont!$B$11:$H$500,7,FALSE))</f>
        <v/>
      </c>
      <c r="CK38" s="157" t="str">
        <f>IF(ISERROR(VLOOKUP(CONCATENATE($X$38,CK3,CK5),$B$10:$E$559,4,FALSE)),"",VLOOKUP(CONCATENATE($X$38,CK3,CK5),$B$10:$E$559,4,FALSE))</f>
        <v/>
      </c>
      <c r="CL38" s="158" t="str">
        <f>IF(ISERROR(VLOOKUP(CONCATENATE($X$38,CK3,CK5),$B$10:$F$559,5,FALSE)),"",VLOOKUP(CONCATENATE($X$38,CK3,CK5),$B$10:$F$559,5,FALSE))</f>
        <v/>
      </c>
      <c r="CM38" s="159" t="str">
        <f>IF(ISERROR(VLOOKUP(CONCATENATE(CK3,$X$38,CK7),[1]Mont!$B$11:$F$500,5,FALSE)),"",VLOOKUP(CONCATENATE(CK3,$X$38,CK7),[1]Mont!$B$11:$F$500,5,FALSE))</f>
        <v/>
      </c>
      <c r="CN38" s="160" t="str">
        <f>IF(ISERROR(VLOOKUP(CONCATENATE(CK3,$X$38,CK7),[1]Mont!$B$11:$H$500,7,FALSE)),"",VLOOKUP(CONCATENATE(CK3,$X$38,CK7),[1]Mont!$B$11:$H$500,7,FALSE))</f>
        <v/>
      </c>
      <c r="CO38" s="157" t="str">
        <f>IF(ISERROR(VLOOKUP(CONCATENATE($X$38,CO3,CO5),$B$10:$E$559,4,FALSE)),"",VLOOKUP(CONCATENATE($X$38,CO3,CO5),$B$10:$E$559,4,FALSE))</f>
        <v/>
      </c>
      <c r="CP38" s="158" t="str">
        <f>IF(ISERROR(VLOOKUP(CONCATENATE($X$38,CO3,CO5),$B$10:$F$559,5,FALSE)),"",VLOOKUP(CONCATENATE($X$38,CO3,CO5),$B$10:$F$559,5,FALSE))</f>
        <v/>
      </c>
      <c r="CQ38" s="159" t="str">
        <f>IF(ISERROR(VLOOKUP(CONCATENATE(CO3,$X$38,CO7),[1]Mont!$B$11:$F$500,5,FALSE)),"",VLOOKUP(CONCATENATE(CO3,$X$38,CO7),[1]Mont!$B$11:$F$500,5,FALSE))</f>
        <v/>
      </c>
      <c r="CR38" s="160" t="str">
        <f>IF(ISERROR(VLOOKUP(CONCATENATE(CO3,$X$38,CO7),[1]Mont!$B$11:$H$500,7,FALSE)),"",VLOOKUP(CONCATENATE(CO3,$X$38,CO7),[1]Mont!$B$11:$H$500,7,FALSE))</f>
        <v/>
      </c>
      <c r="CS38" s="157" t="str">
        <f>IF(ISERROR(VLOOKUP(CONCATENATE($X$38,CS3,CS5),$B$10:$E$559,4,FALSE)),"",VLOOKUP(CONCATENATE($X$38,CS3,CS5),$B$10:$E$559,4,FALSE))</f>
        <v/>
      </c>
      <c r="CT38" s="158" t="str">
        <f>IF(ISERROR(VLOOKUP(CONCATENATE($X$38,CS3,CS5),$B$10:$F$559,5,FALSE)),"",VLOOKUP(CONCATENATE($X$38,CS3,CS5),$B$10:$F$559,5,FALSE))</f>
        <v/>
      </c>
      <c r="CU38" s="159" t="str">
        <f>IF(ISERROR(VLOOKUP(CONCATENATE(CS3,$X$38,CS7),[1]Mont!$B$11:$F$500,5,FALSE)),"",VLOOKUP(CONCATENATE(CS3,$X$38,CS7),[1]Mont!$B$11:$F$500,5,FALSE))</f>
        <v/>
      </c>
      <c r="CV38" s="160" t="str">
        <f>IF(ISERROR(VLOOKUP(CONCATENATE(CS3,$X$38,CS7),[1]Mont!$B$11:$H$500,7,FALSE)),"",VLOOKUP(CONCATENATE(CS3,$X$38,CS7),[1]Mont!$B$11:$H$500,7,FALSE))</f>
        <v/>
      </c>
      <c r="CW38" s="157" t="str">
        <f>IF(ISERROR(VLOOKUP(CONCATENATE($X$38,CW3,CW5),$B$10:$E$559,4,FALSE)),"",VLOOKUP(CONCATENATE($X$38,CW3,CW5),$B$10:$E$559,4,FALSE))</f>
        <v/>
      </c>
      <c r="CX38" s="158" t="str">
        <f>IF(ISERROR(VLOOKUP(CONCATENATE($X$38,CW3,CW5),$B$10:$F$559,5,FALSE)),"",VLOOKUP(CONCATENATE($X$38,CW3,CW5),$B$10:$F$559,5,FALSE))</f>
        <v/>
      </c>
      <c r="CY38" s="159" t="str">
        <f>IF(ISERROR(VLOOKUP(CONCATENATE(CW3,$X$38,CW7),[1]Mont!$B$11:$F$500,5,FALSE)),"",VLOOKUP(CONCATENATE(CW3,$X$38,CW7),[1]Mont!$B$11:$F$500,5,FALSE))</f>
        <v/>
      </c>
      <c r="CZ38" s="160" t="str">
        <f>IF(ISERROR(VLOOKUP(CONCATENATE(CW3,$X$38,CW7),[1]Mont!$B$11:$H$500,7,FALSE)),"",VLOOKUP(CONCATENATE(CW3,$X$38,CW7),[1]Mont!$B$11:$H$500,7,FALSE))</f>
        <v/>
      </c>
      <c r="DA38" s="157" t="str">
        <f>IF(ISERROR(VLOOKUP(CONCATENATE($X$38,DA3,DA5),$B$10:$E$559,4,FALSE)),"",VLOOKUP(CONCATENATE($X$38,DA3,DA5),$B$10:$E$559,4,FALSE))</f>
        <v/>
      </c>
      <c r="DB38" s="158" t="str">
        <f>IF(ISERROR(VLOOKUP(CONCATENATE($X$38,DA3,DA5),$B$10:$F$559,5,FALSE)),"",VLOOKUP(CONCATENATE($X$38,DA3,DA5),$B$10:$F$559,5,FALSE))</f>
        <v/>
      </c>
      <c r="DC38" s="159" t="str">
        <f>IF(ISERROR(VLOOKUP(CONCATENATE(DA3,$X$38,DA7),[1]Mont!$B$11:$F$500,5,FALSE)),"",VLOOKUP(CONCATENATE(DA3,$X$38,DA7),[1]Mont!$B$11:$F$500,5,FALSE))</f>
        <v/>
      </c>
      <c r="DD38" s="160" t="str">
        <f>IF(ISERROR(VLOOKUP(CONCATENATE(DA3,$X$38,DA7),[1]Mont!$B$11:$H$500,7,FALSE)),"",VLOOKUP(CONCATENATE(DA3,$X$38,DA7),[1]Mont!$B$11:$H$500,7,FALSE))</f>
        <v/>
      </c>
      <c r="DE38" s="157" t="str">
        <f>IF(ISERROR(VLOOKUP(CONCATENATE($X$38,DE3,DE5),$B$10:$E$559,4,FALSE)),"",VLOOKUP(CONCATENATE($X$38,DE3,DE5),$B$10:$E$559,4,FALSE))</f>
        <v/>
      </c>
      <c r="DF38" s="158" t="str">
        <f>IF(ISERROR(VLOOKUP(CONCATENATE($X$38,DE3,DE5),$B$10:$F$559,5,FALSE)),"",VLOOKUP(CONCATENATE($X$38,DE3,DE5),$B$10:$F$559,5,FALSE))</f>
        <v/>
      </c>
      <c r="DG38" s="159" t="str">
        <f>IF(ISERROR(VLOOKUP(CONCATENATE(DE3,$X$38,DE7),[1]Mont!$B$11:$F$500,5,FALSE)),"",VLOOKUP(CONCATENATE(DE3,$X$38,DE7),[1]Mont!$B$11:$F$500,5,FALSE))</f>
        <v/>
      </c>
      <c r="DH38" s="160" t="str">
        <f>IF(ISERROR(VLOOKUP(CONCATENATE(DE3,$X$38,DE7),[1]Mont!$B$11:$H$500,7,FALSE)),"",VLOOKUP(CONCATENATE(DE3,$X$38,DE7),[1]Mont!$B$11:$H$500,7,FALSE))</f>
        <v/>
      </c>
      <c r="DI38" s="157" t="str">
        <f>IF(ISERROR(VLOOKUP(CONCATENATE($X$38,DI3,DI5),$B$10:$E$559,4,FALSE)),"",VLOOKUP(CONCATENATE($X$38,DI3,DI5),$B$10:$E$559,4,FALSE))</f>
        <v/>
      </c>
      <c r="DJ38" s="158" t="str">
        <f>IF(ISERROR(VLOOKUP(CONCATENATE($X$38,DI3,DI5),$B$10:$F$559,5,FALSE)),"",VLOOKUP(CONCATENATE($X$38,DI3,DI5),$B$10:$F$559,5,FALSE))</f>
        <v/>
      </c>
      <c r="DK38" s="159" t="str">
        <f>IF(ISERROR(VLOOKUP(CONCATENATE(DI3,$X$38,DI7),[1]Mont!$B$11:$F$500,5,FALSE)),"",VLOOKUP(CONCATENATE(DI3,$X$38,DI7),[1]Mont!$B$11:$F$500,5,FALSE))</f>
        <v/>
      </c>
      <c r="DL38" s="160" t="str">
        <f>IF(ISERROR(VLOOKUP(CONCATENATE(DI3,$X$38,DI7),[1]Mont!$B$11:$H$500,7,FALSE)),"",VLOOKUP(CONCATENATE(DI3,$X$38,DI7),[1]Mont!$B$11:$H$500,7,FALSE))</f>
        <v/>
      </c>
      <c r="DM38" s="157" t="str">
        <f>IF(ISERROR(VLOOKUP(CONCATENATE($X$38,DM3,DM5),$B$10:$E$559,4,FALSE)),"",VLOOKUP(CONCATENATE($X$38,DM3,DM5),$B$10:$E$559,4,FALSE))</f>
        <v/>
      </c>
      <c r="DN38" s="158" t="str">
        <f>IF(ISERROR(VLOOKUP(CONCATENATE($X$38,DM3,DM5),$B$10:$F$559,5,FALSE)),"",VLOOKUP(CONCATENATE($X$38,DM3,DM5),$B$10:$F$559,5,FALSE))</f>
        <v/>
      </c>
      <c r="DO38" s="159" t="str">
        <f>IF(ISERROR(VLOOKUP(CONCATENATE(DM3,$X$38,DM7),[1]Mont!$B$11:$F$500,5,FALSE)),"",VLOOKUP(CONCATENATE(DM3,$X$38,DM7),[1]Mont!$B$11:$F$500,5,FALSE))</f>
        <v/>
      </c>
      <c r="DP38" s="160" t="str">
        <f>IF(ISERROR(VLOOKUP(CONCATENATE(DM3,$X$38,DM7),[1]Mont!$B$11:$H$500,7,FALSE)),"",VLOOKUP(CONCATENATE(DM3,$X$38,DM7),[1]Mont!$B$11:$H$500,7,FALSE))</f>
        <v/>
      </c>
      <c r="DQ38" s="157" t="str">
        <f>IF(ISERROR(VLOOKUP(CONCATENATE($X$38,DQ3,DQ5),$B$10:$E$559,4,FALSE)),"",VLOOKUP(CONCATENATE($X$38,DQ3,DQ5),$B$10:$E$559,4,FALSE))</f>
        <v/>
      </c>
      <c r="DR38" s="158" t="str">
        <f>IF(ISERROR(VLOOKUP(CONCATENATE($X$38,DQ3,DQ5),$B$10:$F$559,5,FALSE)),"",VLOOKUP(CONCATENATE($X$38,DQ3,DQ5),$B$10:$F$559,5,FALSE))</f>
        <v/>
      </c>
      <c r="DS38" s="159" t="str">
        <f>IF(ISERROR(VLOOKUP(CONCATENATE(DQ3,$X$38,DQ7),[1]Mont!$B$11:$F$500,5,FALSE)),"",VLOOKUP(CONCATENATE(DQ3,$X$38,DQ7),[1]Mont!$B$11:$F$500,5,FALSE))</f>
        <v/>
      </c>
      <c r="DT38" s="160" t="str">
        <f>IF(ISERROR(VLOOKUP(CONCATENATE(DQ3,$X$38,DQ7),[1]Mont!$B$11:$H$500,7,FALSE)),"",VLOOKUP(CONCATENATE(DQ3,$X$38,DQ7),[1]Mont!$B$11:$H$500,7,FALSE))</f>
        <v/>
      </c>
      <c r="DU38" s="157" t="str">
        <f>IF(ISERROR(VLOOKUP(CONCATENATE($X$38,DU3,DU5),$B$10:$E$559,4,FALSE)),"",VLOOKUP(CONCATENATE($X$38,DU3,DU5),$B$10:$E$559,4,FALSE))</f>
        <v/>
      </c>
      <c r="DV38" s="158" t="str">
        <f>IF(ISERROR(VLOOKUP(CONCATENATE($X$38,DU3,DU5),$B$10:$F$559,5,FALSE)),"",VLOOKUP(CONCATENATE($X$38,DU3,DU5),$B$10:$F$559,5,FALSE))</f>
        <v/>
      </c>
      <c r="DW38" s="159" t="str">
        <f>IF(ISERROR(VLOOKUP(CONCATENATE(DU3,$X$38,DU7),[1]Mont!$B$11:$F$500,5,FALSE)),"",VLOOKUP(CONCATENATE(DU3,$X$38,DU7),[1]Mont!$B$11:$F$500,5,FALSE))</f>
        <v/>
      </c>
      <c r="DX38" s="160" t="str">
        <f>IF(ISERROR(VLOOKUP(CONCATENATE(DU3,$X$38,DU7),[1]Mont!$B$11:$H$500,7,FALSE)),"",VLOOKUP(CONCATENATE(DU3,$X$38,DU7),[1]Mont!$B$11:$H$500,7,FALSE))</f>
        <v/>
      </c>
      <c r="DY38" s="157" t="str">
        <f>IF(ISERROR(VLOOKUP(CONCATENATE($X$38,DY3,DY5),$B$10:$E$559,4,FALSE)),"",VLOOKUP(CONCATENATE($X$38,DY3,DY5),$B$10:$E$559,4,FALSE))</f>
        <v/>
      </c>
      <c r="DZ38" s="158" t="str">
        <f>IF(ISERROR(VLOOKUP(CONCATENATE($X$38,DY3,DY5),$B$10:$F$559,5,FALSE)),"",VLOOKUP(CONCATENATE($X$38,DY3,DY5),$B$10:$F$559,5,FALSE))</f>
        <v/>
      </c>
      <c r="EA38" s="159" t="str">
        <f>IF(ISERROR(VLOOKUP(CONCATENATE(DY3,$X$38,DY7),[1]Mont!$B$11:$F$500,5,FALSE)),"",VLOOKUP(CONCATENATE(DY3,$X$38,DY7),[1]Mont!$B$11:$F$500,5,FALSE))</f>
        <v/>
      </c>
      <c r="EB38" s="160" t="str">
        <f>IF(ISERROR(VLOOKUP(CONCATENATE(DY3,$X$38,DY7),[1]Mont!$B$11:$H$500,7,FALSE)),"",VLOOKUP(CONCATENATE(DY3,$X$38,DY7),[1]Mont!$B$11:$H$500,7,FALSE))</f>
        <v/>
      </c>
      <c r="EC38" s="157" t="str">
        <f>IF(ISERROR(VLOOKUP(CONCATENATE($X$38,EC3,EC5),$B$10:$E$559,4,FALSE)),"",VLOOKUP(CONCATENATE($X$38,EC3,EC5),$B$10:$E$559,4,FALSE))</f>
        <v/>
      </c>
      <c r="ED38" s="158" t="str">
        <f>IF(ISERROR(VLOOKUP(CONCATENATE($X$38,EC3,EC5),$B$10:$F$559,5,FALSE)),"",VLOOKUP(CONCATENATE($X$38,EC3,EC5),$B$10:$F$559,5,FALSE))</f>
        <v/>
      </c>
      <c r="EE38" s="159" t="str">
        <f>IF(ISERROR(VLOOKUP(CONCATENATE(EC3,$X$38,EC7),[1]Mont!$B$11:$F$500,5,FALSE)),"",VLOOKUP(CONCATENATE(EC3,$X$38,EC7),[1]Mont!$B$11:$F$500,5,FALSE))</f>
        <v/>
      </c>
      <c r="EF38" s="160" t="str">
        <f>IF(ISERROR(VLOOKUP(CONCATENATE(EC3,$X$38,EC7),[1]Mont!$B$11:$H$500,7,FALSE)),"",VLOOKUP(CONCATENATE(EC3,$X$38,EC7),[1]Mont!$B$11:$H$500,7,FALSE))</f>
        <v/>
      </c>
      <c r="EG38" s="157" t="str">
        <f>IF(ISERROR(VLOOKUP(CONCATENATE($X$38,EG3,EG5),$B$10:$E$559,4,FALSE)),"",VLOOKUP(CONCATENATE($X$38,EG3,EG5),$B$10:$E$559,4,FALSE))</f>
        <v/>
      </c>
      <c r="EH38" s="158" t="str">
        <f>IF(ISERROR(VLOOKUP(CONCATENATE($X$38,EG3,EG5),$B$10:$F$559,5,FALSE)),"",VLOOKUP(CONCATENATE($X$38,EG3,EG5),$B$10:$F$559,5,FALSE))</f>
        <v/>
      </c>
      <c r="EI38" s="159" t="str">
        <f>IF(ISERROR(VLOOKUP(CONCATENATE(EG3,$X$38,EG7),[1]Mont!$B$11:$F$500,5,FALSE)),"",VLOOKUP(CONCATENATE(EG3,$X$38,EG7),[1]Mont!$B$11:$F$500,5,FALSE))</f>
        <v/>
      </c>
      <c r="EJ38" s="160" t="str">
        <f>IF(ISERROR(VLOOKUP(CONCATENATE(EG3,$X$38,EG7),[1]Mont!$B$11:$H$500,7,FALSE)),"",VLOOKUP(CONCATENATE(EG3,$X$38,EG7),[1]Mont!$B$11:$H$500,7,FALSE))</f>
        <v/>
      </c>
      <c r="EK38" s="157" t="str">
        <f>IF(ISERROR(VLOOKUP(CONCATENATE($X$38,EK3,EK5),$B$10:$E$559,4,FALSE)),"",VLOOKUP(CONCATENATE($X$38,EK3,EK5),$B$10:$E$559,4,FALSE))</f>
        <v/>
      </c>
      <c r="EL38" s="158" t="str">
        <f>IF(ISERROR(VLOOKUP(CONCATENATE($X$38,EK3,EK5),$B$10:$F$559,5,FALSE)),"",VLOOKUP(CONCATENATE($X$38,EK3,EK5),$B$10:$F$559,5,FALSE))</f>
        <v/>
      </c>
      <c r="EM38" s="159" t="str">
        <f>IF(ISERROR(VLOOKUP(CONCATENATE(EK3,$X$38,EK7),[1]Mont!$B$11:$F$500,5,FALSE)),"",VLOOKUP(CONCATENATE(EK3,$X$38,EK7),[1]Mont!$B$11:$F$500,5,FALSE))</f>
        <v/>
      </c>
      <c r="EN38" s="160" t="str">
        <f>IF(ISERROR(VLOOKUP(CONCATENATE(EK3,$X$38,EK7),[1]Mont!$B$11:$H$500,7,FALSE)),"",VLOOKUP(CONCATENATE(EK3,$X$38,EK7),[1]Mont!$B$11:$H$500,7,FALSE))</f>
        <v/>
      </c>
      <c r="EO38" s="157" t="str">
        <f>IF(ISERROR(VLOOKUP(CONCATENATE($X$38,EO3,EO5),$B$10:$E$559,4,FALSE)),"",VLOOKUP(CONCATENATE($X$38,EO3,EO5),$B$10:$E$559,4,FALSE))</f>
        <v/>
      </c>
      <c r="EP38" s="158" t="str">
        <f>IF(ISERROR(VLOOKUP(CONCATENATE($X$38,EO3,EO5),$B$10:$F$559,5,FALSE)),"",VLOOKUP(CONCATENATE($X$38,EO3,EO5),$B$10:$F$559,5,FALSE))</f>
        <v/>
      </c>
      <c r="EQ38" s="159" t="str">
        <f>IF(ISERROR(VLOOKUP(CONCATENATE(EO3,$X$38,EO7),[1]Mont!$B$11:$F$500,5,FALSE)),"",VLOOKUP(CONCATENATE(EO3,$X$38,EO7),[1]Mont!$B$11:$F$500,5,FALSE))</f>
        <v/>
      </c>
      <c r="ER38" s="160" t="str">
        <f>IF(ISERROR(VLOOKUP(CONCATENATE(EO3,$X$38,EO7),[1]Mont!$B$11:$H$500,7,FALSE)),"",VLOOKUP(CONCATENATE(EO3,$X$38,EO7),[1]Mont!$B$11:$H$500,7,FALSE))</f>
        <v/>
      </c>
      <c r="ES38" s="157" t="str">
        <f>IF(ISERROR(VLOOKUP(CONCATENATE($X$38,ES3,ES5),$B$10:$E$559,4,FALSE)),"",VLOOKUP(CONCATENATE($X$38,ES3,ES5),$B$10:$E$559,4,FALSE))</f>
        <v/>
      </c>
      <c r="ET38" s="158" t="str">
        <f>IF(ISERROR(VLOOKUP(CONCATENATE($X$38,ES3,ES5),$B$10:$F$559,5,FALSE)),"",VLOOKUP(CONCATENATE($X$38,ES3,ES5),$B$10:$F$559,5,FALSE))</f>
        <v/>
      </c>
      <c r="EU38" s="159" t="str">
        <f>IF(ISERROR(VLOOKUP(CONCATENATE(ES3,$X$38,ES7),[1]Mont!$B$11:$F$500,5,FALSE)),"",VLOOKUP(CONCATENATE(ES3,$X$38,ES7),[1]Mont!$B$11:$F$500,5,FALSE))</f>
        <v/>
      </c>
      <c r="EV38" s="160" t="str">
        <f>IF(ISERROR(VLOOKUP(CONCATENATE(ES3,$X$38,ES7),[1]Mont!$B$11:$H$500,7,FALSE)),"",VLOOKUP(CONCATENATE(ES3,$X$38,ES7),[1]Mont!$B$11:$H$500,7,FALSE))</f>
        <v/>
      </c>
      <c r="EW38" s="157" t="str">
        <f>IF(ISERROR(VLOOKUP(CONCATENATE($X$38,EW3,EW5),$B$10:$E$559,4,FALSE)),"",VLOOKUP(CONCATENATE($X$38,EW3,EW5),$B$10:$E$559,4,FALSE))</f>
        <v/>
      </c>
      <c r="EX38" s="158" t="str">
        <f>IF(ISERROR(VLOOKUP(CONCATENATE($X$38,EW3,EW5),$B$10:$F$559,5,FALSE)),"",VLOOKUP(CONCATENATE($X$38,EW3,EW5),$B$10:$F$559,5,FALSE))</f>
        <v/>
      </c>
      <c r="EY38" s="159" t="str">
        <f>IF(ISERROR(VLOOKUP(CONCATENATE(EW3,$X$38,EW7),[1]Mont!$B$11:$F$500,5,FALSE)),"",VLOOKUP(CONCATENATE(EW3,$X$38,EW7),[1]Mont!$B$11:$F$500,5,FALSE))</f>
        <v/>
      </c>
      <c r="EZ38" s="160" t="str">
        <f>IF(ISERROR(VLOOKUP(CONCATENATE(EW3,$X$38,EW7),[1]Mont!$B$11:$H$500,7,FALSE)),"",VLOOKUP(CONCATENATE(EW3,$X$38,EW7),[1]Mont!$B$11:$H$500,7,FALSE))</f>
        <v/>
      </c>
      <c r="FA38" s="157" t="str">
        <f>IF(ISERROR(VLOOKUP(CONCATENATE($X$38,FA3,FA5),$B$10:$E$559,4,FALSE)),"",VLOOKUP(CONCATENATE($X$38,FA3,FA5),$B$10:$E$559,4,FALSE))</f>
        <v/>
      </c>
      <c r="FB38" s="158" t="str">
        <f>IF(ISERROR(VLOOKUP(CONCATENATE($X$38,FA3,FA5),$B$10:$F$559,5,FALSE)),"",VLOOKUP(CONCATENATE($X$38,FA3,FA5),$B$10:$F$559,5,FALSE))</f>
        <v/>
      </c>
      <c r="FC38" s="159" t="str">
        <f>IF(ISERROR(VLOOKUP(CONCATENATE(FA3,$X$38,FA7),[1]Mont!$B$11:$F$500,5,FALSE)),"",VLOOKUP(CONCATENATE(FA3,$X$38,FA7),[1]Mont!$B$11:$F$500,5,FALSE))</f>
        <v/>
      </c>
      <c r="FD38" s="160" t="str">
        <f>IF(ISERROR(VLOOKUP(CONCATENATE(FA3,$X$38,FA7),[1]Mont!$B$11:$H$500,7,FALSE)),"",VLOOKUP(CONCATENATE(FA3,$X$38,FA7),[1]Mont!$B$11:$H$500,7,FALSE))</f>
        <v/>
      </c>
      <c r="FE38" s="157" t="str">
        <f>IF(ISERROR(VLOOKUP(CONCATENATE($X$38,FE3,FE5),$B$10:$E$559,4,FALSE)),"",VLOOKUP(CONCATENATE($X$38,FE3,FE5),$B$10:$E$559,4,FALSE))</f>
        <v/>
      </c>
      <c r="FF38" s="158" t="str">
        <f>IF(ISERROR(VLOOKUP(CONCATENATE($X$38,FE3,FE5),$B$10:$F$559,5,FALSE)),"",VLOOKUP(CONCATENATE($X$38,FE3,FE5),$B$10:$F$559,5,FALSE))</f>
        <v/>
      </c>
      <c r="FG38" s="159" t="str">
        <f>IF(ISERROR(VLOOKUP(CONCATENATE(FE3,$X$38,FE7),[1]Mont!$B$11:$F$500,5,FALSE)),"",VLOOKUP(CONCATENATE(FE3,$X$38,FE7),[1]Mont!$B$11:$F$500,5,FALSE))</f>
        <v/>
      </c>
      <c r="FH38" s="160" t="str">
        <f>IF(ISERROR(VLOOKUP(CONCATENATE(FE3,$X$38,FE7),[1]Mont!$B$11:$H$500,7,FALSE)),"",VLOOKUP(CONCATENATE(FE3,$X$38,FE7),[1]Mont!$B$11:$H$500,7,FALSE))</f>
        <v/>
      </c>
      <c r="FI38" s="157" t="str">
        <f>IF(ISERROR(VLOOKUP(CONCATENATE($X$38,FI3,FI5),$B$10:$E$559,4,FALSE)),"",VLOOKUP(CONCATENATE($X$38,FI3,FI5),$B$10:$E$559,4,FALSE))</f>
        <v/>
      </c>
      <c r="FJ38" s="158" t="str">
        <f>IF(ISERROR(VLOOKUP(CONCATENATE($X$38,FI3,FI5),$B$10:$F$559,5,FALSE)),"",VLOOKUP(CONCATENATE($X$38,FI3,FI5),$B$10:$F$559,5,FALSE))</f>
        <v/>
      </c>
      <c r="FK38" s="159" t="str">
        <f>IF(ISERROR(VLOOKUP(CONCATENATE(FI3,$X$38,FI7),[1]Mont!$B$11:$F$500,5,FALSE)),"",VLOOKUP(CONCATENATE(FI3,$X$38,FI7),[1]Mont!$B$11:$F$500,5,FALSE))</f>
        <v/>
      </c>
      <c r="FL38" s="160" t="str">
        <f>IF(ISERROR(VLOOKUP(CONCATENATE(FI3,$X$38,FI7),[1]Mont!$B$11:$H$500,7,FALSE)),"",VLOOKUP(CONCATENATE(FI3,$X$38,FI7),[1]Mont!$B$11:$H$500,7,FALSE))</f>
        <v/>
      </c>
      <c r="FM38" s="157" t="str">
        <f>IF(ISERROR(VLOOKUP(CONCATENATE($X$38,FM3,FM5),$B$10:$E$559,4,FALSE)),"",VLOOKUP(CONCATENATE($X$38,FM3,FM5),$B$10:$E$559,4,FALSE))</f>
        <v/>
      </c>
      <c r="FN38" s="158" t="str">
        <f>IF(ISERROR(VLOOKUP(CONCATENATE($X$38,FM3,FM5),$B$10:$F$559,5,FALSE)),"",VLOOKUP(CONCATENATE($X$38,FM3,FM5),$B$10:$F$559,5,FALSE))</f>
        <v/>
      </c>
      <c r="FO38" s="159" t="str">
        <f>IF(ISERROR(VLOOKUP(CONCATENATE(FM3,$X$38,FM7),[1]Mont!$B$11:$F$500,5,FALSE)),"",VLOOKUP(CONCATENATE(FM3,$X$38,FM7),[1]Mont!$B$11:$F$500,5,FALSE))</f>
        <v/>
      </c>
      <c r="FP38" s="160" t="str">
        <f>IF(ISERROR(VLOOKUP(CONCATENATE(FM3,$X$38,FM7),[1]Mont!$B$11:$H$500,7,FALSE)),"",VLOOKUP(CONCATENATE(FM3,$X$38,FM7),[1]Mont!$B$11:$H$500,7,FALSE))</f>
        <v/>
      </c>
      <c r="FQ38" s="157" t="str">
        <f>IF(ISERROR(VLOOKUP(CONCATENATE($X$38,FQ3,FQ5),$B$10:$E$559,4,FALSE)),"",VLOOKUP(CONCATENATE($X$38,FQ3,FQ5),$B$10:$E$559,4,FALSE))</f>
        <v/>
      </c>
      <c r="FR38" s="158" t="str">
        <f>IF(ISERROR(VLOOKUP(CONCATENATE($X$38,FQ3,FQ5),$B$10:$F$559,5,FALSE)),"",VLOOKUP(CONCATENATE($X$38,FQ3,FQ5),$B$10:$F$559,5,FALSE))</f>
        <v/>
      </c>
      <c r="FS38" s="159" t="str">
        <f>IF(ISERROR(VLOOKUP(CONCATENATE(FQ3,$X$38,FQ7),[1]Mont!$B$11:$F$500,5,FALSE)),"",VLOOKUP(CONCATENATE(FQ3,$X$38,FQ7),[1]Mont!$B$11:$F$500,5,FALSE))</f>
        <v/>
      </c>
      <c r="FT38" s="160" t="str">
        <f>IF(ISERROR(VLOOKUP(CONCATENATE(FQ3,$X$38,FQ7),[1]Mont!$B$11:$H$500,7,FALSE)),"",VLOOKUP(CONCATENATE(FQ3,$X$38,FQ7),[1]Mont!$B$11:$H$500,7,FALSE))</f>
        <v/>
      </c>
      <c r="FU38" s="157" t="str">
        <f>IF(ISERROR(VLOOKUP(CONCATENATE($X$38,FU3,FU5),$B$10:$E$559,4,FALSE)),"",VLOOKUP(CONCATENATE($X$38,FU3,FU5),$B$10:$E$559,4,FALSE))</f>
        <v/>
      </c>
      <c r="FV38" s="158" t="str">
        <f>IF(ISERROR(VLOOKUP(CONCATENATE($X$38,FU3,FU5),$B$10:$F$559,5,FALSE)),"",VLOOKUP(CONCATENATE($X$38,FU3,FU5),$B$10:$F$559,5,FALSE))</f>
        <v/>
      </c>
      <c r="FW38" s="159" t="str">
        <f>IF(ISERROR(VLOOKUP(CONCATENATE(FU3,$X$38,FU7),[1]Mont!$B$11:$F$500,5,FALSE)),"",VLOOKUP(CONCATENATE(FU3,$X$38,FU7),[1]Mont!$B$11:$F$500,5,FALSE))</f>
        <v/>
      </c>
      <c r="FX38" s="160" t="str">
        <f>IF(ISERROR(VLOOKUP(CONCATENATE(FU3,$X$38,FU7),[1]Mont!$B$11:$H$500,7,FALSE)),"",VLOOKUP(CONCATENATE(FU3,$X$38,FU7),[1]Mont!$B$11:$H$500,7,FALSE))</f>
        <v/>
      </c>
      <c r="FY38" s="157" t="str">
        <f>IF(ISERROR(VLOOKUP(CONCATENATE($X$38,FY3,FY5),$B$10:$E$559,4,FALSE)),"",VLOOKUP(CONCATENATE($X$38,FY3,FY5),$B$10:$E$559,4,FALSE))</f>
        <v/>
      </c>
      <c r="FZ38" s="158" t="str">
        <f>IF(ISERROR(VLOOKUP(CONCATENATE($X$38,FY3,FY5),$B$10:$F$559,5,FALSE)),"",VLOOKUP(CONCATENATE($X$38,FY3,FY5),$B$10:$F$559,5,FALSE))</f>
        <v/>
      </c>
      <c r="GA38" s="159" t="str">
        <f>IF(ISERROR(VLOOKUP(CONCATENATE(FY3,$X$38,FY7),[1]Mont!$B$11:$F$500,5,FALSE)),"",VLOOKUP(CONCATENATE(FY3,$X$38,FY7),[1]Mont!$B$11:$F$500,5,FALSE))</f>
        <v/>
      </c>
      <c r="GB38" s="160" t="str">
        <f>IF(ISERROR(VLOOKUP(CONCATENATE(FY3,$X$38,FY7),[1]Mont!$B$11:$H$500,7,FALSE)),"",VLOOKUP(CONCATENATE(FY3,$X$38,FY7),[1]Mont!$B$11:$H$500,7,FALSE))</f>
        <v/>
      </c>
      <c r="GC38" s="157" t="str">
        <f>IF(ISERROR(VLOOKUP(CONCATENATE($X$38,GC3,GC5),$B$10:$E$559,4,FALSE)),"",VLOOKUP(CONCATENATE($X$38,GC3,GC5),$B$10:$E$559,4,FALSE))</f>
        <v/>
      </c>
      <c r="GD38" s="158" t="str">
        <f>IF(ISERROR(VLOOKUP(CONCATENATE($X$38,GC3,GC5),$B$10:$F$559,5,FALSE)),"",VLOOKUP(CONCATENATE($X$38,GC3,GC5),$B$10:$F$559,5,FALSE))</f>
        <v/>
      </c>
      <c r="GE38" s="159" t="str">
        <f>IF(ISERROR(VLOOKUP(CONCATENATE(GC3,$X$38,GC7),[1]Mont!$B$11:$F$500,5,FALSE)),"",VLOOKUP(CONCATENATE(GC3,$X$38,GC7),[1]Mont!$B$11:$F$500,5,FALSE))</f>
        <v/>
      </c>
      <c r="GF38" s="160" t="str">
        <f>IF(ISERROR(VLOOKUP(CONCATENATE(GC3,$X$38,GC7),[1]Mont!$B$11:$H$500,7,FALSE)),"",VLOOKUP(CONCATENATE(GC3,$X$38,GC7),[1]Mont!$B$11:$H$500,7,FALSE))</f>
        <v/>
      </c>
      <c r="GG38" s="157" t="str">
        <f>IF(ISERROR(VLOOKUP(CONCATENATE($X$38,GG3,GG5),$B$10:$E$559,4,FALSE)),"",VLOOKUP(CONCATENATE($X$38,GG3,GG5),$B$10:$E$559,4,FALSE))</f>
        <v/>
      </c>
      <c r="GH38" s="158" t="str">
        <f>IF(ISERROR(VLOOKUP(CONCATENATE($X$38,GG3,GG5),$B$10:$F$559,5,FALSE)),"",VLOOKUP(CONCATENATE($X$38,GG3,GG5),$B$10:$F$559,5,FALSE))</f>
        <v/>
      </c>
      <c r="GI38" s="159" t="str">
        <f>IF(ISERROR(VLOOKUP(CONCATENATE(GG3,$X$38,GG7),[1]Mont!$B$11:$F$500,5,FALSE)),"",VLOOKUP(CONCATENATE(GG3,$X$38,GG7),[1]Mont!$B$11:$F$500,5,FALSE))</f>
        <v/>
      </c>
      <c r="GJ38" s="160" t="str">
        <f>IF(ISERROR(VLOOKUP(CONCATENATE(GG3,$X$38,GG7),[1]Mont!$B$11:$H$500,7,FALSE)),"",VLOOKUP(CONCATENATE(GG3,$X$38,GG7),[1]Mont!$B$11:$H$500,7,FALSE))</f>
        <v/>
      </c>
      <c r="GK38" s="157" t="str">
        <f>IF(ISERROR(VLOOKUP(CONCATENATE($X$38,GK3,GK5),$B$10:$E$559,4,FALSE)),"",VLOOKUP(CONCATENATE($X$38,GK3,GK5),$B$10:$E$559,4,FALSE))</f>
        <v/>
      </c>
      <c r="GL38" s="158" t="str">
        <f>IF(ISERROR(VLOOKUP(CONCATENATE($X$38,GK3,GK5),$B$10:$F$559,5,FALSE)),"",VLOOKUP(CONCATENATE($X$38,GK3,GK5),$B$10:$F$559,5,FALSE))</f>
        <v/>
      </c>
      <c r="GM38" s="159" t="str">
        <f>IF(ISERROR(VLOOKUP(CONCATENATE(GK3,$X$38,GK7),[1]Mont!$B$11:$F$500,5,FALSE)),"",VLOOKUP(CONCATENATE(GK3,$X$38,GK7),[1]Mont!$B$11:$F$500,5,FALSE))</f>
        <v/>
      </c>
      <c r="GN38" s="160" t="str">
        <f>IF(ISERROR(VLOOKUP(CONCATENATE(GK3,$X$38,GK7),[1]Mont!$B$11:$H$500,7,FALSE)),"",VLOOKUP(CONCATENATE(GK3,$X$38,GK7),[1]Mont!$B$11:$H$500,7,FALSE))</f>
        <v/>
      </c>
      <c r="GO38" s="157" t="str">
        <f>IF(ISERROR(VLOOKUP(CONCATENATE($X$38,GO3,GO5),$B$10:$E$559,4,FALSE)),"",VLOOKUP(CONCATENATE($X$38,GO3,GO5),$B$10:$E$559,4,FALSE))</f>
        <v/>
      </c>
      <c r="GP38" s="158" t="str">
        <f>IF(ISERROR(VLOOKUP(CONCATENATE($X$38,GO3,GO5),$B$10:$F$559,5,FALSE)),"",VLOOKUP(CONCATENATE($X$38,GO3,GO5),$B$10:$F$559,5,FALSE))</f>
        <v/>
      </c>
      <c r="GQ38" s="159" t="str">
        <f>IF(ISERROR(VLOOKUP(CONCATENATE(GO3,$X$38,GO7),[1]Mont!$B$11:$F$500,5,FALSE)),"",VLOOKUP(CONCATENATE(GO3,$X$38,GO7),[1]Mont!$B$11:$F$500,5,FALSE))</f>
        <v/>
      </c>
      <c r="GR38" s="160" t="str">
        <f>IF(ISERROR(VLOOKUP(CONCATENATE(GO3,$X$38,GO7),[1]Mont!$B$11:$H$500,7,FALSE)),"",VLOOKUP(CONCATENATE(GO3,$X$38,GO7),[1]Mont!$B$11:$H$500,7,FALSE))</f>
        <v/>
      </c>
      <c r="GS38" s="157" t="str">
        <f>IF(ISERROR(VLOOKUP(CONCATENATE($X$38,GS3,GS5),$B$10:$E$559,4,FALSE)),"",VLOOKUP(CONCATENATE($X$38,GS3,GS5),$B$10:$E$559,4,FALSE))</f>
        <v/>
      </c>
      <c r="GT38" s="158" t="str">
        <f>IF(ISERROR(VLOOKUP(CONCATENATE($X$38,GS3,GS5),$B$10:$F$559,5,FALSE)),"",VLOOKUP(CONCATENATE($X$38,GS3,GS5),$B$10:$F$559,5,FALSE))</f>
        <v/>
      </c>
      <c r="GU38" s="159" t="str">
        <f>IF(ISERROR(VLOOKUP(CONCATENATE(GS3,$X$38,GS7),[1]Mont!$B$11:$F$500,5,FALSE)),"",VLOOKUP(CONCATENATE(GS3,$X$38,GS7),[1]Mont!$B$11:$F$500,5,FALSE))</f>
        <v/>
      </c>
      <c r="GV38" s="160" t="str">
        <f>IF(ISERROR(VLOOKUP(CONCATENATE(GS3,$X$38,GS7),[1]Mont!$B$11:$H$500,7,FALSE)),"",VLOOKUP(CONCATENATE(GS3,$X$38,GS7),[1]Mont!$B$11:$H$500,7,FALSE))</f>
        <v/>
      </c>
      <c r="GW38" s="157" t="str">
        <f>IF(ISERROR(VLOOKUP(CONCATENATE($X$38,GW3,GW5),$B$10:$E$559,4,FALSE)),"",VLOOKUP(CONCATENATE($X$38,GW3,GW5),$B$10:$E$559,4,FALSE))</f>
        <v/>
      </c>
      <c r="GX38" s="158" t="str">
        <f>IF(ISERROR(VLOOKUP(CONCATENATE($X$38,GW3,GW5),$B$10:$F$559,5,FALSE)),"",VLOOKUP(CONCATENATE($X$38,GW3,GW5),$B$10:$F$559,5,FALSE))</f>
        <v/>
      </c>
      <c r="GY38" s="159" t="str">
        <f>IF(ISERROR(VLOOKUP(CONCATENATE(GW3,$X$38,GW7),[1]Mont!$B$11:$F$500,5,FALSE)),"",VLOOKUP(CONCATENATE(GW3,$X$38,GW7),[1]Mont!$B$11:$F$500,5,FALSE))</f>
        <v/>
      </c>
      <c r="GZ38" s="160" t="str">
        <f>IF(ISERROR(VLOOKUP(CONCATENATE(GW3,$X$38,GW7),[1]Mont!$B$11:$H$500,7,FALSE)),"",VLOOKUP(CONCATENATE(GW3,$X$38,GW7),[1]Mont!$B$11:$H$500,7,FALSE))</f>
        <v/>
      </c>
      <c r="HA38" s="157" t="str">
        <f>IF(ISERROR(VLOOKUP(CONCATENATE($X$38,HA3,HA5),$B$10:$E$559,4,FALSE)),"",VLOOKUP(CONCATENATE($X$38,HA3,HA5),$B$10:$E$559,4,FALSE))</f>
        <v/>
      </c>
      <c r="HB38" s="158" t="str">
        <f>IF(ISERROR(VLOOKUP(CONCATENATE($X$38,HA3,HA5),$B$10:$F$559,5,FALSE)),"",VLOOKUP(CONCATENATE($X$38,HA3,HA5),$B$10:$F$559,5,FALSE))</f>
        <v/>
      </c>
      <c r="HC38" s="159" t="str">
        <f>IF(ISERROR(VLOOKUP(CONCATENATE(HA3,$X$38,HA7),[1]Mont!$B$11:$F$500,5,FALSE)),"",VLOOKUP(CONCATENATE(HA3,$X$38,HA7),[1]Mont!$B$11:$F$500,5,FALSE))</f>
        <v/>
      </c>
      <c r="HD38" s="160" t="str">
        <f>IF(ISERROR(VLOOKUP(CONCATENATE(HA3,$X$38,HA7),[1]Mont!$B$11:$H$500,7,FALSE)),"",VLOOKUP(CONCATENATE(HA3,$X$38,HA7),[1]Mont!$B$11:$H$500,7,FALSE))</f>
        <v/>
      </c>
      <c r="HE38" s="157" t="str">
        <f>IF(ISERROR(VLOOKUP(CONCATENATE($X$38,HE3,HE5),$B$10:$E$559,4,FALSE)),"",VLOOKUP(CONCATENATE($X$38,HE3,HE5),$B$10:$E$559,4,FALSE))</f>
        <v/>
      </c>
      <c r="HF38" s="158" t="str">
        <f>IF(ISERROR(VLOOKUP(CONCATENATE($X$38,HE3,HE5),$B$10:$F$559,5,FALSE)),"",VLOOKUP(CONCATENATE($X$38,HE3,HE5),$B$10:$F$559,5,FALSE))</f>
        <v/>
      </c>
      <c r="HG38" s="159" t="str">
        <f>IF(ISERROR(VLOOKUP(CONCATENATE(HE3,$X$38,HE7),[1]Mont!$B$11:$F$500,5,FALSE)),"",VLOOKUP(CONCATENATE(HE3,$X$38,HE7),[1]Mont!$B$11:$F$500,5,FALSE))</f>
        <v/>
      </c>
      <c r="HH38" s="160" t="str">
        <f>IF(ISERROR(VLOOKUP(CONCATENATE(HE3,$X$38,HE7),[1]Mont!$B$11:$H$500,7,FALSE)),"",VLOOKUP(CONCATENATE(HE3,$X$38,HE7),[1]Mont!$B$11:$H$500,7,FALSE))</f>
        <v/>
      </c>
      <c r="HI38" s="157" t="str">
        <f>IF(ISERROR(VLOOKUP(CONCATENATE($X$38,HI3,HI5),$B$10:$E$559,4,FALSE)),"",VLOOKUP(CONCATENATE($X$38,HI3,HI5),$B$10:$E$559,4,FALSE))</f>
        <v/>
      </c>
      <c r="HJ38" s="158" t="str">
        <f>IF(ISERROR(VLOOKUP(CONCATENATE($X$38,HI3,HI5),$B$10:$F$559,5,FALSE)),"",VLOOKUP(CONCATENATE($X$38,HI3,HI5),$B$10:$F$559,5,FALSE))</f>
        <v/>
      </c>
      <c r="HK38" s="159" t="str">
        <f>IF(ISERROR(VLOOKUP(CONCATENATE(HI3,$X$38,HI7),[1]Mont!$B$11:$F$500,5,FALSE)),"",VLOOKUP(CONCATENATE(HI3,$X$38,HI7),[1]Mont!$B$11:$F$500,5,FALSE))</f>
        <v/>
      </c>
      <c r="HL38" s="160" t="str">
        <f>IF(ISERROR(VLOOKUP(CONCATENATE(HI3,$X$38,HI7),[1]Mont!$B$11:$H$500,7,FALSE)),"",VLOOKUP(CONCATENATE(HI3,$X$38,HI7),[1]Mont!$B$11:$H$500,7,FALSE))</f>
        <v/>
      </c>
      <c r="HM38" s="157" t="str">
        <f>IF(ISERROR(VLOOKUP(CONCATENATE($X$38,HM3,HM5),$B$10:$E$559,4,FALSE)),"",VLOOKUP(CONCATENATE($X$38,HM3,HM5),$B$10:$E$559,4,FALSE))</f>
        <v/>
      </c>
      <c r="HN38" s="158" t="str">
        <f>IF(ISERROR(VLOOKUP(CONCATENATE($X$38,HM3,HM5),$B$10:$F$559,5,FALSE)),"",VLOOKUP(CONCATENATE($X$38,HM3,HM5),$B$10:$F$559,5,FALSE))</f>
        <v/>
      </c>
      <c r="HO38" s="159" t="str">
        <f>IF(ISERROR(VLOOKUP(CONCATENATE(HM3,$X$38,HM7),[1]Mont!$B$11:$F$500,5,FALSE)),"",VLOOKUP(CONCATENATE(HM3,$X$38,HM7),[1]Mont!$B$11:$F$500,5,FALSE))</f>
        <v/>
      </c>
      <c r="HP38" s="160" t="str">
        <f>IF(ISERROR(VLOOKUP(CONCATENATE(HM3,$X$38,HM7),[1]Mont!$B$11:$H$500,7,FALSE)),"",VLOOKUP(CONCATENATE(HM3,$X$38,HM7),[1]Mont!$B$11:$H$500,7,FALSE))</f>
        <v/>
      </c>
      <c r="HQ38" s="157" t="str">
        <f>IF(ISERROR(VLOOKUP(CONCATENATE($X$38,HQ3,HQ5),$B$10:$E$559,4,FALSE)),"",VLOOKUP(CONCATENATE($X$38,HQ3,HQ5),$B$10:$E$559,4,FALSE))</f>
        <v/>
      </c>
      <c r="HR38" s="158" t="str">
        <f>IF(ISERROR(VLOOKUP(CONCATENATE($X$38,HQ3,HQ5),$B$10:$F$559,5,FALSE)),"",VLOOKUP(CONCATENATE($X$38,HQ3,HQ5),$B$10:$F$559,5,FALSE))</f>
        <v/>
      </c>
      <c r="HS38" s="159" t="str">
        <f>IF(ISERROR(VLOOKUP(CONCATENATE(HQ3,$X$38,HQ7),[1]Mont!$B$11:$F$500,5,FALSE)),"",VLOOKUP(CONCATENATE(HQ3,$X$38,HQ7),[1]Mont!$B$11:$F$500,5,FALSE))</f>
        <v/>
      </c>
      <c r="HT38" s="160" t="str">
        <f>IF(ISERROR(VLOOKUP(CONCATENATE(HQ3,$X$38,HQ7),[1]Mont!$B$11:$H$500,7,FALSE)),"",VLOOKUP(CONCATENATE(HQ3,$X$38,HQ7),[1]Mont!$B$11:$H$500,7,FALSE))</f>
        <v/>
      </c>
      <c r="HU38" s="157" t="str">
        <f>IF(ISERROR(VLOOKUP(CONCATENATE($X$38,HU3,HU5),$B$10:$E$559,4,FALSE)),"",VLOOKUP(CONCATENATE($X$38,HU3,HU5),$B$10:$E$559,4,FALSE))</f>
        <v/>
      </c>
      <c r="HV38" s="158" t="str">
        <f>IF(ISERROR(VLOOKUP(CONCATENATE($X$38,HU3,HU5),$B$10:$F$559,5,FALSE)),"",VLOOKUP(CONCATENATE($X$38,HU3,HU5),$B$10:$F$559,5,FALSE))</f>
        <v/>
      </c>
      <c r="HW38" s="159" t="str">
        <f>IF(ISERROR(VLOOKUP(CONCATENATE(HU3,$X$38,HU7),[1]Mont!$B$11:$F$500,5,FALSE)),"",VLOOKUP(CONCATENATE(HU3,$X$38,HU7),[1]Mont!$B$11:$F$500,5,FALSE))</f>
        <v/>
      </c>
      <c r="HX38" s="160" t="str">
        <f>IF(ISERROR(VLOOKUP(CONCATENATE(HU3,$X$38,HU7),[1]Mont!$B$11:$H$500,7,FALSE)),"",VLOOKUP(CONCATENATE(HU3,$X$38,HU7),[1]Mont!$B$11:$H$500,7,FALSE))</f>
        <v/>
      </c>
      <c r="HY38" s="157" t="str">
        <f>IF(ISERROR(VLOOKUP(CONCATENATE($X$38,HY3,HY5),$B$10:$E$559,4,FALSE)),"",VLOOKUP(CONCATENATE($X$38,HY3,HY5),$B$10:$E$559,4,FALSE))</f>
        <v/>
      </c>
      <c r="HZ38" s="158" t="str">
        <f>IF(ISERROR(VLOOKUP(CONCATENATE($X$38,HY3,HY5),$B$10:$F$559,5,FALSE)),"",VLOOKUP(CONCATENATE($X$38,HY3,HY5),$B$10:$F$559,5,FALSE))</f>
        <v/>
      </c>
      <c r="IA38" s="159" t="str">
        <f>IF(ISERROR(VLOOKUP(CONCATENATE(HY3,$X$38,HY7),[1]Mont!$B$11:$F$500,5,FALSE)),"",VLOOKUP(CONCATENATE(HY3,$X$38,HY7),[1]Mont!$B$11:$F$500,5,FALSE))</f>
        <v/>
      </c>
      <c r="IB38" s="160" t="str">
        <f>IF(ISERROR(VLOOKUP(CONCATENATE(HY3,$X$38,HY7),[1]Mont!$B$11:$H$500,7,FALSE)),"",VLOOKUP(CONCATENATE(HY3,$X$38,HY7),[1]Mont!$B$11:$H$500,7,FALSE))</f>
        <v/>
      </c>
      <c r="IC38" s="157" t="str">
        <f>IF(ISERROR(VLOOKUP(CONCATENATE($X$38,IC3,IC5),$B$10:$E$559,4,FALSE)),"",VLOOKUP(CONCATENATE($X$38,IC3,IC5),$B$10:$E$559,4,FALSE))</f>
        <v/>
      </c>
      <c r="ID38" s="158" t="str">
        <f>IF(ISERROR(VLOOKUP(CONCATENATE($X$38,IC3,IC5),$B$10:$F$559,5,FALSE)),"",VLOOKUP(CONCATENATE($X$38,IC3,IC5),$B$10:$F$559,5,FALSE))</f>
        <v/>
      </c>
      <c r="IE38" s="159" t="str">
        <f>IF(ISERROR(VLOOKUP(CONCATENATE(IC3,$X$38,IC7),[1]Mont!$B$11:$F$500,5,FALSE)),"",VLOOKUP(CONCATENATE(IC3,$X$38,IC7),[1]Mont!$B$11:$F$500,5,FALSE))</f>
        <v/>
      </c>
      <c r="IF38" s="160" t="str">
        <f>IF(ISERROR(VLOOKUP(CONCATENATE(IC3,$X$38,IC7),[1]Mont!$B$11:$H$500,7,FALSE)),"",VLOOKUP(CONCATENATE(IC3,$X$38,IC7),[1]Mont!$B$11:$H$500,7,FALSE))</f>
        <v/>
      </c>
      <c r="IG38" s="157" t="str">
        <f>IF(ISERROR(VLOOKUP(CONCATENATE($X$38,IG3,IG5),$B$10:$E$559,4,FALSE)),"",VLOOKUP(CONCATENATE($X$38,IG3,IG5),$B$10:$E$559,4,FALSE))</f>
        <v/>
      </c>
      <c r="IH38" s="158" t="str">
        <f>IF(ISERROR(VLOOKUP(CONCATENATE($X$38,IG3,IG5),$B$10:$F$559,5,FALSE)),"",VLOOKUP(CONCATENATE($X$38,IG3,IG5),$B$10:$F$559,5,FALSE))</f>
        <v/>
      </c>
      <c r="II38" s="159" t="str">
        <f>IF(ISERROR(VLOOKUP(CONCATENATE(IG3,$X$38,IG7),[1]Mont!$B$11:$F$500,5,FALSE)),"",VLOOKUP(CONCATENATE(IG3,$X$38,IG7),[1]Mont!$B$11:$F$500,5,FALSE))</f>
        <v/>
      </c>
      <c r="IJ38" s="160" t="str">
        <f>IF(ISERROR(VLOOKUP(CONCATENATE(IG3,$X$38,IG7),[1]Mont!$B$11:$H$500,7,FALSE)),"",VLOOKUP(CONCATENATE(IG3,$X$38,IG7),[1]Mont!$B$11:$H$500,7,FALSE))</f>
        <v/>
      </c>
      <c r="IK38" s="157" t="str">
        <f>IF(ISERROR(VLOOKUP(CONCATENATE($X$38,IK3,IK5),$B$10:$E$559,4,FALSE)),"",VLOOKUP(CONCATENATE($X$38,IK3,IK5),$B$10:$E$559,4,FALSE))</f>
        <v/>
      </c>
      <c r="IL38" s="158" t="str">
        <f>IF(ISERROR(VLOOKUP(CONCATENATE($X$38,IK3,IK5),$B$10:$F$559,5,FALSE)),"",VLOOKUP(CONCATENATE($X$38,IK3,IK5),$B$10:$F$559,5,FALSE))</f>
        <v/>
      </c>
      <c r="IM38" s="159" t="str">
        <f>IF(ISERROR(VLOOKUP(CONCATENATE(IK3,$X$38,IK7),[1]Mont!$B$11:$F$500,5,FALSE)),"",VLOOKUP(CONCATENATE(IK3,$X$38,IK7),[1]Mont!$B$11:$F$500,5,FALSE))</f>
        <v/>
      </c>
      <c r="IN38" s="160" t="str">
        <f>IF(ISERROR(VLOOKUP(CONCATENATE(IK3,$X$38,IK7),[1]Mont!$B$11:$H$500,7,FALSE)),"",VLOOKUP(CONCATENATE(IK3,$X$38,IK7),[1]Mont!$B$11:$H$500,7,FALSE))</f>
        <v/>
      </c>
      <c r="IO38" s="157" t="str">
        <f>IF(ISERROR(VLOOKUP(CONCATENATE($X$38,IO3,IO5),$B$10:$E$559,4,FALSE)),"",VLOOKUP(CONCATENATE($X$38,IO3,IO5),$B$10:$E$559,4,FALSE))</f>
        <v/>
      </c>
      <c r="IP38" s="158" t="str">
        <f>IF(ISERROR(VLOOKUP(CONCATENATE($X$38,IO3,IO5),$B$10:$F$559,5,FALSE)),"",VLOOKUP(CONCATENATE($X$38,IO3,IO5),$B$10:$F$559,5,FALSE))</f>
        <v/>
      </c>
      <c r="IQ38" s="159" t="str">
        <f>IF(ISERROR(VLOOKUP(CONCATENATE(IO3,$X$38,IO7),[1]Mont!$B$11:$F$500,5,FALSE)),"",VLOOKUP(CONCATENATE(IO3,$X$38,IO7),[1]Mont!$B$11:$F$500,5,FALSE))</f>
        <v/>
      </c>
      <c r="IR38" s="160" t="str">
        <f>IF(ISERROR(VLOOKUP(CONCATENATE(IO3,$X$38,IO7),[1]Mont!$B$11:$H$500,7,FALSE)),"",VLOOKUP(CONCATENATE(IO3,$X$38,IO7),[1]Mont!$B$11:$H$500,7,FALSE))</f>
        <v/>
      </c>
      <c r="IS38" s="157" t="str">
        <f>IF(ISERROR(VLOOKUP(CONCATENATE($X$38,IS3,IS5),$B$10:$E$559,4,FALSE)),"",VLOOKUP(CONCATENATE($X$38,IS3,IS5),$B$10:$E$559,4,FALSE))</f>
        <v/>
      </c>
      <c r="IT38" s="158" t="str">
        <f>IF(ISERROR(VLOOKUP(CONCATENATE($X$38,IS3,IS5),$B$10:$F$559,5,FALSE)),"",VLOOKUP(CONCATENATE($X$38,IS3,IS5),$B$10:$F$559,5,FALSE))</f>
        <v/>
      </c>
      <c r="IU38" s="159" t="str">
        <f>IF(ISERROR(VLOOKUP(CONCATENATE(IS3,$X$38,IS7),[1]Mont!$B$11:$F$500,5,FALSE)),"",VLOOKUP(CONCATENATE(IS3,$X$38,IS7),[1]Mont!$B$11:$F$500,5,FALSE))</f>
        <v/>
      </c>
      <c r="IV38" s="160" t="str">
        <f>IF(ISERROR(VLOOKUP(CONCATENATE(IS3,$X$38,IS7),[1]Mont!$B$11:$H$500,7,FALSE)),"",VLOOKUP(CONCATENATE(IS3,$X$38,IS7),[1]Mont!$B$11:$H$500,7,FALSE))</f>
        <v/>
      </c>
    </row>
    <row r="39" spans="1:256">
      <c r="A39" s="124">
        <f t="shared" si="2"/>
        <v>0</v>
      </c>
      <c r="B39" s="125">
        <f t="shared" si="3"/>
        <v>0</v>
      </c>
      <c r="C39" s="126">
        <f>IF(R39=0,0,SUMIF($R$10:R39,R39,$R$10:R39)/R39)</f>
        <v>0</v>
      </c>
      <c r="D39" s="127">
        <v>30</v>
      </c>
      <c r="E39" s="146"/>
      <c r="F39" s="147"/>
      <c r="G39" s="130">
        <f t="shared" si="0"/>
        <v>0</v>
      </c>
      <c r="H39" s="130">
        <f>IF(E39=0,0,VLOOKUP(E39,[1]Ob!$D$10:$AW$600,46,FALSE))</f>
        <v>0</v>
      </c>
      <c r="I39" s="130">
        <f>IF(E39=0,0,VLOOKUP(E39,[1]Ob!$D$10:$BA$600,50,FALSE))</f>
        <v>0</v>
      </c>
      <c r="J39" s="130">
        <f>IF(E39=0,0,VLOOKUP(E39,[1]Ob!$D$10:$O$600,12,FALSE))</f>
        <v>0</v>
      </c>
      <c r="K39" s="131">
        <f>IF(E39=0,0,VLOOKUP(E39,[1]Ob!$D$10:$BA$600,15,FALSE))*F39</f>
        <v>0</v>
      </c>
      <c r="L39" s="132">
        <f t="shared" si="4"/>
        <v>0</v>
      </c>
      <c r="M39" s="133"/>
      <c r="N39" s="134"/>
      <c r="O39" s="147"/>
      <c r="P39" s="135">
        <v>0</v>
      </c>
      <c r="Q39" s="135">
        <v>0</v>
      </c>
      <c r="R39" s="129"/>
      <c r="S39" s="136">
        <f t="shared" si="1"/>
        <v>0</v>
      </c>
      <c r="T39" s="161"/>
      <c r="U39" s="162"/>
      <c r="V39" s="163"/>
      <c r="X39" s="156">
        <v>28</v>
      </c>
      <c r="Y39" s="157" t="str">
        <f>IF(ISERROR(VLOOKUP(CONCATENATE($X$39,Y3,Y5),$B$10:$E$559,4,FALSE)),"",VLOOKUP(CONCATENATE($X$39,Y3,Y5),$B$10:$E$559,4,FALSE))</f>
        <v/>
      </c>
      <c r="Z39" s="158" t="str">
        <f>IF(ISERROR(VLOOKUP(CONCATENATE($X$39,Y3,Y5),$B$10:$F$559,5,FALSE)),"",VLOOKUP(CONCATENATE($X$39,Y3,Y5),$B$10:$F$559,5,FALSE))</f>
        <v/>
      </c>
      <c r="AA39" s="159" t="str">
        <f>IF(ISERROR(VLOOKUP(CONCATENATE(Y3,$X$39,Y7),[1]Mont!$B$11:$F$500,5,FALSE)),"",VLOOKUP(CONCATENATE(Y3,$X$39,Y7),[1]Mont!$B$11:$F$500,5,FALSE))</f>
        <v/>
      </c>
      <c r="AB39" s="160" t="str">
        <f>IF(ISERROR(VLOOKUP(CONCATENATE(Y3,$X$39,Y7),[1]Mont!$B$11:$H$500,7,FALSE)),"",VLOOKUP(CONCATENATE(Y3,$X$39,Y7),[1]Mont!$B$11:$H$500,7,FALSE))</f>
        <v/>
      </c>
      <c r="AC39" s="157" t="str">
        <f>IF(ISERROR(VLOOKUP(CONCATENATE($X$39,AC3,AC5),$B$10:$E$559,4,FALSE)),"",VLOOKUP(CONCATENATE($X$39,AC3,AC5),$B$10:$E$559,4,FALSE))</f>
        <v/>
      </c>
      <c r="AD39" s="158" t="str">
        <f>IF(ISERROR(VLOOKUP(CONCATENATE($X$39,AC3,AC5),$B$10:$F$559,5,FALSE)),"",VLOOKUP(CONCATENATE($X$39,AC3,AC5),$B$10:$F$559,5,FALSE))</f>
        <v/>
      </c>
      <c r="AE39" s="159" t="str">
        <f>IF(ISERROR(VLOOKUP(CONCATENATE(AC3,$X$39,AC7),[1]Mont!$B$11:$F$500,5,FALSE)),"",VLOOKUP(CONCATENATE(AC3,$X$39,AC7),[1]Mont!$B$11:$F$500,5,FALSE))</f>
        <v/>
      </c>
      <c r="AF39" s="160" t="str">
        <f>IF(ISERROR(VLOOKUP(CONCATENATE(AC3,$X$39,AC7),[1]Mont!$B$11:$H$500,7,FALSE)),"",VLOOKUP(CONCATENATE(AC3,$X$39,AC7),[1]Mont!$B$11:$H$500,7,FALSE))</f>
        <v/>
      </c>
      <c r="AG39" s="157" t="str">
        <f>IF(ISERROR(VLOOKUP(CONCATENATE($X$39,AG3,AG5),$B$10:$E$559,4,FALSE)),"",VLOOKUP(CONCATENATE($X$39,AG3,AG5),$B$10:$E$559,4,FALSE))</f>
        <v/>
      </c>
      <c r="AH39" s="158" t="str">
        <f>IF(ISERROR(VLOOKUP(CONCATENATE($X$39,AG3,AG5),$B$10:$F$559,5,FALSE)),"",VLOOKUP(CONCATENATE($X$39,AG3,AG5),$B$10:$F$559,5,FALSE))</f>
        <v/>
      </c>
      <c r="AI39" s="159" t="str">
        <f>IF(ISERROR(VLOOKUP(CONCATENATE(AG3,$X$39,AG7),[1]Mont!$B$11:$F$500,5,FALSE)),"",VLOOKUP(CONCATENATE(AG3,$X$39,AG7),[1]Mont!$B$11:$F$500,5,FALSE))</f>
        <v/>
      </c>
      <c r="AJ39" s="160" t="str">
        <f>IF(ISERROR(VLOOKUP(CONCATENATE(AG3,$X$39,AG7),[1]Mont!$B$11:$H$500,7,FALSE)),"",VLOOKUP(CONCATENATE(AG3,$X$39,AG7),[1]Mont!$B$11:$H$500,7,FALSE))</f>
        <v/>
      </c>
      <c r="AK39" s="157" t="str">
        <f>IF(ISERROR(VLOOKUP(CONCATENATE($X$39,AK3,AK5),$B$10:$E$559,4,FALSE)),"",VLOOKUP(CONCATENATE($X$39,AK3,AK5),$B$10:$E$559,4,FALSE))</f>
        <v/>
      </c>
      <c r="AL39" s="158" t="str">
        <f>IF(ISERROR(VLOOKUP(CONCATENATE($X$39,AK3,AK5),$B$10:$F$559,5,FALSE)),"",VLOOKUP(CONCATENATE($X$39,AK3,AK5),$B$10:$F$559,5,FALSE))</f>
        <v/>
      </c>
      <c r="AM39" s="159" t="str">
        <f>IF(ISERROR(VLOOKUP(CONCATENATE(AK3,$X$39,AK7),[1]Mont!$B$11:$F$500,5,FALSE)),"",VLOOKUP(CONCATENATE(AK3,$X$39,AK7),[1]Mont!$B$11:$F$500,5,FALSE))</f>
        <v/>
      </c>
      <c r="AN39" s="160" t="str">
        <f>IF(ISERROR(VLOOKUP(CONCATENATE(AK3,$X$39,AK7),[1]Mont!$B$11:$H$500,7,FALSE)),"",VLOOKUP(CONCATENATE(AK3,$X$39,AK7),[1]Mont!$B$11:$H$500,7,FALSE))</f>
        <v/>
      </c>
      <c r="AO39" s="157" t="str">
        <f>IF(ISERROR(VLOOKUP(CONCATENATE($X$39,AO3,AO5),$B$10:$E$559,4,FALSE)),"",VLOOKUP(CONCATENATE($X$39,AO3,AO5),$B$10:$E$559,4,FALSE))</f>
        <v/>
      </c>
      <c r="AP39" s="158" t="str">
        <f>IF(ISERROR(VLOOKUP(CONCATENATE($X$39,AO3,AO5),$B$10:$F$559,5,FALSE)),"",VLOOKUP(CONCATENATE($X$39,AO3,AO5),$B$10:$F$559,5,FALSE))</f>
        <v/>
      </c>
      <c r="AQ39" s="159" t="str">
        <f>IF(ISERROR(VLOOKUP(CONCATENATE(AO3,$X$39,AO7),[1]Mont!$B$11:$F$500,5,FALSE)),"",VLOOKUP(CONCATENATE(AO3,$X$39,AO7),[1]Mont!$B$11:$F$500,5,FALSE))</f>
        <v/>
      </c>
      <c r="AR39" s="160" t="str">
        <f>IF(ISERROR(VLOOKUP(CONCATENATE(AO3,$X$39,AO7),[1]Mont!$B$11:$H$500,7,FALSE)),"",VLOOKUP(CONCATENATE(AO3,$X$39,AO7),[1]Mont!$B$11:$H$500,7,FALSE))</f>
        <v/>
      </c>
      <c r="AS39" s="157" t="str">
        <f>IF(ISERROR(VLOOKUP(CONCATENATE($X$39,AS3,AS5),$B$10:$E$559,4,FALSE)),"",VLOOKUP(CONCATENATE($X$39,AS3,AS5),$B$10:$E$559,4,FALSE))</f>
        <v/>
      </c>
      <c r="AT39" s="158" t="str">
        <f>IF(ISERROR(VLOOKUP(CONCATENATE($X$39,AS3,AS5),$B$10:$F$559,5,FALSE)),"",VLOOKUP(CONCATENATE($X$39,AS3,AS5),$B$10:$F$559,5,FALSE))</f>
        <v/>
      </c>
      <c r="AU39" s="159" t="str">
        <f>IF(ISERROR(VLOOKUP(CONCATENATE(AS3,$X$39,AS7),[1]Mont!$B$11:$F$500,5,FALSE)),"",VLOOKUP(CONCATENATE(AS3,$X$39,AS7),[1]Mont!$B$11:$F$500,5,FALSE))</f>
        <v/>
      </c>
      <c r="AV39" s="160" t="str">
        <f>IF(ISERROR(VLOOKUP(CONCATENATE(AS3,$X$39,AS7),[1]Mont!$B$11:$H$500,7,FALSE)),"",VLOOKUP(CONCATENATE(AS3,$X$39,AS7),[1]Mont!$B$11:$H$500,7,FALSE))</f>
        <v/>
      </c>
      <c r="AW39" s="157" t="str">
        <f>IF(ISERROR(VLOOKUP(CONCATENATE($X$39,AW3,AW5),$B$10:$E$559,4,FALSE)),"",VLOOKUP(CONCATENATE($X$39,AW3,AW5),$B$10:$E$559,4,FALSE))</f>
        <v/>
      </c>
      <c r="AX39" s="158" t="str">
        <f>IF(ISERROR(VLOOKUP(CONCATENATE($X$39,AW3,AW5),$B$10:$F$559,5,FALSE)),"",VLOOKUP(CONCATENATE($X$39,AW3,AW5),$B$10:$F$559,5,FALSE))</f>
        <v/>
      </c>
      <c r="AY39" s="159" t="str">
        <f>IF(ISERROR(VLOOKUP(CONCATENATE(AW3,$X$39,AW7),[1]Mont!$B$11:$F$500,5,FALSE)),"",VLOOKUP(CONCATENATE(AW3,$X$39,AW7),[1]Mont!$B$11:$F$500,5,FALSE))</f>
        <v/>
      </c>
      <c r="AZ39" s="160" t="str">
        <f>IF(ISERROR(VLOOKUP(CONCATENATE(AW3,$X$39,AW7),[1]Mont!$B$11:$H$500,7,FALSE)),"",VLOOKUP(CONCATENATE(AW3,$X$39,AW7),[1]Mont!$B$11:$H$500,7,FALSE))</f>
        <v/>
      </c>
      <c r="BA39" s="157" t="str">
        <f>IF(ISERROR(VLOOKUP(CONCATENATE($X$39,BA3,BA5),$B$10:$E$559,4,FALSE)),"",VLOOKUP(CONCATENATE($X$39,BA3,BA5),$B$10:$E$559,4,FALSE))</f>
        <v/>
      </c>
      <c r="BB39" s="158" t="str">
        <f>IF(ISERROR(VLOOKUP(CONCATENATE($X$39,BA3,BA5),$B$10:$F$559,5,FALSE)),"",VLOOKUP(CONCATENATE($X$39,BA3,BA5),$B$10:$F$559,5,FALSE))</f>
        <v/>
      </c>
      <c r="BC39" s="159" t="str">
        <f>IF(ISERROR(VLOOKUP(CONCATENATE(BA3,$X$39,BA7),[1]Mont!$B$11:$F$500,5,FALSE)),"",VLOOKUP(CONCATENATE(BA3,$X$39,BA7),[1]Mont!$B$11:$F$500,5,FALSE))</f>
        <v/>
      </c>
      <c r="BD39" s="160" t="str">
        <f>IF(ISERROR(VLOOKUP(CONCATENATE(BA3,$X$39,BA7),[1]Mont!$B$11:$H$500,7,FALSE)),"",VLOOKUP(CONCATENATE(BA3,$X$39,BA7),[1]Mont!$B$11:$H$500,7,FALSE))</f>
        <v/>
      </c>
      <c r="BE39" s="157" t="str">
        <f>IF(ISERROR(VLOOKUP(CONCATENATE($X$39,BE3,BE5),$B$10:$E$559,4,FALSE)),"",VLOOKUP(CONCATENATE($X$39,BE3,BE5),$B$10:$E$559,4,FALSE))</f>
        <v/>
      </c>
      <c r="BF39" s="158" t="str">
        <f>IF(ISERROR(VLOOKUP(CONCATENATE($X$39,BE3,BE5),$B$10:$F$559,5,FALSE)),"",VLOOKUP(CONCATENATE($X$39,BE3,BE5),$B$10:$F$559,5,FALSE))</f>
        <v/>
      </c>
      <c r="BG39" s="159" t="str">
        <f>IF(ISERROR(VLOOKUP(CONCATENATE(BE3,$X$39,BE7),[1]Mont!$B$11:$F$500,5,FALSE)),"",VLOOKUP(CONCATENATE(BE3,$X$39,BE7),[1]Mont!$B$11:$F$500,5,FALSE))</f>
        <v/>
      </c>
      <c r="BH39" s="160" t="str">
        <f>IF(ISERROR(VLOOKUP(CONCATENATE(BE3,$X$39,BE7),[1]Mont!$B$11:$H$500,7,FALSE)),"",VLOOKUP(CONCATENATE(BE3,$X$39,BE7),[1]Mont!$B$11:$H$500,7,FALSE))</f>
        <v/>
      </c>
      <c r="BI39" s="157" t="str">
        <f>IF(ISERROR(VLOOKUP(CONCATENATE($X$39,BI3,BI5),$B$10:$E$559,4,FALSE)),"",VLOOKUP(CONCATENATE($X$39,BI3,BI5),$B$10:$E$559,4,FALSE))</f>
        <v/>
      </c>
      <c r="BJ39" s="158" t="str">
        <f>IF(ISERROR(VLOOKUP(CONCATENATE($X$39,BI3,BI5),$B$10:$F$559,5,FALSE)),"",VLOOKUP(CONCATENATE($X$39,BI3,BI5),$B$10:$F$559,5,FALSE))</f>
        <v/>
      </c>
      <c r="BK39" s="159" t="str">
        <f>IF(ISERROR(VLOOKUP(CONCATENATE(BI3,$X$39,BI7),[1]Mont!$B$11:$F$500,5,FALSE)),"",VLOOKUP(CONCATENATE(BI3,$X$39,BI7),[1]Mont!$B$11:$F$500,5,FALSE))</f>
        <v/>
      </c>
      <c r="BL39" s="160" t="str">
        <f>IF(ISERROR(VLOOKUP(CONCATENATE(BI3,$X$39,BI7),[1]Mont!$B$11:$H$500,7,FALSE)),"",VLOOKUP(CONCATENATE(BI3,$X$39,BI7),[1]Mont!$B$11:$H$500,7,FALSE))</f>
        <v/>
      </c>
      <c r="BM39" s="157" t="str">
        <f>IF(ISERROR(VLOOKUP(CONCATENATE($X$39,BM3,BM5),$B$10:$E$559,4,FALSE)),"",VLOOKUP(CONCATENATE($X$39,BM3,BM5),$B$10:$E$559,4,FALSE))</f>
        <v/>
      </c>
      <c r="BN39" s="158" t="str">
        <f>IF(ISERROR(VLOOKUP(CONCATENATE($X$39,BM3,BM5),$B$10:$F$559,5,FALSE)),"",VLOOKUP(CONCATENATE($X$39,BM3,BM5),$B$10:$F$559,5,FALSE))</f>
        <v/>
      </c>
      <c r="BO39" s="159" t="str">
        <f>IF(ISERROR(VLOOKUP(CONCATENATE(BM3,$X$39,BM7),[1]Mont!$B$11:$F$500,5,FALSE)),"",VLOOKUP(CONCATENATE(BM3,$X$39,BM7),[1]Mont!$B$11:$F$500,5,FALSE))</f>
        <v/>
      </c>
      <c r="BP39" s="160" t="str">
        <f>IF(ISERROR(VLOOKUP(CONCATENATE(BM3,$X$39,BM7),[1]Mont!$B$11:$H$500,7,FALSE)),"",VLOOKUP(CONCATENATE(BM3,$X$39,BM7),[1]Mont!$B$11:$H$500,7,FALSE))</f>
        <v/>
      </c>
      <c r="BQ39" s="157" t="str">
        <f>IF(ISERROR(VLOOKUP(CONCATENATE($X$39,BQ3,BQ5),$B$10:$E$559,4,FALSE)),"",VLOOKUP(CONCATENATE($X$39,BQ3,BQ5),$B$10:$E$559,4,FALSE))</f>
        <v/>
      </c>
      <c r="BR39" s="158" t="str">
        <f>IF(ISERROR(VLOOKUP(CONCATENATE($X$39,BQ3,BQ5),$B$10:$F$559,5,FALSE)),"",VLOOKUP(CONCATENATE($X$39,BQ3,BQ5),$B$10:$F$559,5,FALSE))</f>
        <v/>
      </c>
      <c r="BS39" s="159" t="str">
        <f>IF(ISERROR(VLOOKUP(CONCATENATE(BQ3,$X$39,BQ7),[1]Mont!$B$11:$F$500,5,FALSE)),"",VLOOKUP(CONCATENATE(BQ3,$X$39,BQ7),[1]Mont!$B$11:$F$500,5,FALSE))</f>
        <v/>
      </c>
      <c r="BT39" s="160" t="str">
        <f>IF(ISERROR(VLOOKUP(CONCATENATE(BQ3,$X$39,BQ7),[1]Mont!$B$11:$H$500,7,FALSE)),"",VLOOKUP(CONCATENATE(BQ3,$X$39,BQ7),[1]Mont!$B$11:$H$500,7,FALSE))</f>
        <v/>
      </c>
      <c r="BU39" s="157" t="str">
        <f>IF(ISERROR(VLOOKUP(CONCATENATE($X$39,BU3,BU5),$B$10:$E$559,4,FALSE)),"",VLOOKUP(CONCATENATE($X$39,BU3,BU5),$B$10:$E$559,4,FALSE))</f>
        <v/>
      </c>
      <c r="BV39" s="158" t="str">
        <f>IF(ISERROR(VLOOKUP(CONCATENATE($X$39,BU3,BU5),$B$10:$F$559,5,FALSE)),"",VLOOKUP(CONCATENATE($X$39,BU3,BU5),$B$10:$F$559,5,FALSE))</f>
        <v/>
      </c>
      <c r="BW39" s="159" t="str">
        <f>IF(ISERROR(VLOOKUP(CONCATENATE(BU3,$X$39,BU7),[1]Mont!$B$11:$F$500,5,FALSE)),"",VLOOKUP(CONCATENATE(BU3,$X$39,BU7),[1]Mont!$B$11:$F$500,5,FALSE))</f>
        <v/>
      </c>
      <c r="BX39" s="160" t="str">
        <f>IF(ISERROR(VLOOKUP(CONCATENATE(BU3,$X$39,BU7),[1]Mont!$B$11:$H$500,7,FALSE)),"",VLOOKUP(CONCATENATE(BU3,$X$39,BU7),[1]Mont!$B$11:$H$500,7,FALSE))</f>
        <v/>
      </c>
      <c r="BY39" s="157" t="str">
        <f>IF(ISERROR(VLOOKUP(CONCATENATE($X$39,BY3,BY5),$B$10:$E$559,4,FALSE)),"",VLOOKUP(CONCATENATE($X$39,BY3,BY5),$B$10:$E$559,4,FALSE))</f>
        <v/>
      </c>
      <c r="BZ39" s="158" t="str">
        <f>IF(ISERROR(VLOOKUP(CONCATENATE($X$39,BY3,BY5),$B$10:$F$559,5,FALSE)),"",VLOOKUP(CONCATENATE($X$39,BY3,BY5),$B$10:$F$559,5,FALSE))</f>
        <v/>
      </c>
      <c r="CA39" s="159" t="str">
        <f>IF(ISERROR(VLOOKUP(CONCATENATE(BY3,$X$39,BY7),[1]Mont!$B$11:$F$500,5,FALSE)),"",VLOOKUP(CONCATENATE(BY3,$X$39,BY7),[1]Mont!$B$11:$F$500,5,FALSE))</f>
        <v/>
      </c>
      <c r="CB39" s="160" t="str">
        <f>IF(ISERROR(VLOOKUP(CONCATENATE(BY3,$X$39,BY7),[1]Mont!$B$11:$H$500,7,FALSE)),"",VLOOKUP(CONCATENATE(BY3,$X$39,BY7),[1]Mont!$B$11:$H$500,7,FALSE))</f>
        <v/>
      </c>
      <c r="CC39" s="157" t="str">
        <f>IF(ISERROR(VLOOKUP(CONCATENATE($X$39,CC3,CC5),$B$10:$E$559,4,FALSE)),"",VLOOKUP(CONCATENATE($X$39,CC3,CC5),$B$10:$E$559,4,FALSE))</f>
        <v/>
      </c>
      <c r="CD39" s="158" t="str">
        <f>IF(ISERROR(VLOOKUP(CONCATENATE($X$39,CC3,CC5),$B$10:$F$559,5,FALSE)),"",VLOOKUP(CONCATENATE($X$39,CC3,CC5),$B$10:$F$559,5,FALSE))</f>
        <v/>
      </c>
      <c r="CE39" s="159" t="str">
        <f>IF(ISERROR(VLOOKUP(CONCATENATE(CC3,$X$39,CC7),[1]Mont!$B$11:$F$500,5,FALSE)),"",VLOOKUP(CONCATENATE(CC3,$X$39,CC7),[1]Mont!$B$11:$F$500,5,FALSE))</f>
        <v/>
      </c>
      <c r="CF39" s="160" t="str">
        <f>IF(ISERROR(VLOOKUP(CONCATENATE(CC3,$X$39,CC7),[1]Mont!$B$11:$H$500,7,FALSE)),"",VLOOKUP(CONCATENATE(CC3,$X$39,CC7),[1]Mont!$B$11:$H$500,7,FALSE))</f>
        <v/>
      </c>
      <c r="CG39" s="157" t="str">
        <f>IF(ISERROR(VLOOKUP(CONCATENATE($X$39,CG3,CG5),$B$10:$E$559,4,FALSE)),"",VLOOKUP(CONCATENATE($X$39,CG3,CG5),$B$10:$E$559,4,FALSE))</f>
        <v/>
      </c>
      <c r="CH39" s="158" t="str">
        <f>IF(ISERROR(VLOOKUP(CONCATENATE($X$39,CG3,CG5),$B$10:$F$559,5,FALSE)),"",VLOOKUP(CONCATENATE($X$39,CG3,CG5),$B$10:$F$559,5,FALSE))</f>
        <v/>
      </c>
      <c r="CI39" s="159" t="str">
        <f>IF(ISERROR(VLOOKUP(CONCATENATE(CG3,$X$39,CG7),[1]Mont!$B$11:$F$500,5,FALSE)),"",VLOOKUP(CONCATENATE(CG3,$X$39,CG7),[1]Mont!$B$11:$F$500,5,FALSE))</f>
        <v/>
      </c>
      <c r="CJ39" s="160" t="str">
        <f>IF(ISERROR(VLOOKUP(CONCATENATE(CG3,$X$39,CG7),[1]Mont!$B$11:$H$500,7,FALSE)),"",VLOOKUP(CONCATENATE(CG3,$X$39,CG7),[1]Mont!$B$11:$H$500,7,FALSE))</f>
        <v/>
      </c>
      <c r="CK39" s="157" t="str">
        <f>IF(ISERROR(VLOOKUP(CONCATENATE($X$39,CK3,CK5),$B$10:$E$559,4,FALSE)),"",VLOOKUP(CONCATENATE($X$39,CK3,CK5),$B$10:$E$559,4,FALSE))</f>
        <v/>
      </c>
      <c r="CL39" s="158" t="str">
        <f>IF(ISERROR(VLOOKUP(CONCATENATE($X$39,CK3,CK5),$B$10:$F$559,5,FALSE)),"",VLOOKUP(CONCATENATE($X$39,CK3,CK5),$B$10:$F$559,5,FALSE))</f>
        <v/>
      </c>
      <c r="CM39" s="159" t="str">
        <f>IF(ISERROR(VLOOKUP(CONCATENATE(CK3,$X$39,CK7),[1]Mont!$B$11:$F$500,5,FALSE)),"",VLOOKUP(CONCATENATE(CK3,$X$39,CK7),[1]Mont!$B$11:$F$500,5,FALSE))</f>
        <v/>
      </c>
      <c r="CN39" s="160" t="str">
        <f>IF(ISERROR(VLOOKUP(CONCATENATE(CK3,$X$39,CK7),[1]Mont!$B$11:$H$500,7,FALSE)),"",VLOOKUP(CONCATENATE(CK3,$X$39,CK7),[1]Mont!$B$11:$H$500,7,FALSE))</f>
        <v/>
      </c>
      <c r="CO39" s="157" t="str">
        <f>IF(ISERROR(VLOOKUP(CONCATENATE($X$39,CO3,CO5),$B$10:$E$559,4,FALSE)),"",VLOOKUP(CONCATENATE($X$39,CO3,CO5),$B$10:$E$559,4,FALSE))</f>
        <v/>
      </c>
      <c r="CP39" s="158" t="str">
        <f>IF(ISERROR(VLOOKUP(CONCATENATE($X$39,CO3,CO5),$B$10:$F$559,5,FALSE)),"",VLOOKUP(CONCATENATE($X$39,CO3,CO5),$B$10:$F$559,5,FALSE))</f>
        <v/>
      </c>
      <c r="CQ39" s="159" t="str">
        <f>IF(ISERROR(VLOOKUP(CONCATENATE(CO3,$X$39,CO7),[1]Mont!$B$11:$F$500,5,FALSE)),"",VLOOKUP(CONCATENATE(CO3,$X$39,CO7),[1]Mont!$B$11:$F$500,5,FALSE))</f>
        <v/>
      </c>
      <c r="CR39" s="160" t="str">
        <f>IF(ISERROR(VLOOKUP(CONCATENATE(CO3,$X$39,CO7),[1]Mont!$B$11:$H$500,7,FALSE)),"",VLOOKUP(CONCATENATE(CO3,$X$39,CO7),[1]Mont!$B$11:$H$500,7,FALSE))</f>
        <v/>
      </c>
      <c r="CS39" s="157" t="str">
        <f>IF(ISERROR(VLOOKUP(CONCATENATE($X$39,CS3,CS5),$B$10:$E$559,4,FALSE)),"",VLOOKUP(CONCATENATE($X$39,CS3,CS5),$B$10:$E$559,4,FALSE))</f>
        <v/>
      </c>
      <c r="CT39" s="158" t="str">
        <f>IF(ISERROR(VLOOKUP(CONCATENATE($X$39,CS3,CS5),$B$10:$F$559,5,FALSE)),"",VLOOKUP(CONCATENATE($X$39,CS3,CS5),$B$10:$F$559,5,FALSE))</f>
        <v/>
      </c>
      <c r="CU39" s="159" t="str">
        <f>IF(ISERROR(VLOOKUP(CONCATENATE(CS3,$X$39,CS7),[1]Mont!$B$11:$F$500,5,FALSE)),"",VLOOKUP(CONCATENATE(CS3,$X$39,CS7),[1]Mont!$B$11:$F$500,5,FALSE))</f>
        <v/>
      </c>
      <c r="CV39" s="160" t="str">
        <f>IF(ISERROR(VLOOKUP(CONCATENATE(CS3,$X$39,CS7),[1]Mont!$B$11:$H$500,7,FALSE)),"",VLOOKUP(CONCATENATE(CS3,$X$39,CS7),[1]Mont!$B$11:$H$500,7,FALSE))</f>
        <v/>
      </c>
      <c r="CW39" s="157" t="str">
        <f>IF(ISERROR(VLOOKUP(CONCATENATE($X$39,CW3,CW5),$B$10:$E$559,4,FALSE)),"",VLOOKUP(CONCATENATE($X$39,CW3,CW5),$B$10:$E$559,4,FALSE))</f>
        <v/>
      </c>
      <c r="CX39" s="158" t="str">
        <f>IF(ISERROR(VLOOKUP(CONCATENATE($X$39,CW3,CW5),$B$10:$F$559,5,FALSE)),"",VLOOKUP(CONCATENATE($X$39,CW3,CW5),$B$10:$F$559,5,FALSE))</f>
        <v/>
      </c>
      <c r="CY39" s="159" t="str">
        <f>IF(ISERROR(VLOOKUP(CONCATENATE(CW3,$X$39,CW7),[1]Mont!$B$11:$F$500,5,FALSE)),"",VLOOKUP(CONCATENATE(CW3,$X$39,CW7),[1]Mont!$B$11:$F$500,5,FALSE))</f>
        <v/>
      </c>
      <c r="CZ39" s="160" t="str">
        <f>IF(ISERROR(VLOOKUP(CONCATENATE(CW3,$X$39,CW7),[1]Mont!$B$11:$H$500,7,FALSE)),"",VLOOKUP(CONCATENATE(CW3,$X$39,CW7),[1]Mont!$B$11:$H$500,7,FALSE))</f>
        <v/>
      </c>
      <c r="DA39" s="157" t="str">
        <f>IF(ISERROR(VLOOKUP(CONCATENATE($X$39,DA3,DA5),$B$10:$E$559,4,FALSE)),"",VLOOKUP(CONCATENATE($X$39,DA3,DA5),$B$10:$E$559,4,FALSE))</f>
        <v/>
      </c>
      <c r="DB39" s="158" t="str">
        <f>IF(ISERROR(VLOOKUP(CONCATENATE($X$39,DA3,DA5),$B$10:$F$559,5,FALSE)),"",VLOOKUP(CONCATENATE($X$39,DA3,DA5),$B$10:$F$559,5,FALSE))</f>
        <v/>
      </c>
      <c r="DC39" s="159" t="str">
        <f>IF(ISERROR(VLOOKUP(CONCATENATE(DA3,$X$39,DA7),[1]Mont!$B$11:$F$500,5,FALSE)),"",VLOOKUP(CONCATENATE(DA3,$X$39,DA7),[1]Mont!$B$11:$F$500,5,FALSE))</f>
        <v/>
      </c>
      <c r="DD39" s="160" t="str">
        <f>IF(ISERROR(VLOOKUP(CONCATENATE(DA3,$X$39,DA7),[1]Mont!$B$11:$H$500,7,FALSE)),"",VLOOKUP(CONCATENATE(DA3,$X$39,DA7),[1]Mont!$B$11:$H$500,7,FALSE))</f>
        <v/>
      </c>
      <c r="DE39" s="157" t="str">
        <f>IF(ISERROR(VLOOKUP(CONCATENATE($X$39,DE3,DE5),$B$10:$E$559,4,FALSE)),"",VLOOKUP(CONCATENATE($X$39,DE3,DE5),$B$10:$E$559,4,FALSE))</f>
        <v/>
      </c>
      <c r="DF39" s="158" t="str">
        <f>IF(ISERROR(VLOOKUP(CONCATENATE($X$39,DE3,DE5),$B$10:$F$559,5,FALSE)),"",VLOOKUP(CONCATENATE($X$39,DE3,DE5),$B$10:$F$559,5,FALSE))</f>
        <v/>
      </c>
      <c r="DG39" s="159" t="str">
        <f>IF(ISERROR(VLOOKUP(CONCATENATE(DE3,$X$39,DE7),[1]Mont!$B$11:$F$500,5,FALSE)),"",VLOOKUP(CONCATENATE(DE3,$X$39,DE7),[1]Mont!$B$11:$F$500,5,FALSE))</f>
        <v/>
      </c>
      <c r="DH39" s="160" t="str">
        <f>IF(ISERROR(VLOOKUP(CONCATENATE(DE3,$X$39,DE7),[1]Mont!$B$11:$H$500,7,FALSE)),"",VLOOKUP(CONCATENATE(DE3,$X$39,DE7),[1]Mont!$B$11:$H$500,7,FALSE))</f>
        <v/>
      </c>
      <c r="DI39" s="157" t="str">
        <f>IF(ISERROR(VLOOKUP(CONCATENATE($X$39,DI3,DI5),$B$10:$E$559,4,FALSE)),"",VLOOKUP(CONCATENATE($X$39,DI3,DI5),$B$10:$E$559,4,FALSE))</f>
        <v/>
      </c>
      <c r="DJ39" s="158" t="str">
        <f>IF(ISERROR(VLOOKUP(CONCATENATE($X$39,DI3,DI5),$B$10:$F$559,5,FALSE)),"",VLOOKUP(CONCATENATE($X$39,DI3,DI5),$B$10:$F$559,5,FALSE))</f>
        <v/>
      </c>
      <c r="DK39" s="159" t="str">
        <f>IF(ISERROR(VLOOKUP(CONCATENATE(DI3,$X$39,DI7),[1]Mont!$B$11:$F$500,5,FALSE)),"",VLOOKUP(CONCATENATE(DI3,$X$39,DI7),[1]Mont!$B$11:$F$500,5,FALSE))</f>
        <v/>
      </c>
      <c r="DL39" s="160" t="str">
        <f>IF(ISERROR(VLOOKUP(CONCATENATE(DI3,$X$39,DI7),[1]Mont!$B$11:$H$500,7,FALSE)),"",VLOOKUP(CONCATENATE(DI3,$X$39,DI7),[1]Mont!$B$11:$H$500,7,FALSE))</f>
        <v/>
      </c>
      <c r="DM39" s="157" t="str">
        <f>IF(ISERROR(VLOOKUP(CONCATENATE($X$39,DM3,DM5),$B$10:$E$559,4,FALSE)),"",VLOOKUP(CONCATENATE($X$39,DM3,DM5),$B$10:$E$559,4,FALSE))</f>
        <v/>
      </c>
      <c r="DN39" s="158" t="str">
        <f>IF(ISERROR(VLOOKUP(CONCATENATE($X$39,DM3,DM5),$B$10:$F$559,5,FALSE)),"",VLOOKUP(CONCATENATE($X$39,DM3,DM5),$B$10:$F$559,5,FALSE))</f>
        <v/>
      </c>
      <c r="DO39" s="159" t="str">
        <f>IF(ISERROR(VLOOKUP(CONCATENATE(DM3,$X$39,DM7),[1]Mont!$B$11:$F$500,5,FALSE)),"",VLOOKUP(CONCATENATE(DM3,$X$39,DM7),[1]Mont!$B$11:$F$500,5,FALSE))</f>
        <v/>
      </c>
      <c r="DP39" s="160" t="str">
        <f>IF(ISERROR(VLOOKUP(CONCATENATE(DM3,$X$39,DM7),[1]Mont!$B$11:$H$500,7,FALSE)),"",VLOOKUP(CONCATENATE(DM3,$X$39,DM7),[1]Mont!$B$11:$H$500,7,FALSE))</f>
        <v/>
      </c>
      <c r="DQ39" s="157" t="str">
        <f>IF(ISERROR(VLOOKUP(CONCATENATE($X$39,DQ3,DQ5),$B$10:$E$559,4,FALSE)),"",VLOOKUP(CONCATENATE($X$39,DQ3,DQ5),$B$10:$E$559,4,FALSE))</f>
        <v/>
      </c>
      <c r="DR39" s="158" t="str">
        <f>IF(ISERROR(VLOOKUP(CONCATENATE($X$39,DQ3,DQ5),$B$10:$F$559,5,FALSE)),"",VLOOKUP(CONCATENATE($X$39,DQ3,DQ5),$B$10:$F$559,5,FALSE))</f>
        <v/>
      </c>
      <c r="DS39" s="159" t="str">
        <f>IF(ISERROR(VLOOKUP(CONCATENATE(DQ3,$X$39,DQ7),[1]Mont!$B$11:$F$500,5,FALSE)),"",VLOOKUP(CONCATENATE(DQ3,$X$39,DQ7),[1]Mont!$B$11:$F$500,5,FALSE))</f>
        <v/>
      </c>
      <c r="DT39" s="160" t="str">
        <f>IF(ISERROR(VLOOKUP(CONCATENATE(DQ3,$X$39,DQ7),[1]Mont!$B$11:$H$500,7,FALSE)),"",VLOOKUP(CONCATENATE(DQ3,$X$39,DQ7),[1]Mont!$B$11:$H$500,7,FALSE))</f>
        <v/>
      </c>
      <c r="DU39" s="157" t="str">
        <f>IF(ISERROR(VLOOKUP(CONCATENATE($X$39,DU3,DU5),$B$10:$E$559,4,FALSE)),"",VLOOKUP(CONCATENATE($X$39,DU3,DU5),$B$10:$E$559,4,FALSE))</f>
        <v/>
      </c>
      <c r="DV39" s="158" t="str">
        <f>IF(ISERROR(VLOOKUP(CONCATENATE($X$39,DU3,DU5),$B$10:$F$559,5,FALSE)),"",VLOOKUP(CONCATENATE($X$39,DU3,DU5),$B$10:$F$559,5,FALSE))</f>
        <v/>
      </c>
      <c r="DW39" s="159" t="str">
        <f>IF(ISERROR(VLOOKUP(CONCATENATE(DU3,$X$39,DU7),[1]Mont!$B$11:$F$500,5,FALSE)),"",VLOOKUP(CONCATENATE(DU3,$X$39,DU7),[1]Mont!$B$11:$F$500,5,FALSE))</f>
        <v/>
      </c>
      <c r="DX39" s="160" t="str">
        <f>IF(ISERROR(VLOOKUP(CONCATENATE(DU3,$X$39,DU7),[1]Mont!$B$11:$H$500,7,FALSE)),"",VLOOKUP(CONCATENATE(DU3,$X$39,DU7),[1]Mont!$B$11:$H$500,7,FALSE))</f>
        <v/>
      </c>
      <c r="DY39" s="157" t="str">
        <f>IF(ISERROR(VLOOKUP(CONCATENATE($X$39,DY3,DY5),$B$10:$E$559,4,FALSE)),"",VLOOKUP(CONCATENATE($X$39,DY3,DY5),$B$10:$E$559,4,FALSE))</f>
        <v/>
      </c>
      <c r="DZ39" s="158" t="str">
        <f>IF(ISERROR(VLOOKUP(CONCATENATE($X$39,DY3,DY5),$B$10:$F$559,5,FALSE)),"",VLOOKUP(CONCATENATE($X$39,DY3,DY5),$B$10:$F$559,5,FALSE))</f>
        <v/>
      </c>
      <c r="EA39" s="159" t="str">
        <f>IF(ISERROR(VLOOKUP(CONCATENATE(DY3,$X$39,DY7),[1]Mont!$B$11:$F$500,5,FALSE)),"",VLOOKUP(CONCATENATE(DY3,$X$39,DY7),[1]Mont!$B$11:$F$500,5,FALSE))</f>
        <v/>
      </c>
      <c r="EB39" s="160" t="str">
        <f>IF(ISERROR(VLOOKUP(CONCATENATE(DY3,$X$39,DY7),[1]Mont!$B$11:$H$500,7,FALSE)),"",VLOOKUP(CONCATENATE(DY3,$X$39,DY7),[1]Mont!$B$11:$H$500,7,FALSE))</f>
        <v/>
      </c>
      <c r="EC39" s="157" t="str">
        <f>IF(ISERROR(VLOOKUP(CONCATENATE($X$39,EC3,EC5),$B$10:$E$559,4,FALSE)),"",VLOOKUP(CONCATENATE($X$39,EC3,EC5),$B$10:$E$559,4,FALSE))</f>
        <v/>
      </c>
      <c r="ED39" s="158" t="str">
        <f>IF(ISERROR(VLOOKUP(CONCATENATE($X$39,EC3,EC5),$B$10:$F$559,5,FALSE)),"",VLOOKUP(CONCATENATE($X$39,EC3,EC5),$B$10:$F$559,5,FALSE))</f>
        <v/>
      </c>
      <c r="EE39" s="159" t="str">
        <f>IF(ISERROR(VLOOKUP(CONCATENATE(EC3,$X$39,EC7),[1]Mont!$B$11:$F$500,5,FALSE)),"",VLOOKUP(CONCATENATE(EC3,$X$39,EC7),[1]Mont!$B$11:$F$500,5,FALSE))</f>
        <v/>
      </c>
      <c r="EF39" s="160" t="str">
        <f>IF(ISERROR(VLOOKUP(CONCATENATE(EC3,$X$39,EC7),[1]Mont!$B$11:$H$500,7,FALSE)),"",VLOOKUP(CONCATENATE(EC3,$X$39,EC7),[1]Mont!$B$11:$H$500,7,FALSE))</f>
        <v/>
      </c>
      <c r="EG39" s="157" t="str">
        <f>IF(ISERROR(VLOOKUP(CONCATENATE($X$39,EG3,EG5),$B$10:$E$559,4,FALSE)),"",VLOOKUP(CONCATENATE($X$39,EG3,EG5),$B$10:$E$559,4,FALSE))</f>
        <v/>
      </c>
      <c r="EH39" s="158" t="str">
        <f>IF(ISERROR(VLOOKUP(CONCATENATE($X$39,EG3,EG5),$B$10:$F$559,5,FALSE)),"",VLOOKUP(CONCATENATE($X$39,EG3,EG5),$B$10:$F$559,5,FALSE))</f>
        <v/>
      </c>
      <c r="EI39" s="159" t="str">
        <f>IF(ISERROR(VLOOKUP(CONCATENATE(EG3,$X$39,EG7),[1]Mont!$B$11:$F$500,5,FALSE)),"",VLOOKUP(CONCATENATE(EG3,$X$39,EG7),[1]Mont!$B$11:$F$500,5,FALSE))</f>
        <v/>
      </c>
      <c r="EJ39" s="160" t="str">
        <f>IF(ISERROR(VLOOKUP(CONCATENATE(EG3,$X$39,EG7),[1]Mont!$B$11:$H$500,7,FALSE)),"",VLOOKUP(CONCATENATE(EG3,$X$39,EG7),[1]Mont!$B$11:$H$500,7,FALSE))</f>
        <v/>
      </c>
      <c r="EK39" s="157" t="str">
        <f>IF(ISERROR(VLOOKUP(CONCATENATE($X$39,EK3,EK5),$B$10:$E$559,4,FALSE)),"",VLOOKUP(CONCATENATE($X$39,EK3,EK5),$B$10:$E$559,4,FALSE))</f>
        <v/>
      </c>
      <c r="EL39" s="158" t="str">
        <f>IF(ISERROR(VLOOKUP(CONCATENATE($X$39,EK3,EK5),$B$10:$F$559,5,FALSE)),"",VLOOKUP(CONCATENATE($X$39,EK3,EK5),$B$10:$F$559,5,FALSE))</f>
        <v/>
      </c>
      <c r="EM39" s="159" t="str">
        <f>IF(ISERROR(VLOOKUP(CONCATENATE(EK3,$X$39,EK7),[1]Mont!$B$11:$F$500,5,FALSE)),"",VLOOKUP(CONCATENATE(EK3,$X$39,EK7),[1]Mont!$B$11:$F$500,5,FALSE))</f>
        <v/>
      </c>
      <c r="EN39" s="160" t="str">
        <f>IF(ISERROR(VLOOKUP(CONCATENATE(EK3,$X$39,EK7),[1]Mont!$B$11:$H$500,7,FALSE)),"",VLOOKUP(CONCATENATE(EK3,$X$39,EK7),[1]Mont!$B$11:$H$500,7,FALSE))</f>
        <v/>
      </c>
      <c r="EO39" s="157" t="str">
        <f>IF(ISERROR(VLOOKUP(CONCATENATE($X$39,EO3,EO5),$B$10:$E$559,4,FALSE)),"",VLOOKUP(CONCATENATE($X$39,EO3,EO5),$B$10:$E$559,4,FALSE))</f>
        <v/>
      </c>
      <c r="EP39" s="158" t="str">
        <f>IF(ISERROR(VLOOKUP(CONCATENATE($X$39,EO3,EO5),$B$10:$F$559,5,FALSE)),"",VLOOKUP(CONCATENATE($X$39,EO3,EO5),$B$10:$F$559,5,FALSE))</f>
        <v/>
      </c>
      <c r="EQ39" s="159" t="str">
        <f>IF(ISERROR(VLOOKUP(CONCATENATE(EO3,$X$39,EO7),[1]Mont!$B$11:$F$500,5,FALSE)),"",VLOOKUP(CONCATENATE(EO3,$X$39,EO7),[1]Mont!$B$11:$F$500,5,FALSE))</f>
        <v/>
      </c>
      <c r="ER39" s="160" t="str">
        <f>IF(ISERROR(VLOOKUP(CONCATENATE(EO3,$X$39,EO7),[1]Mont!$B$11:$H$500,7,FALSE)),"",VLOOKUP(CONCATENATE(EO3,$X$39,EO7),[1]Mont!$B$11:$H$500,7,FALSE))</f>
        <v/>
      </c>
      <c r="ES39" s="157" t="str">
        <f>IF(ISERROR(VLOOKUP(CONCATENATE($X$39,ES3,ES5),$B$10:$E$559,4,FALSE)),"",VLOOKUP(CONCATENATE($X$39,ES3,ES5),$B$10:$E$559,4,FALSE))</f>
        <v/>
      </c>
      <c r="ET39" s="158" t="str">
        <f>IF(ISERROR(VLOOKUP(CONCATENATE($X$39,ES3,ES5),$B$10:$F$559,5,FALSE)),"",VLOOKUP(CONCATENATE($X$39,ES3,ES5),$B$10:$F$559,5,FALSE))</f>
        <v/>
      </c>
      <c r="EU39" s="159" t="str">
        <f>IF(ISERROR(VLOOKUP(CONCATENATE(ES3,$X$39,ES7),[1]Mont!$B$11:$F$500,5,FALSE)),"",VLOOKUP(CONCATENATE(ES3,$X$39,ES7),[1]Mont!$B$11:$F$500,5,FALSE))</f>
        <v/>
      </c>
      <c r="EV39" s="160" t="str">
        <f>IF(ISERROR(VLOOKUP(CONCATENATE(ES3,$X$39,ES7),[1]Mont!$B$11:$H$500,7,FALSE)),"",VLOOKUP(CONCATENATE(ES3,$X$39,ES7),[1]Mont!$B$11:$H$500,7,FALSE))</f>
        <v/>
      </c>
      <c r="EW39" s="157" t="str">
        <f>IF(ISERROR(VLOOKUP(CONCATENATE($X$39,EW3,EW5),$B$10:$E$559,4,FALSE)),"",VLOOKUP(CONCATENATE($X$39,EW3,EW5),$B$10:$E$559,4,FALSE))</f>
        <v/>
      </c>
      <c r="EX39" s="158" t="str">
        <f>IF(ISERROR(VLOOKUP(CONCATENATE($X$39,EW3,EW5),$B$10:$F$559,5,FALSE)),"",VLOOKUP(CONCATENATE($X$39,EW3,EW5),$B$10:$F$559,5,FALSE))</f>
        <v/>
      </c>
      <c r="EY39" s="159" t="str">
        <f>IF(ISERROR(VLOOKUP(CONCATENATE(EW3,$X$39,EW7),[1]Mont!$B$11:$F$500,5,FALSE)),"",VLOOKUP(CONCATENATE(EW3,$X$39,EW7),[1]Mont!$B$11:$F$500,5,FALSE))</f>
        <v/>
      </c>
      <c r="EZ39" s="160" t="str">
        <f>IF(ISERROR(VLOOKUP(CONCATENATE(EW3,$X$39,EW7),[1]Mont!$B$11:$H$500,7,FALSE)),"",VLOOKUP(CONCATENATE(EW3,$X$39,EW7),[1]Mont!$B$11:$H$500,7,FALSE))</f>
        <v/>
      </c>
      <c r="FA39" s="157" t="str">
        <f>IF(ISERROR(VLOOKUP(CONCATENATE($X$39,FA3,FA5),$B$10:$E$559,4,FALSE)),"",VLOOKUP(CONCATENATE($X$39,FA3,FA5),$B$10:$E$559,4,FALSE))</f>
        <v/>
      </c>
      <c r="FB39" s="158" t="str">
        <f>IF(ISERROR(VLOOKUP(CONCATENATE($X$39,FA3,FA5),$B$10:$F$559,5,FALSE)),"",VLOOKUP(CONCATENATE($X$39,FA3,FA5),$B$10:$F$559,5,FALSE))</f>
        <v/>
      </c>
      <c r="FC39" s="159" t="str">
        <f>IF(ISERROR(VLOOKUP(CONCATENATE(FA3,$X$39,FA7),[1]Mont!$B$11:$F$500,5,FALSE)),"",VLOOKUP(CONCATENATE(FA3,$X$39,FA7),[1]Mont!$B$11:$F$500,5,FALSE))</f>
        <v/>
      </c>
      <c r="FD39" s="160" t="str">
        <f>IF(ISERROR(VLOOKUP(CONCATENATE(FA3,$X$39,FA7),[1]Mont!$B$11:$H$500,7,FALSE)),"",VLOOKUP(CONCATENATE(FA3,$X$39,FA7),[1]Mont!$B$11:$H$500,7,FALSE))</f>
        <v/>
      </c>
      <c r="FE39" s="157" t="str">
        <f>IF(ISERROR(VLOOKUP(CONCATENATE($X$39,FE3,FE5),$B$10:$E$559,4,FALSE)),"",VLOOKUP(CONCATENATE($X$39,FE3,FE5),$B$10:$E$559,4,FALSE))</f>
        <v/>
      </c>
      <c r="FF39" s="158" t="str">
        <f>IF(ISERROR(VLOOKUP(CONCATENATE($X$39,FE3,FE5),$B$10:$F$559,5,FALSE)),"",VLOOKUP(CONCATENATE($X$39,FE3,FE5),$B$10:$F$559,5,FALSE))</f>
        <v/>
      </c>
      <c r="FG39" s="159" t="str">
        <f>IF(ISERROR(VLOOKUP(CONCATENATE(FE3,$X$39,FE7),[1]Mont!$B$11:$F$500,5,FALSE)),"",VLOOKUP(CONCATENATE(FE3,$X$39,FE7),[1]Mont!$B$11:$F$500,5,FALSE))</f>
        <v/>
      </c>
      <c r="FH39" s="160" t="str">
        <f>IF(ISERROR(VLOOKUP(CONCATENATE(FE3,$X$39,FE7),[1]Mont!$B$11:$H$500,7,FALSE)),"",VLOOKUP(CONCATENATE(FE3,$X$39,FE7),[1]Mont!$B$11:$H$500,7,FALSE))</f>
        <v/>
      </c>
      <c r="FI39" s="157" t="str">
        <f>IF(ISERROR(VLOOKUP(CONCATENATE($X$39,FI3,FI5),$B$10:$E$559,4,FALSE)),"",VLOOKUP(CONCATENATE($X$39,FI3,FI5),$B$10:$E$559,4,FALSE))</f>
        <v/>
      </c>
      <c r="FJ39" s="158" t="str">
        <f>IF(ISERROR(VLOOKUP(CONCATENATE($X$39,FI3,FI5),$B$10:$F$559,5,FALSE)),"",VLOOKUP(CONCATENATE($X$39,FI3,FI5),$B$10:$F$559,5,FALSE))</f>
        <v/>
      </c>
      <c r="FK39" s="159" t="str">
        <f>IF(ISERROR(VLOOKUP(CONCATENATE(FI3,$X$39,FI7),[1]Mont!$B$11:$F$500,5,FALSE)),"",VLOOKUP(CONCATENATE(FI3,$X$39,FI7),[1]Mont!$B$11:$F$500,5,FALSE))</f>
        <v/>
      </c>
      <c r="FL39" s="160" t="str">
        <f>IF(ISERROR(VLOOKUP(CONCATENATE(FI3,$X$39,FI7),[1]Mont!$B$11:$H$500,7,FALSE)),"",VLOOKUP(CONCATENATE(FI3,$X$39,FI7),[1]Mont!$B$11:$H$500,7,FALSE))</f>
        <v/>
      </c>
      <c r="FM39" s="157" t="str">
        <f>IF(ISERROR(VLOOKUP(CONCATENATE($X$39,FM3,FM5),$B$10:$E$559,4,FALSE)),"",VLOOKUP(CONCATENATE($X$39,FM3,FM5),$B$10:$E$559,4,FALSE))</f>
        <v/>
      </c>
      <c r="FN39" s="158" t="str">
        <f>IF(ISERROR(VLOOKUP(CONCATENATE($X$39,FM3,FM5),$B$10:$F$559,5,FALSE)),"",VLOOKUP(CONCATENATE($X$39,FM3,FM5),$B$10:$F$559,5,FALSE))</f>
        <v/>
      </c>
      <c r="FO39" s="159" t="str">
        <f>IF(ISERROR(VLOOKUP(CONCATENATE(FM3,$X$39,FM7),[1]Mont!$B$11:$F$500,5,FALSE)),"",VLOOKUP(CONCATENATE(FM3,$X$39,FM7),[1]Mont!$B$11:$F$500,5,FALSE))</f>
        <v/>
      </c>
      <c r="FP39" s="160" t="str">
        <f>IF(ISERROR(VLOOKUP(CONCATENATE(FM3,$X$39,FM7),[1]Mont!$B$11:$H$500,7,FALSE)),"",VLOOKUP(CONCATENATE(FM3,$X$39,FM7),[1]Mont!$B$11:$H$500,7,FALSE))</f>
        <v/>
      </c>
      <c r="FQ39" s="157" t="str">
        <f>IF(ISERROR(VLOOKUP(CONCATENATE($X$39,FQ3,FQ5),$B$10:$E$559,4,FALSE)),"",VLOOKUP(CONCATENATE($X$39,FQ3,FQ5),$B$10:$E$559,4,FALSE))</f>
        <v/>
      </c>
      <c r="FR39" s="158" t="str">
        <f>IF(ISERROR(VLOOKUP(CONCATENATE($X$39,FQ3,FQ5),$B$10:$F$559,5,FALSE)),"",VLOOKUP(CONCATENATE($X$39,FQ3,FQ5),$B$10:$F$559,5,FALSE))</f>
        <v/>
      </c>
      <c r="FS39" s="159" t="str">
        <f>IF(ISERROR(VLOOKUP(CONCATENATE(FQ3,$X$39,FQ7),[1]Mont!$B$11:$F$500,5,FALSE)),"",VLOOKUP(CONCATENATE(FQ3,$X$39,FQ7),[1]Mont!$B$11:$F$500,5,FALSE))</f>
        <v/>
      </c>
      <c r="FT39" s="160" t="str">
        <f>IF(ISERROR(VLOOKUP(CONCATENATE(FQ3,$X$39,FQ7),[1]Mont!$B$11:$H$500,7,FALSE)),"",VLOOKUP(CONCATENATE(FQ3,$X$39,FQ7),[1]Mont!$B$11:$H$500,7,FALSE))</f>
        <v/>
      </c>
      <c r="FU39" s="157" t="str">
        <f>IF(ISERROR(VLOOKUP(CONCATENATE($X$39,FU3,FU5),$B$10:$E$559,4,FALSE)),"",VLOOKUP(CONCATENATE($X$39,FU3,FU5),$B$10:$E$559,4,FALSE))</f>
        <v/>
      </c>
      <c r="FV39" s="158" t="str">
        <f>IF(ISERROR(VLOOKUP(CONCATENATE($X$39,FU3,FU5),$B$10:$F$559,5,FALSE)),"",VLOOKUP(CONCATENATE($X$39,FU3,FU5),$B$10:$F$559,5,FALSE))</f>
        <v/>
      </c>
      <c r="FW39" s="159" t="str">
        <f>IF(ISERROR(VLOOKUP(CONCATENATE(FU3,$X$39,FU7),[1]Mont!$B$11:$F$500,5,FALSE)),"",VLOOKUP(CONCATENATE(FU3,$X$39,FU7),[1]Mont!$B$11:$F$500,5,FALSE))</f>
        <v/>
      </c>
      <c r="FX39" s="160" t="str">
        <f>IF(ISERROR(VLOOKUP(CONCATENATE(FU3,$X$39,FU7),[1]Mont!$B$11:$H$500,7,FALSE)),"",VLOOKUP(CONCATENATE(FU3,$X$39,FU7),[1]Mont!$B$11:$H$500,7,FALSE))</f>
        <v/>
      </c>
      <c r="FY39" s="157" t="str">
        <f>IF(ISERROR(VLOOKUP(CONCATENATE($X$39,FY3,FY5),$B$10:$E$559,4,FALSE)),"",VLOOKUP(CONCATENATE($X$39,FY3,FY5),$B$10:$E$559,4,FALSE))</f>
        <v/>
      </c>
      <c r="FZ39" s="158" t="str">
        <f>IF(ISERROR(VLOOKUP(CONCATENATE($X$39,FY3,FY5),$B$10:$F$559,5,FALSE)),"",VLOOKUP(CONCATENATE($X$39,FY3,FY5),$B$10:$F$559,5,FALSE))</f>
        <v/>
      </c>
      <c r="GA39" s="159" t="str">
        <f>IF(ISERROR(VLOOKUP(CONCATENATE(FY3,$X$39,FY7),[1]Mont!$B$11:$F$500,5,FALSE)),"",VLOOKUP(CONCATENATE(FY3,$X$39,FY7),[1]Mont!$B$11:$F$500,5,FALSE))</f>
        <v/>
      </c>
      <c r="GB39" s="160" t="str">
        <f>IF(ISERROR(VLOOKUP(CONCATENATE(FY3,$X$39,FY7),[1]Mont!$B$11:$H$500,7,FALSE)),"",VLOOKUP(CONCATENATE(FY3,$X$39,FY7),[1]Mont!$B$11:$H$500,7,FALSE))</f>
        <v/>
      </c>
      <c r="GC39" s="157" t="str">
        <f>IF(ISERROR(VLOOKUP(CONCATENATE($X$39,GC3,GC5),$B$10:$E$559,4,FALSE)),"",VLOOKUP(CONCATENATE($X$39,GC3,GC5),$B$10:$E$559,4,FALSE))</f>
        <v/>
      </c>
      <c r="GD39" s="158" t="str">
        <f>IF(ISERROR(VLOOKUP(CONCATENATE($X$39,GC3,GC5),$B$10:$F$559,5,FALSE)),"",VLOOKUP(CONCATENATE($X$39,GC3,GC5),$B$10:$F$559,5,FALSE))</f>
        <v/>
      </c>
      <c r="GE39" s="159" t="str">
        <f>IF(ISERROR(VLOOKUP(CONCATENATE(GC3,$X$39,GC7),[1]Mont!$B$11:$F$500,5,FALSE)),"",VLOOKUP(CONCATENATE(GC3,$X$39,GC7),[1]Mont!$B$11:$F$500,5,FALSE))</f>
        <v/>
      </c>
      <c r="GF39" s="160" t="str">
        <f>IF(ISERROR(VLOOKUP(CONCATENATE(GC3,$X$39,GC7),[1]Mont!$B$11:$H$500,7,FALSE)),"",VLOOKUP(CONCATENATE(GC3,$X$39,GC7),[1]Mont!$B$11:$H$500,7,FALSE))</f>
        <v/>
      </c>
      <c r="GG39" s="157" t="str">
        <f>IF(ISERROR(VLOOKUP(CONCATENATE($X$39,GG3,GG5),$B$10:$E$559,4,FALSE)),"",VLOOKUP(CONCATENATE($X$39,GG3,GG5),$B$10:$E$559,4,FALSE))</f>
        <v/>
      </c>
      <c r="GH39" s="158" t="str">
        <f>IF(ISERROR(VLOOKUP(CONCATENATE($X$39,GG3,GG5),$B$10:$F$559,5,FALSE)),"",VLOOKUP(CONCATENATE($X$39,GG3,GG5),$B$10:$F$559,5,FALSE))</f>
        <v/>
      </c>
      <c r="GI39" s="159" t="str">
        <f>IF(ISERROR(VLOOKUP(CONCATENATE(GG3,$X$39,GG7),[1]Mont!$B$11:$F$500,5,FALSE)),"",VLOOKUP(CONCATENATE(GG3,$X$39,GG7),[1]Mont!$B$11:$F$500,5,FALSE))</f>
        <v/>
      </c>
      <c r="GJ39" s="160" t="str">
        <f>IF(ISERROR(VLOOKUP(CONCATENATE(GG3,$X$39,GG7),[1]Mont!$B$11:$H$500,7,FALSE)),"",VLOOKUP(CONCATENATE(GG3,$X$39,GG7),[1]Mont!$B$11:$H$500,7,FALSE))</f>
        <v/>
      </c>
      <c r="GK39" s="157" t="str">
        <f>IF(ISERROR(VLOOKUP(CONCATENATE($X$39,GK3,GK5),$B$10:$E$559,4,FALSE)),"",VLOOKUP(CONCATENATE($X$39,GK3,GK5),$B$10:$E$559,4,FALSE))</f>
        <v/>
      </c>
      <c r="GL39" s="158" t="str">
        <f>IF(ISERROR(VLOOKUP(CONCATENATE($X$39,GK3,GK5),$B$10:$F$559,5,FALSE)),"",VLOOKUP(CONCATENATE($X$39,GK3,GK5),$B$10:$F$559,5,FALSE))</f>
        <v/>
      </c>
      <c r="GM39" s="159" t="str">
        <f>IF(ISERROR(VLOOKUP(CONCATENATE(GK3,$X$39,GK7),[1]Mont!$B$11:$F$500,5,FALSE)),"",VLOOKUP(CONCATENATE(GK3,$X$39,GK7),[1]Mont!$B$11:$F$500,5,FALSE))</f>
        <v/>
      </c>
      <c r="GN39" s="160" t="str">
        <f>IF(ISERROR(VLOOKUP(CONCATENATE(GK3,$X$39,GK7),[1]Mont!$B$11:$H$500,7,FALSE)),"",VLOOKUP(CONCATENATE(GK3,$X$39,GK7),[1]Mont!$B$11:$H$500,7,FALSE))</f>
        <v/>
      </c>
      <c r="GO39" s="157" t="str">
        <f>IF(ISERROR(VLOOKUP(CONCATENATE($X$39,GO3,GO5),$B$10:$E$559,4,FALSE)),"",VLOOKUP(CONCATENATE($X$39,GO3,GO5),$B$10:$E$559,4,FALSE))</f>
        <v/>
      </c>
      <c r="GP39" s="158" t="str">
        <f>IF(ISERROR(VLOOKUP(CONCATENATE($X$39,GO3,GO5),$B$10:$F$559,5,FALSE)),"",VLOOKUP(CONCATENATE($X$39,GO3,GO5),$B$10:$F$559,5,FALSE))</f>
        <v/>
      </c>
      <c r="GQ39" s="159" t="str">
        <f>IF(ISERROR(VLOOKUP(CONCATENATE(GO3,$X$39,GO7),[1]Mont!$B$11:$F$500,5,FALSE)),"",VLOOKUP(CONCATENATE(GO3,$X$39,GO7),[1]Mont!$B$11:$F$500,5,FALSE))</f>
        <v/>
      </c>
      <c r="GR39" s="160" t="str">
        <f>IF(ISERROR(VLOOKUP(CONCATENATE(GO3,$X$39,GO7),[1]Mont!$B$11:$H$500,7,FALSE)),"",VLOOKUP(CONCATENATE(GO3,$X$39,GO7),[1]Mont!$B$11:$H$500,7,FALSE))</f>
        <v/>
      </c>
      <c r="GS39" s="157" t="str">
        <f>IF(ISERROR(VLOOKUP(CONCATENATE($X$39,GS3,GS5),$B$10:$E$559,4,FALSE)),"",VLOOKUP(CONCATENATE($X$39,GS3,GS5),$B$10:$E$559,4,FALSE))</f>
        <v/>
      </c>
      <c r="GT39" s="158" t="str">
        <f>IF(ISERROR(VLOOKUP(CONCATENATE($X$39,GS3,GS5),$B$10:$F$559,5,FALSE)),"",VLOOKUP(CONCATENATE($X$39,GS3,GS5),$B$10:$F$559,5,FALSE))</f>
        <v/>
      </c>
      <c r="GU39" s="159" t="str">
        <f>IF(ISERROR(VLOOKUP(CONCATENATE(GS3,$X$39,GS7),[1]Mont!$B$11:$F$500,5,FALSE)),"",VLOOKUP(CONCATENATE(GS3,$X$39,GS7),[1]Mont!$B$11:$F$500,5,FALSE))</f>
        <v/>
      </c>
      <c r="GV39" s="160" t="str">
        <f>IF(ISERROR(VLOOKUP(CONCATENATE(GS3,$X$39,GS7),[1]Mont!$B$11:$H$500,7,FALSE)),"",VLOOKUP(CONCATENATE(GS3,$X$39,GS7),[1]Mont!$B$11:$H$500,7,FALSE))</f>
        <v/>
      </c>
      <c r="GW39" s="157" t="str">
        <f>IF(ISERROR(VLOOKUP(CONCATENATE($X$39,GW3,GW5),$B$10:$E$559,4,FALSE)),"",VLOOKUP(CONCATENATE($X$39,GW3,GW5),$B$10:$E$559,4,FALSE))</f>
        <v/>
      </c>
      <c r="GX39" s="158" t="str">
        <f>IF(ISERROR(VLOOKUP(CONCATENATE($X$39,GW3,GW5),$B$10:$F$559,5,FALSE)),"",VLOOKUP(CONCATENATE($X$39,GW3,GW5),$B$10:$F$559,5,FALSE))</f>
        <v/>
      </c>
      <c r="GY39" s="159" t="str">
        <f>IF(ISERROR(VLOOKUP(CONCATENATE(GW3,$X$39,GW7),[1]Mont!$B$11:$F$500,5,FALSE)),"",VLOOKUP(CONCATENATE(GW3,$X$39,GW7),[1]Mont!$B$11:$F$500,5,FALSE))</f>
        <v/>
      </c>
      <c r="GZ39" s="160" t="str">
        <f>IF(ISERROR(VLOOKUP(CONCATENATE(GW3,$X$39,GW7),[1]Mont!$B$11:$H$500,7,FALSE)),"",VLOOKUP(CONCATENATE(GW3,$X$39,GW7),[1]Mont!$B$11:$H$500,7,FALSE))</f>
        <v/>
      </c>
      <c r="HA39" s="157" t="str">
        <f>IF(ISERROR(VLOOKUP(CONCATENATE($X$39,HA3,HA5),$B$10:$E$559,4,FALSE)),"",VLOOKUP(CONCATENATE($X$39,HA3,HA5),$B$10:$E$559,4,FALSE))</f>
        <v/>
      </c>
      <c r="HB39" s="158" t="str">
        <f>IF(ISERROR(VLOOKUP(CONCATENATE($X$39,HA3,HA5),$B$10:$F$559,5,FALSE)),"",VLOOKUP(CONCATENATE($X$39,HA3,HA5),$B$10:$F$559,5,FALSE))</f>
        <v/>
      </c>
      <c r="HC39" s="159" t="str">
        <f>IF(ISERROR(VLOOKUP(CONCATENATE(HA3,$X$39,HA7),[1]Mont!$B$11:$F$500,5,FALSE)),"",VLOOKUP(CONCATENATE(HA3,$X$39,HA7),[1]Mont!$B$11:$F$500,5,FALSE))</f>
        <v/>
      </c>
      <c r="HD39" s="160" t="str">
        <f>IF(ISERROR(VLOOKUP(CONCATENATE(HA3,$X$39,HA7),[1]Mont!$B$11:$H$500,7,FALSE)),"",VLOOKUP(CONCATENATE(HA3,$X$39,HA7),[1]Mont!$B$11:$H$500,7,FALSE))</f>
        <v/>
      </c>
      <c r="HE39" s="157" t="str">
        <f>IF(ISERROR(VLOOKUP(CONCATENATE($X$39,HE3,HE5),$B$10:$E$559,4,FALSE)),"",VLOOKUP(CONCATENATE($X$39,HE3,HE5),$B$10:$E$559,4,FALSE))</f>
        <v/>
      </c>
      <c r="HF39" s="158" t="str">
        <f>IF(ISERROR(VLOOKUP(CONCATENATE($X$39,HE3,HE5),$B$10:$F$559,5,FALSE)),"",VLOOKUP(CONCATENATE($X$39,HE3,HE5),$B$10:$F$559,5,FALSE))</f>
        <v/>
      </c>
      <c r="HG39" s="159" t="str">
        <f>IF(ISERROR(VLOOKUP(CONCATENATE(HE3,$X$39,HE7),[1]Mont!$B$11:$F$500,5,FALSE)),"",VLOOKUP(CONCATENATE(HE3,$X$39,HE7),[1]Mont!$B$11:$F$500,5,FALSE))</f>
        <v/>
      </c>
      <c r="HH39" s="160" t="str">
        <f>IF(ISERROR(VLOOKUP(CONCATENATE(HE3,$X$39,HE7),[1]Mont!$B$11:$H$500,7,FALSE)),"",VLOOKUP(CONCATENATE(HE3,$X$39,HE7),[1]Mont!$B$11:$H$500,7,FALSE))</f>
        <v/>
      </c>
      <c r="HI39" s="157" t="str">
        <f>IF(ISERROR(VLOOKUP(CONCATENATE($X$39,HI3,HI5),$B$10:$E$559,4,FALSE)),"",VLOOKUP(CONCATENATE($X$39,HI3,HI5),$B$10:$E$559,4,FALSE))</f>
        <v/>
      </c>
      <c r="HJ39" s="158" t="str">
        <f>IF(ISERROR(VLOOKUP(CONCATENATE($X$39,HI3,HI5),$B$10:$F$559,5,FALSE)),"",VLOOKUP(CONCATENATE($X$39,HI3,HI5),$B$10:$F$559,5,FALSE))</f>
        <v/>
      </c>
      <c r="HK39" s="159" t="str">
        <f>IF(ISERROR(VLOOKUP(CONCATENATE(HI3,$X$39,HI7),[1]Mont!$B$11:$F$500,5,FALSE)),"",VLOOKUP(CONCATENATE(HI3,$X$39,HI7),[1]Mont!$B$11:$F$500,5,FALSE))</f>
        <v/>
      </c>
      <c r="HL39" s="160" t="str">
        <f>IF(ISERROR(VLOOKUP(CONCATENATE(HI3,$X$39,HI7),[1]Mont!$B$11:$H$500,7,FALSE)),"",VLOOKUP(CONCATENATE(HI3,$X$39,HI7),[1]Mont!$B$11:$H$500,7,FALSE))</f>
        <v/>
      </c>
      <c r="HM39" s="157" t="str">
        <f>IF(ISERROR(VLOOKUP(CONCATENATE($X$39,HM3,HM5),$B$10:$E$559,4,FALSE)),"",VLOOKUP(CONCATENATE($X$39,HM3,HM5),$B$10:$E$559,4,FALSE))</f>
        <v/>
      </c>
      <c r="HN39" s="158" t="str">
        <f>IF(ISERROR(VLOOKUP(CONCATENATE($X$39,HM3,HM5),$B$10:$F$559,5,FALSE)),"",VLOOKUP(CONCATENATE($X$39,HM3,HM5),$B$10:$F$559,5,FALSE))</f>
        <v/>
      </c>
      <c r="HO39" s="159" t="str">
        <f>IF(ISERROR(VLOOKUP(CONCATENATE(HM3,$X$39,HM7),[1]Mont!$B$11:$F$500,5,FALSE)),"",VLOOKUP(CONCATENATE(HM3,$X$39,HM7),[1]Mont!$B$11:$F$500,5,FALSE))</f>
        <v/>
      </c>
      <c r="HP39" s="160" t="str">
        <f>IF(ISERROR(VLOOKUP(CONCATENATE(HM3,$X$39,HM7),[1]Mont!$B$11:$H$500,7,FALSE)),"",VLOOKUP(CONCATENATE(HM3,$X$39,HM7),[1]Mont!$B$11:$H$500,7,FALSE))</f>
        <v/>
      </c>
      <c r="HQ39" s="157" t="str">
        <f>IF(ISERROR(VLOOKUP(CONCATENATE($X$39,HQ3,HQ5),$B$10:$E$559,4,FALSE)),"",VLOOKUP(CONCATENATE($X$39,HQ3,HQ5),$B$10:$E$559,4,FALSE))</f>
        <v/>
      </c>
      <c r="HR39" s="158" t="str">
        <f>IF(ISERROR(VLOOKUP(CONCATENATE($X$39,HQ3,HQ5),$B$10:$F$559,5,FALSE)),"",VLOOKUP(CONCATENATE($X$39,HQ3,HQ5),$B$10:$F$559,5,FALSE))</f>
        <v/>
      </c>
      <c r="HS39" s="159" t="str">
        <f>IF(ISERROR(VLOOKUP(CONCATENATE(HQ3,$X$39,HQ7),[1]Mont!$B$11:$F$500,5,FALSE)),"",VLOOKUP(CONCATENATE(HQ3,$X$39,HQ7),[1]Mont!$B$11:$F$500,5,FALSE))</f>
        <v/>
      </c>
      <c r="HT39" s="160" t="str">
        <f>IF(ISERROR(VLOOKUP(CONCATENATE(HQ3,$X$39,HQ7),[1]Mont!$B$11:$H$500,7,FALSE)),"",VLOOKUP(CONCATENATE(HQ3,$X$39,HQ7),[1]Mont!$B$11:$H$500,7,FALSE))</f>
        <v/>
      </c>
      <c r="HU39" s="157" t="str">
        <f>IF(ISERROR(VLOOKUP(CONCATENATE($X$39,HU3,HU5),$B$10:$E$559,4,FALSE)),"",VLOOKUP(CONCATENATE($X$39,HU3,HU5),$B$10:$E$559,4,FALSE))</f>
        <v/>
      </c>
      <c r="HV39" s="158" t="str">
        <f>IF(ISERROR(VLOOKUP(CONCATENATE($X$39,HU3,HU5),$B$10:$F$559,5,FALSE)),"",VLOOKUP(CONCATENATE($X$39,HU3,HU5),$B$10:$F$559,5,FALSE))</f>
        <v/>
      </c>
      <c r="HW39" s="159" t="str">
        <f>IF(ISERROR(VLOOKUP(CONCATENATE(HU3,$X$39,HU7),[1]Mont!$B$11:$F$500,5,FALSE)),"",VLOOKUP(CONCATENATE(HU3,$X$39,HU7),[1]Mont!$B$11:$F$500,5,FALSE))</f>
        <v/>
      </c>
      <c r="HX39" s="160" t="str">
        <f>IF(ISERROR(VLOOKUP(CONCATENATE(HU3,$X$39,HU7),[1]Mont!$B$11:$H$500,7,FALSE)),"",VLOOKUP(CONCATENATE(HU3,$X$39,HU7),[1]Mont!$B$11:$H$500,7,FALSE))</f>
        <v/>
      </c>
      <c r="HY39" s="157" t="str">
        <f>IF(ISERROR(VLOOKUP(CONCATENATE($X$39,HY3,HY5),$B$10:$E$559,4,FALSE)),"",VLOOKUP(CONCATENATE($X$39,HY3,HY5),$B$10:$E$559,4,FALSE))</f>
        <v/>
      </c>
      <c r="HZ39" s="158" t="str">
        <f>IF(ISERROR(VLOOKUP(CONCATENATE($X$39,HY3,HY5),$B$10:$F$559,5,FALSE)),"",VLOOKUP(CONCATENATE($X$39,HY3,HY5),$B$10:$F$559,5,FALSE))</f>
        <v/>
      </c>
      <c r="IA39" s="159" t="str">
        <f>IF(ISERROR(VLOOKUP(CONCATENATE(HY3,$X$39,HY7),[1]Mont!$B$11:$F$500,5,FALSE)),"",VLOOKUP(CONCATENATE(HY3,$X$39,HY7),[1]Mont!$B$11:$F$500,5,FALSE))</f>
        <v/>
      </c>
      <c r="IB39" s="160" t="str">
        <f>IF(ISERROR(VLOOKUP(CONCATENATE(HY3,$X$39,HY7),[1]Mont!$B$11:$H$500,7,FALSE)),"",VLOOKUP(CONCATENATE(HY3,$X$39,HY7),[1]Mont!$B$11:$H$500,7,FALSE))</f>
        <v/>
      </c>
      <c r="IC39" s="157" t="str">
        <f>IF(ISERROR(VLOOKUP(CONCATENATE($X$39,IC3,IC5),$B$10:$E$559,4,FALSE)),"",VLOOKUP(CONCATENATE($X$39,IC3,IC5),$B$10:$E$559,4,FALSE))</f>
        <v/>
      </c>
      <c r="ID39" s="158" t="str">
        <f>IF(ISERROR(VLOOKUP(CONCATENATE($X$39,IC3,IC5),$B$10:$F$559,5,FALSE)),"",VLOOKUP(CONCATENATE($X$39,IC3,IC5),$B$10:$F$559,5,FALSE))</f>
        <v/>
      </c>
      <c r="IE39" s="159" t="str">
        <f>IF(ISERROR(VLOOKUP(CONCATENATE(IC3,$X$39,IC7),[1]Mont!$B$11:$F$500,5,FALSE)),"",VLOOKUP(CONCATENATE(IC3,$X$39,IC7),[1]Mont!$B$11:$F$500,5,FALSE))</f>
        <v/>
      </c>
      <c r="IF39" s="160" t="str">
        <f>IF(ISERROR(VLOOKUP(CONCATENATE(IC3,$X$39,IC7),[1]Mont!$B$11:$H$500,7,FALSE)),"",VLOOKUP(CONCATENATE(IC3,$X$39,IC7),[1]Mont!$B$11:$H$500,7,FALSE))</f>
        <v/>
      </c>
      <c r="IG39" s="157" t="str">
        <f>IF(ISERROR(VLOOKUP(CONCATENATE($X$39,IG3,IG5),$B$10:$E$559,4,FALSE)),"",VLOOKUP(CONCATENATE($X$39,IG3,IG5),$B$10:$E$559,4,FALSE))</f>
        <v/>
      </c>
      <c r="IH39" s="158" t="str">
        <f>IF(ISERROR(VLOOKUP(CONCATENATE($X$39,IG3,IG5),$B$10:$F$559,5,FALSE)),"",VLOOKUP(CONCATENATE($X$39,IG3,IG5),$B$10:$F$559,5,FALSE))</f>
        <v/>
      </c>
      <c r="II39" s="159" t="str">
        <f>IF(ISERROR(VLOOKUP(CONCATENATE(IG3,$X$39,IG7),[1]Mont!$B$11:$F$500,5,FALSE)),"",VLOOKUP(CONCATENATE(IG3,$X$39,IG7),[1]Mont!$B$11:$F$500,5,FALSE))</f>
        <v/>
      </c>
      <c r="IJ39" s="160" t="str">
        <f>IF(ISERROR(VLOOKUP(CONCATENATE(IG3,$X$39,IG7),[1]Mont!$B$11:$H$500,7,FALSE)),"",VLOOKUP(CONCATENATE(IG3,$X$39,IG7),[1]Mont!$B$11:$H$500,7,FALSE))</f>
        <v/>
      </c>
      <c r="IK39" s="157" t="str">
        <f>IF(ISERROR(VLOOKUP(CONCATENATE($X$39,IK3,IK5),$B$10:$E$559,4,FALSE)),"",VLOOKUP(CONCATENATE($X$39,IK3,IK5),$B$10:$E$559,4,FALSE))</f>
        <v/>
      </c>
      <c r="IL39" s="158" t="str">
        <f>IF(ISERROR(VLOOKUP(CONCATENATE($X$39,IK3,IK5),$B$10:$F$559,5,FALSE)),"",VLOOKUP(CONCATENATE($X$39,IK3,IK5),$B$10:$F$559,5,FALSE))</f>
        <v/>
      </c>
      <c r="IM39" s="159" t="str">
        <f>IF(ISERROR(VLOOKUP(CONCATENATE(IK3,$X$39,IK7),[1]Mont!$B$11:$F$500,5,FALSE)),"",VLOOKUP(CONCATENATE(IK3,$X$39,IK7),[1]Mont!$B$11:$F$500,5,FALSE))</f>
        <v/>
      </c>
      <c r="IN39" s="160" t="str">
        <f>IF(ISERROR(VLOOKUP(CONCATENATE(IK3,$X$39,IK7),[1]Mont!$B$11:$H$500,7,FALSE)),"",VLOOKUP(CONCATENATE(IK3,$X$39,IK7),[1]Mont!$B$11:$H$500,7,FALSE))</f>
        <v/>
      </c>
      <c r="IO39" s="157" t="str">
        <f>IF(ISERROR(VLOOKUP(CONCATENATE($X$39,IO3,IO5),$B$10:$E$559,4,FALSE)),"",VLOOKUP(CONCATENATE($X$39,IO3,IO5),$B$10:$E$559,4,FALSE))</f>
        <v/>
      </c>
      <c r="IP39" s="158" t="str">
        <f>IF(ISERROR(VLOOKUP(CONCATENATE($X$39,IO3,IO5),$B$10:$F$559,5,FALSE)),"",VLOOKUP(CONCATENATE($X$39,IO3,IO5),$B$10:$F$559,5,FALSE))</f>
        <v/>
      </c>
      <c r="IQ39" s="159" t="str">
        <f>IF(ISERROR(VLOOKUP(CONCATENATE(IO3,$X$39,IO7),[1]Mont!$B$11:$F$500,5,FALSE)),"",VLOOKUP(CONCATENATE(IO3,$X$39,IO7),[1]Mont!$B$11:$F$500,5,FALSE))</f>
        <v/>
      </c>
      <c r="IR39" s="160" t="str">
        <f>IF(ISERROR(VLOOKUP(CONCATENATE(IO3,$X$39,IO7),[1]Mont!$B$11:$H$500,7,FALSE)),"",VLOOKUP(CONCATENATE(IO3,$X$39,IO7),[1]Mont!$B$11:$H$500,7,FALSE))</f>
        <v/>
      </c>
      <c r="IS39" s="157" t="str">
        <f>IF(ISERROR(VLOOKUP(CONCATENATE($X$39,IS3,IS5),$B$10:$E$559,4,FALSE)),"",VLOOKUP(CONCATENATE($X$39,IS3,IS5),$B$10:$E$559,4,FALSE))</f>
        <v/>
      </c>
      <c r="IT39" s="158" t="str">
        <f>IF(ISERROR(VLOOKUP(CONCATENATE($X$39,IS3,IS5),$B$10:$F$559,5,FALSE)),"",VLOOKUP(CONCATENATE($X$39,IS3,IS5),$B$10:$F$559,5,FALSE))</f>
        <v/>
      </c>
      <c r="IU39" s="159" t="str">
        <f>IF(ISERROR(VLOOKUP(CONCATENATE(IS3,$X$39,IS7),[1]Mont!$B$11:$F$500,5,FALSE)),"",VLOOKUP(CONCATENATE(IS3,$X$39,IS7),[1]Mont!$B$11:$F$500,5,FALSE))</f>
        <v/>
      </c>
      <c r="IV39" s="160" t="str">
        <f>IF(ISERROR(VLOOKUP(CONCATENATE(IS3,$X$39,IS7),[1]Mont!$B$11:$H$500,7,FALSE)),"",VLOOKUP(CONCATENATE(IS3,$X$39,IS7),[1]Mont!$B$11:$H$500,7,FALSE))</f>
        <v/>
      </c>
    </row>
    <row r="40" spans="1:256">
      <c r="A40" s="124">
        <f t="shared" si="2"/>
        <v>0</v>
      </c>
      <c r="B40" s="125">
        <f t="shared" si="3"/>
        <v>0</v>
      </c>
      <c r="C40" s="126">
        <f>IF(R40=0,0,SUMIF($R$10:R40,R40,$R$10:R40)/R40)</f>
        <v>0</v>
      </c>
      <c r="D40" s="127">
        <v>31</v>
      </c>
      <c r="E40" s="146"/>
      <c r="F40" s="147"/>
      <c r="G40" s="130">
        <f t="shared" si="0"/>
        <v>0</v>
      </c>
      <c r="H40" s="130">
        <f>IF(E40=0,0,VLOOKUP(E40,[1]Ob!$D$10:$AW$600,46,FALSE))</f>
        <v>0</v>
      </c>
      <c r="I40" s="130">
        <f>IF(E40=0,0,VLOOKUP(E40,[1]Ob!$D$10:$BA$600,50,FALSE))</f>
        <v>0</v>
      </c>
      <c r="J40" s="130">
        <f>IF(E40=0,0,VLOOKUP(E40,[1]Ob!$D$10:$O$600,12,FALSE))</f>
        <v>0</v>
      </c>
      <c r="K40" s="131">
        <f>IF(E40=0,0,VLOOKUP(E40,[1]Ob!$D$10:$BA$600,15,FALSE))*F40</f>
        <v>0</v>
      </c>
      <c r="L40" s="132">
        <f t="shared" si="4"/>
        <v>0</v>
      </c>
      <c r="M40" s="133"/>
      <c r="N40" s="134"/>
      <c r="O40" s="147"/>
      <c r="P40" s="135">
        <v>0</v>
      </c>
      <c r="Q40" s="135">
        <v>0</v>
      </c>
      <c r="R40" s="129"/>
      <c r="S40" s="136">
        <f t="shared" si="1"/>
        <v>0</v>
      </c>
      <c r="T40" s="137"/>
      <c r="U40" s="138">
        <f>IF(T40=0,0,HLOOKUP(T40,$Y$3:$IV$5,3,FALSE))</f>
        <v>0</v>
      </c>
      <c r="V40" s="139"/>
      <c r="X40" s="156">
        <v>29</v>
      </c>
      <c r="Y40" s="157" t="str">
        <f>IF(ISERROR(VLOOKUP(CONCATENATE($X$40,Y3,Y5),$B$10:$E$559,4,FALSE)),"",VLOOKUP(CONCATENATE($X$40,Y3,Y5),$B$10:$E$559,4,FALSE))</f>
        <v/>
      </c>
      <c r="Z40" s="158" t="str">
        <f>IF(ISERROR(VLOOKUP(CONCATENATE($X$40,Y3,Y5),$B$10:$F$559,5,FALSE)),"",VLOOKUP(CONCATENATE($X$40,Y3,Y5),$B$10:$F$559,5,FALSE))</f>
        <v/>
      </c>
      <c r="AA40" s="159" t="str">
        <f>IF(ISERROR(VLOOKUP(CONCATENATE(Y3,$X$40,Y7),[1]Mont!$B$11:$F$500,5,FALSE)),"",VLOOKUP(CONCATENATE(Y3,$X$40,Y7),[1]Mont!$B$11:$F$500,5,FALSE))</f>
        <v/>
      </c>
      <c r="AB40" s="160" t="str">
        <f>IF(ISERROR(VLOOKUP(CONCATENATE(Y3,$X$40,Y7),[1]Mont!$B$11:$H$500,7,FALSE)),"",VLOOKUP(CONCATENATE(Y3,$X$40,Y7),[1]Mont!$B$11:$H$500,7,FALSE))</f>
        <v/>
      </c>
      <c r="AC40" s="157" t="str">
        <f>IF(ISERROR(VLOOKUP(CONCATENATE($X$40,AC3,AC5),$B$10:$E$559,4,FALSE)),"",VLOOKUP(CONCATENATE($X$40,AC3,AC5),$B$10:$E$559,4,FALSE))</f>
        <v/>
      </c>
      <c r="AD40" s="158" t="str">
        <f>IF(ISERROR(VLOOKUP(CONCATENATE($X$40,AC3,AC5),$B$10:$F$559,5,FALSE)),"",VLOOKUP(CONCATENATE($X$40,AC3,AC5),$B$10:$F$559,5,FALSE))</f>
        <v/>
      </c>
      <c r="AE40" s="159" t="str">
        <f>IF(ISERROR(VLOOKUP(CONCATENATE(AC3,$X$40,AC7),[1]Mont!$B$11:$F$500,5,FALSE)),"",VLOOKUP(CONCATENATE(AC3,$X$40,AC7),[1]Mont!$B$11:$F$500,5,FALSE))</f>
        <v/>
      </c>
      <c r="AF40" s="160" t="str">
        <f>IF(ISERROR(VLOOKUP(CONCATENATE(AC3,$X$40,AC7),[1]Mont!$B$11:$H$500,7,FALSE)),"",VLOOKUP(CONCATENATE(AC3,$X$40,AC7),[1]Mont!$B$11:$H$500,7,FALSE))</f>
        <v/>
      </c>
      <c r="AG40" s="157" t="str">
        <f>IF(ISERROR(VLOOKUP(CONCATENATE($X$40,AG3,AG5),$B$10:$E$559,4,FALSE)),"",VLOOKUP(CONCATENATE($X$40,AG3,AG5),$B$10:$E$559,4,FALSE))</f>
        <v/>
      </c>
      <c r="AH40" s="158" t="str">
        <f>IF(ISERROR(VLOOKUP(CONCATENATE($X$40,AG3,AG5),$B$10:$F$559,5,FALSE)),"",VLOOKUP(CONCATENATE($X$40,AG3,AG5),$B$10:$F$559,5,FALSE))</f>
        <v/>
      </c>
      <c r="AI40" s="159" t="str">
        <f>IF(ISERROR(VLOOKUP(CONCATENATE(AG3,$X$40,AG7),[1]Mont!$B$11:$F$500,5,FALSE)),"",VLOOKUP(CONCATENATE(AG3,$X$40,AG7),[1]Mont!$B$11:$F$500,5,FALSE))</f>
        <v/>
      </c>
      <c r="AJ40" s="160" t="str">
        <f>IF(ISERROR(VLOOKUP(CONCATENATE(AG3,$X$40,AG7),[1]Mont!$B$11:$H$500,7,FALSE)),"",VLOOKUP(CONCATENATE(AG3,$X$40,AG7),[1]Mont!$B$11:$H$500,7,FALSE))</f>
        <v/>
      </c>
      <c r="AK40" s="157" t="str">
        <f>IF(ISERROR(VLOOKUP(CONCATENATE($X$40,AK3,AK5),$B$10:$E$559,4,FALSE)),"",VLOOKUP(CONCATENATE($X$40,AK3,AK5),$B$10:$E$559,4,FALSE))</f>
        <v/>
      </c>
      <c r="AL40" s="158" t="str">
        <f>IF(ISERROR(VLOOKUP(CONCATENATE($X$40,AK3,AK5),$B$10:$F$559,5,FALSE)),"",VLOOKUP(CONCATENATE($X$40,AK3,AK5),$B$10:$F$559,5,FALSE))</f>
        <v/>
      </c>
      <c r="AM40" s="159" t="str">
        <f>IF(ISERROR(VLOOKUP(CONCATENATE(AK3,$X$40,AK7),[1]Mont!$B$11:$F$500,5,FALSE)),"",VLOOKUP(CONCATENATE(AK3,$X$40,AK7),[1]Mont!$B$11:$F$500,5,FALSE))</f>
        <v/>
      </c>
      <c r="AN40" s="160" t="str">
        <f>IF(ISERROR(VLOOKUP(CONCATENATE(AK3,$X$40,AK7),[1]Mont!$B$11:$H$500,7,FALSE)),"",VLOOKUP(CONCATENATE(AK3,$X$40,AK7),[1]Mont!$B$11:$H$500,7,FALSE))</f>
        <v/>
      </c>
      <c r="AO40" s="157" t="str">
        <f>IF(ISERROR(VLOOKUP(CONCATENATE($X$40,AO3,AO5),$B$10:$E$559,4,FALSE)),"",VLOOKUP(CONCATENATE($X$40,AO3,AO5),$B$10:$E$559,4,FALSE))</f>
        <v/>
      </c>
      <c r="AP40" s="158" t="str">
        <f>IF(ISERROR(VLOOKUP(CONCATENATE($X$40,AO3,AO5),$B$10:$F$559,5,FALSE)),"",VLOOKUP(CONCATENATE($X$40,AO3,AO5),$B$10:$F$559,5,FALSE))</f>
        <v/>
      </c>
      <c r="AQ40" s="159" t="str">
        <f>IF(ISERROR(VLOOKUP(CONCATENATE(AO3,$X$40,AO7),[1]Mont!$B$11:$F$500,5,FALSE)),"",VLOOKUP(CONCATENATE(AO3,$X$40,AO7),[1]Mont!$B$11:$F$500,5,FALSE))</f>
        <v/>
      </c>
      <c r="AR40" s="160" t="str">
        <f>IF(ISERROR(VLOOKUP(CONCATENATE(AO3,$X$40,AO7),[1]Mont!$B$11:$H$500,7,FALSE)),"",VLOOKUP(CONCATENATE(AO3,$X$40,AO7),[1]Mont!$B$11:$H$500,7,FALSE))</f>
        <v/>
      </c>
      <c r="AS40" s="157" t="str">
        <f>IF(ISERROR(VLOOKUP(CONCATENATE($X$40,AS3,AS5),$B$10:$E$559,4,FALSE)),"",VLOOKUP(CONCATENATE($X$40,AS3,AS5),$B$10:$E$559,4,FALSE))</f>
        <v/>
      </c>
      <c r="AT40" s="158" t="str">
        <f>IF(ISERROR(VLOOKUP(CONCATENATE($X$40,AS3,AS5),$B$10:$F$559,5,FALSE)),"",VLOOKUP(CONCATENATE($X$40,AS3,AS5),$B$10:$F$559,5,FALSE))</f>
        <v/>
      </c>
      <c r="AU40" s="159" t="str">
        <f>IF(ISERROR(VLOOKUP(CONCATENATE(AS3,$X$40,AS7),[1]Mont!$B$11:$F$500,5,FALSE)),"",VLOOKUP(CONCATENATE(AS3,$X$40,AS7),[1]Mont!$B$11:$F$500,5,FALSE))</f>
        <v/>
      </c>
      <c r="AV40" s="160" t="str">
        <f>IF(ISERROR(VLOOKUP(CONCATENATE(AS3,$X$40,AS7),[1]Mont!$B$11:$H$500,7,FALSE)),"",VLOOKUP(CONCATENATE(AS3,$X$40,AS7),[1]Mont!$B$11:$H$500,7,FALSE))</f>
        <v/>
      </c>
      <c r="AW40" s="157" t="str">
        <f>IF(ISERROR(VLOOKUP(CONCATENATE($X$40,AW3,AW5),$B$10:$E$559,4,FALSE)),"",VLOOKUP(CONCATENATE($X$40,AW3,AW5),$B$10:$E$559,4,FALSE))</f>
        <v/>
      </c>
      <c r="AX40" s="158" t="str">
        <f>IF(ISERROR(VLOOKUP(CONCATENATE($X$40,AW3,AW5),$B$10:$F$559,5,FALSE)),"",VLOOKUP(CONCATENATE($X$40,AW3,AW5),$B$10:$F$559,5,FALSE))</f>
        <v/>
      </c>
      <c r="AY40" s="159" t="str">
        <f>IF(ISERROR(VLOOKUP(CONCATENATE(AW3,$X$40,AW7),[1]Mont!$B$11:$F$500,5,FALSE)),"",VLOOKUP(CONCATENATE(AW3,$X$40,AW7),[1]Mont!$B$11:$F$500,5,FALSE))</f>
        <v/>
      </c>
      <c r="AZ40" s="160" t="str">
        <f>IF(ISERROR(VLOOKUP(CONCATENATE(AW3,$X$40,AW7),[1]Mont!$B$11:$H$500,7,FALSE)),"",VLOOKUP(CONCATENATE(AW3,$X$40,AW7),[1]Mont!$B$11:$H$500,7,FALSE))</f>
        <v/>
      </c>
      <c r="BA40" s="157" t="str">
        <f>IF(ISERROR(VLOOKUP(CONCATENATE($X$40,BA3,BA5),$B$10:$E$559,4,FALSE)),"",VLOOKUP(CONCATENATE($X$40,BA3,BA5),$B$10:$E$559,4,FALSE))</f>
        <v/>
      </c>
      <c r="BB40" s="158" t="str">
        <f>IF(ISERROR(VLOOKUP(CONCATENATE($X$40,BA3,BA5),$B$10:$F$559,5,FALSE)),"",VLOOKUP(CONCATENATE($X$40,BA3,BA5),$B$10:$F$559,5,FALSE))</f>
        <v/>
      </c>
      <c r="BC40" s="159" t="str">
        <f>IF(ISERROR(VLOOKUP(CONCATENATE(BA3,$X$40,BA7),[1]Mont!$B$11:$F$500,5,FALSE)),"",VLOOKUP(CONCATENATE(BA3,$X$40,BA7),[1]Mont!$B$11:$F$500,5,FALSE))</f>
        <v/>
      </c>
      <c r="BD40" s="160" t="str">
        <f>IF(ISERROR(VLOOKUP(CONCATENATE(BA3,$X$40,BA7),[1]Mont!$B$11:$H$500,7,FALSE)),"",VLOOKUP(CONCATENATE(BA3,$X$40,BA7),[1]Mont!$B$11:$H$500,7,FALSE))</f>
        <v/>
      </c>
      <c r="BE40" s="157" t="str">
        <f>IF(ISERROR(VLOOKUP(CONCATENATE($X$40,BE3,BE5),$B$10:$E$559,4,FALSE)),"",VLOOKUP(CONCATENATE($X$40,BE3,BE5),$B$10:$E$559,4,FALSE))</f>
        <v/>
      </c>
      <c r="BF40" s="158" t="str">
        <f>IF(ISERROR(VLOOKUP(CONCATENATE($X$40,BE3,BE5),$B$10:$F$559,5,FALSE)),"",VLOOKUP(CONCATENATE($X$40,BE3,BE5),$B$10:$F$559,5,FALSE))</f>
        <v/>
      </c>
      <c r="BG40" s="159" t="str">
        <f>IF(ISERROR(VLOOKUP(CONCATENATE(BE3,$X$40,BE7),[1]Mont!$B$11:$F$500,5,FALSE)),"",VLOOKUP(CONCATENATE(BE3,$X$40,BE7),[1]Mont!$B$11:$F$500,5,FALSE))</f>
        <v/>
      </c>
      <c r="BH40" s="160" t="str">
        <f>IF(ISERROR(VLOOKUP(CONCATENATE(BE3,$X$40,BE7),[1]Mont!$B$11:$H$500,7,FALSE)),"",VLOOKUP(CONCATENATE(BE3,$X$40,BE7),[1]Mont!$B$11:$H$500,7,FALSE))</f>
        <v/>
      </c>
      <c r="BI40" s="157" t="str">
        <f>IF(ISERROR(VLOOKUP(CONCATENATE($X$40,BI3,BI5),$B$10:$E$559,4,FALSE)),"",VLOOKUP(CONCATENATE($X$40,BI3,BI5),$B$10:$E$559,4,FALSE))</f>
        <v/>
      </c>
      <c r="BJ40" s="158" t="str">
        <f>IF(ISERROR(VLOOKUP(CONCATENATE($X$40,BI3,BI5),$B$10:$F$559,5,FALSE)),"",VLOOKUP(CONCATENATE($X$40,BI3,BI5),$B$10:$F$559,5,FALSE))</f>
        <v/>
      </c>
      <c r="BK40" s="159" t="str">
        <f>IF(ISERROR(VLOOKUP(CONCATENATE(BI3,$X$40,BI7),[1]Mont!$B$11:$F$500,5,FALSE)),"",VLOOKUP(CONCATENATE(BI3,$X$40,BI7),[1]Mont!$B$11:$F$500,5,FALSE))</f>
        <v/>
      </c>
      <c r="BL40" s="160" t="str">
        <f>IF(ISERROR(VLOOKUP(CONCATENATE(BI3,$X$40,BI7),[1]Mont!$B$11:$H$500,7,FALSE)),"",VLOOKUP(CONCATENATE(BI3,$X$40,BI7),[1]Mont!$B$11:$H$500,7,FALSE))</f>
        <v/>
      </c>
      <c r="BM40" s="157" t="str">
        <f>IF(ISERROR(VLOOKUP(CONCATENATE($X$40,BM3,BM5),$B$10:$E$559,4,FALSE)),"",VLOOKUP(CONCATENATE($X$40,BM3,BM5),$B$10:$E$559,4,FALSE))</f>
        <v/>
      </c>
      <c r="BN40" s="158" t="str">
        <f>IF(ISERROR(VLOOKUP(CONCATENATE($X$40,BM3,BM5),$B$10:$F$559,5,FALSE)),"",VLOOKUP(CONCATENATE($X$40,BM3,BM5),$B$10:$F$559,5,FALSE))</f>
        <v/>
      </c>
      <c r="BO40" s="159" t="str">
        <f>IF(ISERROR(VLOOKUP(CONCATENATE(BM3,$X$40,BM7),[1]Mont!$B$11:$F$500,5,FALSE)),"",VLOOKUP(CONCATENATE(BM3,$X$40,BM7),[1]Mont!$B$11:$F$500,5,FALSE))</f>
        <v/>
      </c>
      <c r="BP40" s="160" t="str">
        <f>IF(ISERROR(VLOOKUP(CONCATENATE(BM3,$X$40,BM7),[1]Mont!$B$11:$H$500,7,FALSE)),"",VLOOKUP(CONCATENATE(BM3,$X$40,BM7),[1]Mont!$B$11:$H$500,7,FALSE))</f>
        <v/>
      </c>
      <c r="BQ40" s="157" t="str">
        <f>IF(ISERROR(VLOOKUP(CONCATENATE($X$40,BQ3,BQ5),$B$10:$E$559,4,FALSE)),"",VLOOKUP(CONCATENATE($X$40,BQ3,BQ5),$B$10:$E$559,4,FALSE))</f>
        <v/>
      </c>
      <c r="BR40" s="158" t="str">
        <f>IF(ISERROR(VLOOKUP(CONCATENATE($X$40,BQ3,BQ5),$B$10:$F$559,5,FALSE)),"",VLOOKUP(CONCATENATE($X$40,BQ3,BQ5),$B$10:$F$559,5,FALSE))</f>
        <v/>
      </c>
      <c r="BS40" s="159" t="str">
        <f>IF(ISERROR(VLOOKUP(CONCATENATE(BQ3,$X$40,BQ7),[1]Mont!$B$11:$F$500,5,FALSE)),"",VLOOKUP(CONCATENATE(BQ3,$X$40,BQ7),[1]Mont!$B$11:$F$500,5,FALSE))</f>
        <v/>
      </c>
      <c r="BT40" s="160" t="str">
        <f>IF(ISERROR(VLOOKUP(CONCATENATE(BQ3,$X$40,BQ7),[1]Mont!$B$11:$H$500,7,FALSE)),"",VLOOKUP(CONCATENATE(BQ3,$X$40,BQ7),[1]Mont!$B$11:$H$500,7,FALSE))</f>
        <v/>
      </c>
      <c r="BU40" s="157" t="str">
        <f>IF(ISERROR(VLOOKUP(CONCATENATE($X$40,BU3,BU5),$B$10:$E$559,4,FALSE)),"",VLOOKUP(CONCATENATE($X$40,BU3,BU5),$B$10:$E$559,4,FALSE))</f>
        <v/>
      </c>
      <c r="BV40" s="158" t="str">
        <f>IF(ISERROR(VLOOKUP(CONCATENATE($X$40,BU3,BU5),$B$10:$F$559,5,FALSE)),"",VLOOKUP(CONCATENATE($X$40,BU3,BU5),$B$10:$F$559,5,FALSE))</f>
        <v/>
      </c>
      <c r="BW40" s="159" t="str">
        <f>IF(ISERROR(VLOOKUP(CONCATENATE(BU3,$X$40,BU7),[1]Mont!$B$11:$F$500,5,FALSE)),"",VLOOKUP(CONCATENATE(BU3,$X$40,BU7),[1]Mont!$B$11:$F$500,5,FALSE))</f>
        <v/>
      </c>
      <c r="BX40" s="160" t="str">
        <f>IF(ISERROR(VLOOKUP(CONCATENATE(BU3,$X$40,BU7),[1]Mont!$B$11:$H$500,7,FALSE)),"",VLOOKUP(CONCATENATE(BU3,$X$40,BU7),[1]Mont!$B$11:$H$500,7,FALSE))</f>
        <v/>
      </c>
      <c r="BY40" s="157" t="str">
        <f>IF(ISERROR(VLOOKUP(CONCATENATE($X$40,BY3,BY5),$B$10:$E$559,4,FALSE)),"",VLOOKUP(CONCATENATE($X$40,BY3,BY5),$B$10:$E$559,4,FALSE))</f>
        <v/>
      </c>
      <c r="BZ40" s="158" t="str">
        <f>IF(ISERROR(VLOOKUP(CONCATENATE($X$40,BY3,BY5),$B$10:$F$559,5,FALSE)),"",VLOOKUP(CONCATENATE($X$40,BY3,BY5),$B$10:$F$559,5,FALSE))</f>
        <v/>
      </c>
      <c r="CA40" s="159" t="str">
        <f>IF(ISERROR(VLOOKUP(CONCATENATE(BY3,$X$40,BY7),[1]Mont!$B$11:$F$500,5,FALSE)),"",VLOOKUP(CONCATENATE(BY3,$X$40,BY7),[1]Mont!$B$11:$F$500,5,FALSE))</f>
        <v/>
      </c>
      <c r="CB40" s="160" t="str">
        <f>IF(ISERROR(VLOOKUP(CONCATENATE(BY3,$X$40,BY7),[1]Mont!$B$11:$H$500,7,FALSE)),"",VLOOKUP(CONCATENATE(BY3,$X$40,BY7),[1]Mont!$B$11:$H$500,7,FALSE))</f>
        <v/>
      </c>
      <c r="CC40" s="157" t="str">
        <f>IF(ISERROR(VLOOKUP(CONCATENATE($X$40,CC3,CC5),$B$10:$E$559,4,FALSE)),"",VLOOKUP(CONCATENATE($X$40,CC3,CC5),$B$10:$E$559,4,FALSE))</f>
        <v/>
      </c>
      <c r="CD40" s="158" t="str">
        <f>IF(ISERROR(VLOOKUP(CONCATENATE($X$40,CC3,CC5),$B$10:$F$559,5,FALSE)),"",VLOOKUP(CONCATENATE($X$40,CC3,CC5),$B$10:$F$559,5,FALSE))</f>
        <v/>
      </c>
      <c r="CE40" s="159" t="str">
        <f>IF(ISERROR(VLOOKUP(CONCATENATE(CC3,$X$40,CC7),[1]Mont!$B$11:$F$500,5,FALSE)),"",VLOOKUP(CONCATENATE(CC3,$X$40,CC7),[1]Mont!$B$11:$F$500,5,FALSE))</f>
        <v/>
      </c>
      <c r="CF40" s="160" t="str">
        <f>IF(ISERROR(VLOOKUP(CONCATENATE(CC3,$X$40,CC7),[1]Mont!$B$11:$H$500,7,FALSE)),"",VLOOKUP(CONCATENATE(CC3,$X$40,CC7),[1]Mont!$B$11:$H$500,7,FALSE))</f>
        <v/>
      </c>
      <c r="CG40" s="157" t="str">
        <f>IF(ISERROR(VLOOKUP(CONCATENATE($X$40,CG3,CG5),$B$10:$E$559,4,FALSE)),"",VLOOKUP(CONCATENATE($X$40,CG3,CG5),$B$10:$E$559,4,FALSE))</f>
        <v/>
      </c>
      <c r="CH40" s="158" t="str">
        <f>IF(ISERROR(VLOOKUP(CONCATENATE($X$40,CG3,CG5),$B$10:$F$559,5,FALSE)),"",VLOOKUP(CONCATENATE($X$40,CG3,CG5),$B$10:$F$559,5,FALSE))</f>
        <v/>
      </c>
      <c r="CI40" s="159" t="str">
        <f>IF(ISERROR(VLOOKUP(CONCATENATE(CG3,$X$40,CG7),[1]Mont!$B$11:$F$500,5,FALSE)),"",VLOOKUP(CONCATENATE(CG3,$X$40,CG7),[1]Mont!$B$11:$F$500,5,FALSE))</f>
        <v/>
      </c>
      <c r="CJ40" s="160" t="str">
        <f>IF(ISERROR(VLOOKUP(CONCATENATE(CG3,$X$40,CG7),[1]Mont!$B$11:$H$500,7,FALSE)),"",VLOOKUP(CONCATENATE(CG3,$X$40,CG7),[1]Mont!$B$11:$H$500,7,FALSE))</f>
        <v/>
      </c>
      <c r="CK40" s="157" t="str">
        <f>IF(ISERROR(VLOOKUP(CONCATENATE($X$40,CK3,CK5),$B$10:$E$559,4,FALSE)),"",VLOOKUP(CONCATENATE($X$40,CK3,CK5),$B$10:$E$559,4,FALSE))</f>
        <v/>
      </c>
      <c r="CL40" s="158" t="str">
        <f>IF(ISERROR(VLOOKUP(CONCATENATE($X$40,CK3,CK5),$B$10:$F$559,5,FALSE)),"",VLOOKUP(CONCATENATE($X$40,CK3,CK5),$B$10:$F$559,5,FALSE))</f>
        <v/>
      </c>
      <c r="CM40" s="159" t="str">
        <f>IF(ISERROR(VLOOKUP(CONCATENATE(CK3,$X$40,CK7),[1]Mont!$B$11:$F$500,5,FALSE)),"",VLOOKUP(CONCATENATE(CK3,$X$40,CK7),[1]Mont!$B$11:$F$500,5,FALSE))</f>
        <v/>
      </c>
      <c r="CN40" s="160" t="str">
        <f>IF(ISERROR(VLOOKUP(CONCATENATE(CK3,$X$40,CK7),[1]Mont!$B$11:$H$500,7,FALSE)),"",VLOOKUP(CONCATENATE(CK3,$X$40,CK7),[1]Mont!$B$11:$H$500,7,FALSE))</f>
        <v/>
      </c>
      <c r="CO40" s="157" t="str">
        <f>IF(ISERROR(VLOOKUP(CONCATENATE($X$40,CO3,CO5),$B$10:$E$559,4,FALSE)),"",VLOOKUP(CONCATENATE($X$40,CO3,CO5),$B$10:$E$559,4,FALSE))</f>
        <v/>
      </c>
      <c r="CP40" s="158" t="str">
        <f>IF(ISERROR(VLOOKUP(CONCATENATE($X$40,CO3,CO5),$B$10:$F$559,5,FALSE)),"",VLOOKUP(CONCATENATE($X$40,CO3,CO5),$B$10:$F$559,5,FALSE))</f>
        <v/>
      </c>
      <c r="CQ40" s="159" t="str">
        <f>IF(ISERROR(VLOOKUP(CONCATENATE(CO3,$X$40,CO7),[1]Mont!$B$11:$F$500,5,FALSE)),"",VLOOKUP(CONCATENATE(CO3,$X$40,CO7),[1]Mont!$B$11:$F$500,5,FALSE))</f>
        <v/>
      </c>
      <c r="CR40" s="160" t="str">
        <f>IF(ISERROR(VLOOKUP(CONCATENATE(CO3,$X$40,CO7),[1]Mont!$B$11:$H$500,7,FALSE)),"",VLOOKUP(CONCATENATE(CO3,$X$40,CO7),[1]Mont!$B$11:$H$500,7,FALSE))</f>
        <v/>
      </c>
      <c r="CS40" s="157" t="str">
        <f>IF(ISERROR(VLOOKUP(CONCATENATE($X$40,CS3,CS5),$B$10:$E$559,4,FALSE)),"",VLOOKUP(CONCATENATE($X$40,CS3,CS5),$B$10:$E$559,4,FALSE))</f>
        <v/>
      </c>
      <c r="CT40" s="158" t="str">
        <f>IF(ISERROR(VLOOKUP(CONCATENATE($X$40,CS3,CS5),$B$10:$F$559,5,FALSE)),"",VLOOKUP(CONCATENATE($X$40,CS3,CS5),$B$10:$F$559,5,FALSE))</f>
        <v/>
      </c>
      <c r="CU40" s="159" t="str">
        <f>IF(ISERROR(VLOOKUP(CONCATENATE(CS3,$X$40,CS7),[1]Mont!$B$11:$F$500,5,FALSE)),"",VLOOKUP(CONCATENATE(CS3,$X$40,CS7),[1]Mont!$B$11:$F$500,5,FALSE))</f>
        <v/>
      </c>
      <c r="CV40" s="160" t="str">
        <f>IF(ISERROR(VLOOKUP(CONCATENATE(CS3,$X$40,CS7),[1]Mont!$B$11:$H$500,7,FALSE)),"",VLOOKUP(CONCATENATE(CS3,$X$40,CS7),[1]Mont!$B$11:$H$500,7,FALSE))</f>
        <v/>
      </c>
      <c r="CW40" s="157" t="str">
        <f>IF(ISERROR(VLOOKUP(CONCATENATE($X$40,CW3,CW5),$B$10:$E$559,4,FALSE)),"",VLOOKUP(CONCATENATE($X$40,CW3,CW5),$B$10:$E$559,4,FALSE))</f>
        <v/>
      </c>
      <c r="CX40" s="158" t="str">
        <f>IF(ISERROR(VLOOKUP(CONCATENATE($X$40,CW3,CW5),$B$10:$F$559,5,FALSE)),"",VLOOKUP(CONCATENATE($X$40,CW3,CW5),$B$10:$F$559,5,FALSE))</f>
        <v/>
      </c>
      <c r="CY40" s="159" t="str">
        <f>IF(ISERROR(VLOOKUP(CONCATENATE(CW3,$X$40,CW7),[1]Mont!$B$11:$F$500,5,FALSE)),"",VLOOKUP(CONCATENATE(CW3,$X$40,CW7),[1]Mont!$B$11:$F$500,5,FALSE))</f>
        <v/>
      </c>
      <c r="CZ40" s="160" t="str">
        <f>IF(ISERROR(VLOOKUP(CONCATENATE(CW3,$X$40,CW7),[1]Mont!$B$11:$H$500,7,FALSE)),"",VLOOKUP(CONCATENATE(CW3,$X$40,CW7),[1]Mont!$B$11:$H$500,7,FALSE))</f>
        <v/>
      </c>
      <c r="DA40" s="157" t="str">
        <f>IF(ISERROR(VLOOKUP(CONCATENATE($X$40,DA3,DA5),$B$10:$E$559,4,FALSE)),"",VLOOKUP(CONCATENATE($X$40,DA3,DA5),$B$10:$E$559,4,FALSE))</f>
        <v/>
      </c>
      <c r="DB40" s="158" t="str">
        <f>IF(ISERROR(VLOOKUP(CONCATENATE($X$40,DA3,DA5),$B$10:$F$559,5,FALSE)),"",VLOOKUP(CONCATENATE($X$40,DA3,DA5),$B$10:$F$559,5,FALSE))</f>
        <v/>
      </c>
      <c r="DC40" s="159" t="str">
        <f>IF(ISERROR(VLOOKUP(CONCATENATE(DA3,$X$40,DA7),[1]Mont!$B$11:$F$500,5,FALSE)),"",VLOOKUP(CONCATENATE(DA3,$X$40,DA7),[1]Mont!$B$11:$F$500,5,FALSE))</f>
        <v/>
      </c>
      <c r="DD40" s="160" t="str">
        <f>IF(ISERROR(VLOOKUP(CONCATENATE(DA3,$X$40,DA7),[1]Mont!$B$11:$H$500,7,FALSE)),"",VLOOKUP(CONCATENATE(DA3,$X$40,DA7),[1]Mont!$B$11:$H$500,7,FALSE))</f>
        <v/>
      </c>
      <c r="DE40" s="157" t="str">
        <f>IF(ISERROR(VLOOKUP(CONCATENATE($X$40,DE3,DE5),$B$10:$E$559,4,FALSE)),"",VLOOKUP(CONCATENATE($X$40,DE3,DE5),$B$10:$E$559,4,FALSE))</f>
        <v/>
      </c>
      <c r="DF40" s="158" t="str">
        <f>IF(ISERROR(VLOOKUP(CONCATENATE($X$40,DE3,DE5),$B$10:$F$559,5,FALSE)),"",VLOOKUP(CONCATENATE($X$40,DE3,DE5),$B$10:$F$559,5,FALSE))</f>
        <v/>
      </c>
      <c r="DG40" s="159" t="str">
        <f>IF(ISERROR(VLOOKUP(CONCATENATE(DE3,$X$40,DE7),[1]Mont!$B$11:$F$500,5,FALSE)),"",VLOOKUP(CONCATENATE(DE3,$X$40,DE7),[1]Mont!$B$11:$F$500,5,FALSE))</f>
        <v/>
      </c>
      <c r="DH40" s="160" t="str">
        <f>IF(ISERROR(VLOOKUP(CONCATENATE(DE3,$X$40,DE7),[1]Mont!$B$11:$H$500,7,FALSE)),"",VLOOKUP(CONCATENATE(DE3,$X$40,DE7),[1]Mont!$B$11:$H$500,7,FALSE))</f>
        <v/>
      </c>
      <c r="DI40" s="157" t="str">
        <f>IF(ISERROR(VLOOKUP(CONCATENATE($X$40,DI3,DI5),$B$10:$E$559,4,FALSE)),"",VLOOKUP(CONCATENATE($X$40,DI3,DI5),$B$10:$E$559,4,FALSE))</f>
        <v/>
      </c>
      <c r="DJ40" s="158" t="str">
        <f>IF(ISERROR(VLOOKUP(CONCATENATE($X$40,DI3,DI5),$B$10:$F$559,5,FALSE)),"",VLOOKUP(CONCATENATE($X$40,DI3,DI5),$B$10:$F$559,5,FALSE))</f>
        <v/>
      </c>
      <c r="DK40" s="159" t="str">
        <f>IF(ISERROR(VLOOKUP(CONCATENATE(DI3,$X$40,DI7),[1]Mont!$B$11:$F$500,5,FALSE)),"",VLOOKUP(CONCATENATE(DI3,$X$40,DI7),[1]Mont!$B$11:$F$500,5,FALSE))</f>
        <v/>
      </c>
      <c r="DL40" s="160" t="str">
        <f>IF(ISERROR(VLOOKUP(CONCATENATE(DI3,$X$40,DI7),[1]Mont!$B$11:$H$500,7,FALSE)),"",VLOOKUP(CONCATENATE(DI3,$X$40,DI7),[1]Mont!$B$11:$H$500,7,FALSE))</f>
        <v/>
      </c>
      <c r="DM40" s="157" t="str">
        <f>IF(ISERROR(VLOOKUP(CONCATENATE($X$40,DM3,DM5),$B$10:$E$559,4,FALSE)),"",VLOOKUP(CONCATENATE($X$40,DM3,DM5),$B$10:$E$559,4,FALSE))</f>
        <v/>
      </c>
      <c r="DN40" s="158" t="str">
        <f>IF(ISERROR(VLOOKUP(CONCATENATE($X$40,DM3,DM5),$B$10:$F$559,5,FALSE)),"",VLOOKUP(CONCATENATE($X$40,DM3,DM5),$B$10:$F$559,5,FALSE))</f>
        <v/>
      </c>
      <c r="DO40" s="159" t="str">
        <f>IF(ISERROR(VLOOKUP(CONCATENATE(DM3,$X$40,DM7),[1]Mont!$B$11:$F$500,5,FALSE)),"",VLOOKUP(CONCATENATE(DM3,$X$40,DM7),[1]Mont!$B$11:$F$500,5,FALSE))</f>
        <v/>
      </c>
      <c r="DP40" s="160" t="str">
        <f>IF(ISERROR(VLOOKUP(CONCATENATE(DM3,$X$40,DM7),[1]Mont!$B$11:$H$500,7,FALSE)),"",VLOOKUP(CONCATENATE(DM3,$X$40,DM7),[1]Mont!$B$11:$H$500,7,FALSE))</f>
        <v/>
      </c>
      <c r="DQ40" s="157" t="str">
        <f>IF(ISERROR(VLOOKUP(CONCATENATE($X$40,DQ3,DQ5),$B$10:$E$559,4,FALSE)),"",VLOOKUP(CONCATENATE($X$40,DQ3,DQ5),$B$10:$E$559,4,FALSE))</f>
        <v/>
      </c>
      <c r="DR40" s="158" t="str">
        <f>IF(ISERROR(VLOOKUP(CONCATENATE($X$40,DQ3,DQ5),$B$10:$F$559,5,FALSE)),"",VLOOKUP(CONCATENATE($X$40,DQ3,DQ5),$B$10:$F$559,5,FALSE))</f>
        <v/>
      </c>
      <c r="DS40" s="159" t="str">
        <f>IF(ISERROR(VLOOKUP(CONCATENATE(DQ3,$X$40,DQ7),[1]Mont!$B$11:$F$500,5,FALSE)),"",VLOOKUP(CONCATENATE(DQ3,$X$40,DQ7),[1]Mont!$B$11:$F$500,5,FALSE))</f>
        <v/>
      </c>
      <c r="DT40" s="160" t="str">
        <f>IF(ISERROR(VLOOKUP(CONCATENATE(DQ3,$X$40,DQ7),[1]Mont!$B$11:$H$500,7,FALSE)),"",VLOOKUP(CONCATENATE(DQ3,$X$40,DQ7),[1]Mont!$B$11:$H$500,7,FALSE))</f>
        <v/>
      </c>
      <c r="DU40" s="157" t="str">
        <f>IF(ISERROR(VLOOKUP(CONCATENATE($X$40,DU3,DU5),$B$10:$E$559,4,FALSE)),"",VLOOKUP(CONCATENATE($X$40,DU3,DU5),$B$10:$E$559,4,FALSE))</f>
        <v/>
      </c>
      <c r="DV40" s="158" t="str">
        <f>IF(ISERROR(VLOOKUP(CONCATENATE($X$40,DU3,DU5),$B$10:$F$559,5,FALSE)),"",VLOOKUP(CONCATENATE($X$40,DU3,DU5),$B$10:$F$559,5,FALSE))</f>
        <v/>
      </c>
      <c r="DW40" s="159" t="str">
        <f>IF(ISERROR(VLOOKUP(CONCATENATE(DU3,$X$40,DU7),[1]Mont!$B$11:$F$500,5,FALSE)),"",VLOOKUP(CONCATENATE(DU3,$X$40,DU7),[1]Mont!$B$11:$F$500,5,FALSE))</f>
        <v/>
      </c>
      <c r="DX40" s="160" t="str">
        <f>IF(ISERROR(VLOOKUP(CONCATENATE(DU3,$X$40,DU7),[1]Mont!$B$11:$H$500,7,FALSE)),"",VLOOKUP(CONCATENATE(DU3,$X$40,DU7),[1]Mont!$B$11:$H$500,7,FALSE))</f>
        <v/>
      </c>
      <c r="DY40" s="157" t="str">
        <f>IF(ISERROR(VLOOKUP(CONCATENATE($X$40,DY3,DY5),$B$10:$E$559,4,FALSE)),"",VLOOKUP(CONCATENATE($X$40,DY3,DY5),$B$10:$E$559,4,FALSE))</f>
        <v/>
      </c>
      <c r="DZ40" s="158" t="str">
        <f>IF(ISERROR(VLOOKUP(CONCATENATE($X$40,DY3,DY5),$B$10:$F$559,5,FALSE)),"",VLOOKUP(CONCATENATE($X$40,DY3,DY5),$B$10:$F$559,5,FALSE))</f>
        <v/>
      </c>
      <c r="EA40" s="159" t="str">
        <f>IF(ISERROR(VLOOKUP(CONCATENATE(DY3,$X$40,DY7),[1]Mont!$B$11:$F$500,5,FALSE)),"",VLOOKUP(CONCATENATE(DY3,$X$40,DY7),[1]Mont!$B$11:$F$500,5,FALSE))</f>
        <v/>
      </c>
      <c r="EB40" s="160" t="str">
        <f>IF(ISERROR(VLOOKUP(CONCATENATE(DY3,$X$40,DY7),[1]Mont!$B$11:$H$500,7,FALSE)),"",VLOOKUP(CONCATENATE(DY3,$X$40,DY7),[1]Mont!$B$11:$H$500,7,FALSE))</f>
        <v/>
      </c>
      <c r="EC40" s="157" t="str">
        <f>IF(ISERROR(VLOOKUP(CONCATENATE($X$40,EC3,EC5),$B$10:$E$559,4,FALSE)),"",VLOOKUP(CONCATENATE($X$40,EC3,EC5),$B$10:$E$559,4,FALSE))</f>
        <v/>
      </c>
      <c r="ED40" s="158" t="str">
        <f>IF(ISERROR(VLOOKUP(CONCATENATE($X$40,EC3,EC5),$B$10:$F$559,5,FALSE)),"",VLOOKUP(CONCATENATE($X$40,EC3,EC5),$B$10:$F$559,5,FALSE))</f>
        <v/>
      </c>
      <c r="EE40" s="159" t="str">
        <f>IF(ISERROR(VLOOKUP(CONCATENATE(EC3,$X$40,EC7),[1]Mont!$B$11:$F$500,5,FALSE)),"",VLOOKUP(CONCATENATE(EC3,$X$40,EC7),[1]Mont!$B$11:$F$500,5,FALSE))</f>
        <v/>
      </c>
      <c r="EF40" s="160" t="str">
        <f>IF(ISERROR(VLOOKUP(CONCATENATE(EC3,$X$40,EC7),[1]Mont!$B$11:$H$500,7,FALSE)),"",VLOOKUP(CONCATENATE(EC3,$X$40,EC7),[1]Mont!$B$11:$H$500,7,FALSE))</f>
        <v/>
      </c>
      <c r="EG40" s="157" t="str">
        <f>IF(ISERROR(VLOOKUP(CONCATENATE($X$40,EG3,EG5),$B$10:$E$559,4,FALSE)),"",VLOOKUP(CONCATENATE($X$40,EG3,EG5),$B$10:$E$559,4,FALSE))</f>
        <v/>
      </c>
      <c r="EH40" s="158" t="str">
        <f>IF(ISERROR(VLOOKUP(CONCATENATE($X$40,EG3,EG5),$B$10:$F$559,5,FALSE)),"",VLOOKUP(CONCATENATE($X$40,EG3,EG5),$B$10:$F$559,5,FALSE))</f>
        <v/>
      </c>
      <c r="EI40" s="159" t="str">
        <f>IF(ISERROR(VLOOKUP(CONCATENATE(EG3,$X$40,EG7),[1]Mont!$B$11:$F$500,5,FALSE)),"",VLOOKUP(CONCATENATE(EG3,$X$40,EG7),[1]Mont!$B$11:$F$500,5,FALSE))</f>
        <v/>
      </c>
      <c r="EJ40" s="160" t="str">
        <f>IF(ISERROR(VLOOKUP(CONCATENATE(EG3,$X$40,EG7),[1]Mont!$B$11:$H$500,7,FALSE)),"",VLOOKUP(CONCATENATE(EG3,$X$40,EG7),[1]Mont!$B$11:$H$500,7,FALSE))</f>
        <v/>
      </c>
      <c r="EK40" s="157" t="str">
        <f>IF(ISERROR(VLOOKUP(CONCATENATE($X$40,EK3,EK5),$B$10:$E$559,4,FALSE)),"",VLOOKUP(CONCATENATE($X$40,EK3,EK5),$B$10:$E$559,4,FALSE))</f>
        <v/>
      </c>
      <c r="EL40" s="158" t="str">
        <f>IF(ISERROR(VLOOKUP(CONCATENATE($X$40,EK3,EK5),$B$10:$F$559,5,FALSE)),"",VLOOKUP(CONCATENATE($X$40,EK3,EK5),$B$10:$F$559,5,FALSE))</f>
        <v/>
      </c>
      <c r="EM40" s="159" t="str">
        <f>IF(ISERROR(VLOOKUP(CONCATENATE(EK3,$X$40,EK7),[1]Mont!$B$11:$F$500,5,FALSE)),"",VLOOKUP(CONCATENATE(EK3,$X$40,EK7),[1]Mont!$B$11:$F$500,5,FALSE))</f>
        <v/>
      </c>
      <c r="EN40" s="160" t="str">
        <f>IF(ISERROR(VLOOKUP(CONCATENATE(EK3,$X$40,EK7),[1]Mont!$B$11:$H$500,7,FALSE)),"",VLOOKUP(CONCATENATE(EK3,$X$40,EK7),[1]Mont!$B$11:$H$500,7,FALSE))</f>
        <v/>
      </c>
      <c r="EO40" s="157" t="str">
        <f>IF(ISERROR(VLOOKUP(CONCATENATE($X$40,EO3,EO5),$B$10:$E$559,4,FALSE)),"",VLOOKUP(CONCATENATE($X$40,EO3,EO5),$B$10:$E$559,4,FALSE))</f>
        <v/>
      </c>
      <c r="EP40" s="158" t="str">
        <f>IF(ISERROR(VLOOKUP(CONCATENATE($X$40,EO3,EO5),$B$10:$F$559,5,FALSE)),"",VLOOKUP(CONCATENATE($X$40,EO3,EO5),$B$10:$F$559,5,FALSE))</f>
        <v/>
      </c>
      <c r="EQ40" s="159" t="str">
        <f>IF(ISERROR(VLOOKUP(CONCATENATE(EO3,$X$40,EO7),[1]Mont!$B$11:$F$500,5,FALSE)),"",VLOOKUP(CONCATENATE(EO3,$X$40,EO7),[1]Mont!$B$11:$F$500,5,FALSE))</f>
        <v/>
      </c>
      <c r="ER40" s="160" t="str">
        <f>IF(ISERROR(VLOOKUP(CONCATENATE(EO3,$X$40,EO7),[1]Mont!$B$11:$H$500,7,FALSE)),"",VLOOKUP(CONCATENATE(EO3,$X$40,EO7),[1]Mont!$B$11:$H$500,7,FALSE))</f>
        <v/>
      </c>
      <c r="ES40" s="157" t="str">
        <f>IF(ISERROR(VLOOKUP(CONCATENATE($X$40,ES3,ES5),$B$10:$E$559,4,FALSE)),"",VLOOKUP(CONCATENATE($X$40,ES3,ES5),$B$10:$E$559,4,FALSE))</f>
        <v/>
      </c>
      <c r="ET40" s="158" t="str">
        <f>IF(ISERROR(VLOOKUP(CONCATENATE($X$40,ES3,ES5),$B$10:$F$559,5,FALSE)),"",VLOOKUP(CONCATENATE($X$40,ES3,ES5),$B$10:$F$559,5,FALSE))</f>
        <v/>
      </c>
      <c r="EU40" s="159" t="str">
        <f>IF(ISERROR(VLOOKUP(CONCATENATE(ES3,$X$40,ES7),[1]Mont!$B$11:$F$500,5,FALSE)),"",VLOOKUP(CONCATENATE(ES3,$X$40,ES7),[1]Mont!$B$11:$F$500,5,FALSE))</f>
        <v/>
      </c>
      <c r="EV40" s="160" t="str">
        <f>IF(ISERROR(VLOOKUP(CONCATENATE(ES3,$X$40,ES7),[1]Mont!$B$11:$H$500,7,FALSE)),"",VLOOKUP(CONCATENATE(ES3,$X$40,ES7),[1]Mont!$B$11:$H$500,7,FALSE))</f>
        <v/>
      </c>
      <c r="EW40" s="157" t="str">
        <f>IF(ISERROR(VLOOKUP(CONCATENATE($X$40,EW3,EW5),$B$10:$E$559,4,FALSE)),"",VLOOKUP(CONCATENATE($X$40,EW3,EW5),$B$10:$E$559,4,FALSE))</f>
        <v/>
      </c>
      <c r="EX40" s="158" t="str">
        <f>IF(ISERROR(VLOOKUP(CONCATENATE($X$40,EW3,EW5),$B$10:$F$559,5,FALSE)),"",VLOOKUP(CONCATENATE($X$40,EW3,EW5),$B$10:$F$559,5,FALSE))</f>
        <v/>
      </c>
      <c r="EY40" s="159" t="str">
        <f>IF(ISERROR(VLOOKUP(CONCATENATE(EW3,$X$40,EW7),[1]Mont!$B$11:$F$500,5,FALSE)),"",VLOOKUP(CONCATENATE(EW3,$X$40,EW7),[1]Mont!$B$11:$F$500,5,FALSE))</f>
        <v/>
      </c>
      <c r="EZ40" s="160" t="str">
        <f>IF(ISERROR(VLOOKUP(CONCATENATE(EW3,$X$40,EW7),[1]Mont!$B$11:$H$500,7,FALSE)),"",VLOOKUP(CONCATENATE(EW3,$X$40,EW7),[1]Mont!$B$11:$H$500,7,FALSE))</f>
        <v/>
      </c>
      <c r="FA40" s="157" t="str">
        <f>IF(ISERROR(VLOOKUP(CONCATENATE($X$40,FA3,FA5),$B$10:$E$559,4,FALSE)),"",VLOOKUP(CONCATENATE($X$40,FA3,FA5),$B$10:$E$559,4,FALSE))</f>
        <v/>
      </c>
      <c r="FB40" s="158" t="str">
        <f>IF(ISERROR(VLOOKUP(CONCATENATE($X$40,FA3,FA5),$B$10:$F$559,5,FALSE)),"",VLOOKUP(CONCATENATE($X$40,FA3,FA5),$B$10:$F$559,5,FALSE))</f>
        <v/>
      </c>
      <c r="FC40" s="159" t="str">
        <f>IF(ISERROR(VLOOKUP(CONCATENATE(FA3,$X$40,FA7),[1]Mont!$B$11:$F$500,5,FALSE)),"",VLOOKUP(CONCATENATE(FA3,$X$40,FA7),[1]Mont!$B$11:$F$500,5,FALSE))</f>
        <v/>
      </c>
      <c r="FD40" s="160" t="str">
        <f>IF(ISERROR(VLOOKUP(CONCATENATE(FA3,$X$40,FA7),[1]Mont!$B$11:$H$500,7,FALSE)),"",VLOOKUP(CONCATENATE(FA3,$X$40,FA7),[1]Mont!$B$11:$H$500,7,FALSE))</f>
        <v/>
      </c>
      <c r="FE40" s="157" t="str">
        <f>IF(ISERROR(VLOOKUP(CONCATENATE($X$40,FE3,FE5),$B$10:$E$559,4,FALSE)),"",VLOOKUP(CONCATENATE($X$40,FE3,FE5),$B$10:$E$559,4,FALSE))</f>
        <v/>
      </c>
      <c r="FF40" s="158" t="str">
        <f>IF(ISERROR(VLOOKUP(CONCATENATE($X$40,FE3,FE5),$B$10:$F$559,5,FALSE)),"",VLOOKUP(CONCATENATE($X$40,FE3,FE5),$B$10:$F$559,5,FALSE))</f>
        <v/>
      </c>
      <c r="FG40" s="159" t="str">
        <f>IF(ISERROR(VLOOKUP(CONCATENATE(FE3,$X$40,FE7),[1]Mont!$B$11:$F$500,5,FALSE)),"",VLOOKUP(CONCATENATE(FE3,$X$40,FE7),[1]Mont!$B$11:$F$500,5,FALSE))</f>
        <v/>
      </c>
      <c r="FH40" s="160" t="str">
        <f>IF(ISERROR(VLOOKUP(CONCATENATE(FE3,$X$40,FE7),[1]Mont!$B$11:$H$500,7,FALSE)),"",VLOOKUP(CONCATENATE(FE3,$X$40,FE7),[1]Mont!$B$11:$H$500,7,FALSE))</f>
        <v/>
      </c>
      <c r="FI40" s="157" t="str">
        <f>IF(ISERROR(VLOOKUP(CONCATENATE($X$40,FI3,FI5),$B$10:$E$559,4,FALSE)),"",VLOOKUP(CONCATENATE($X$40,FI3,FI5),$B$10:$E$559,4,FALSE))</f>
        <v/>
      </c>
      <c r="FJ40" s="158" t="str">
        <f>IF(ISERROR(VLOOKUP(CONCATENATE($X$40,FI3,FI5),$B$10:$F$559,5,FALSE)),"",VLOOKUP(CONCATENATE($X$40,FI3,FI5),$B$10:$F$559,5,FALSE))</f>
        <v/>
      </c>
      <c r="FK40" s="159" t="str">
        <f>IF(ISERROR(VLOOKUP(CONCATENATE(FI3,$X$40,FI7),[1]Mont!$B$11:$F$500,5,FALSE)),"",VLOOKUP(CONCATENATE(FI3,$X$40,FI7),[1]Mont!$B$11:$F$500,5,FALSE))</f>
        <v/>
      </c>
      <c r="FL40" s="160" t="str">
        <f>IF(ISERROR(VLOOKUP(CONCATENATE(FI3,$X$40,FI7),[1]Mont!$B$11:$H$500,7,FALSE)),"",VLOOKUP(CONCATENATE(FI3,$X$40,FI7),[1]Mont!$B$11:$H$500,7,FALSE))</f>
        <v/>
      </c>
      <c r="FM40" s="157" t="str">
        <f>IF(ISERROR(VLOOKUP(CONCATENATE($X$40,FM3,FM5),$B$10:$E$559,4,FALSE)),"",VLOOKUP(CONCATENATE($X$40,FM3,FM5),$B$10:$E$559,4,FALSE))</f>
        <v/>
      </c>
      <c r="FN40" s="158" t="str">
        <f>IF(ISERROR(VLOOKUP(CONCATENATE($X$40,FM3,FM5),$B$10:$F$559,5,FALSE)),"",VLOOKUP(CONCATENATE($X$40,FM3,FM5),$B$10:$F$559,5,FALSE))</f>
        <v/>
      </c>
      <c r="FO40" s="159" t="str">
        <f>IF(ISERROR(VLOOKUP(CONCATENATE(FM3,$X$40,FM7),[1]Mont!$B$11:$F$500,5,FALSE)),"",VLOOKUP(CONCATENATE(FM3,$X$40,FM7),[1]Mont!$B$11:$F$500,5,FALSE))</f>
        <v/>
      </c>
      <c r="FP40" s="160" t="str">
        <f>IF(ISERROR(VLOOKUP(CONCATENATE(FM3,$X$40,FM7),[1]Mont!$B$11:$H$500,7,FALSE)),"",VLOOKUP(CONCATENATE(FM3,$X$40,FM7),[1]Mont!$B$11:$H$500,7,FALSE))</f>
        <v/>
      </c>
      <c r="FQ40" s="157" t="str">
        <f>IF(ISERROR(VLOOKUP(CONCATENATE($X$40,FQ3,FQ5),$B$10:$E$559,4,FALSE)),"",VLOOKUP(CONCATENATE($X$40,FQ3,FQ5),$B$10:$E$559,4,FALSE))</f>
        <v/>
      </c>
      <c r="FR40" s="158" t="str">
        <f>IF(ISERROR(VLOOKUP(CONCATENATE($X$40,FQ3,FQ5),$B$10:$F$559,5,FALSE)),"",VLOOKUP(CONCATENATE($X$40,FQ3,FQ5),$B$10:$F$559,5,FALSE))</f>
        <v/>
      </c>
      <c r="FS40" s="159" t="str">
        <f>IF(ISERROR(VLOOKUP(CONCATENATE(FQ3,$X$40,FQ7),[1]Mont!$B$11:$F$500,5,FALSE)),"",VLOOKUP(CONCATENATE(FQ3,$X$40,FQ7),[1]Mont!$B$11:$F$500,5,FALSE))</f>
        <v/>
      </c>
      <c r="FT40" s="160" t="str">
        <f>IF(ISERROR(VLOOKUP(CONCATENATE(FQ3,$X$40,FQ7),[1]Mont!$B$11:$H$500,7,FALSE)),"",VLOOKUP(CONCATENATE(FQ3,$X$40,FQ7),[1]Mont!$B$11:$H$500,7,FALSE))</f>
        <v/>
      </c>
      <c r="FU40" s="157" t="str">
        <f>IF(ISERROR(VLOOKUP(CONCATENATE($X$40,FU3,FU5),$B$10:$E$559,4,FALSE)),"",VLOOKUP(CONCATENATE($X$40,FU3,FU5),$B$10:$E$559,4,FALSE))</f>
        <v/>
      </c>
      <c r="FV40" s="158" t="str">
        <f>IF(ISERROR(VLOOKUP(CONCATENATE($X$40,FU3,FU5),$B$10:$F$559,5,FALSE)),"",VLOOKUP(CONCATENATE($X$40,FU3,FU5),$B$10:$F$559,5,FALSE))</f>
        <v/>
      </c>
      <c r="FW40" s="159" t="str">
        <f>IF(ISERROR(VLOOKUP(CONCATENATE(FU3,$X$40,FU7),[1]Mont!$B$11:$F$500,5,FALSE)),"",VLOOKUP(CONCATENATE(FU3,$X$40,FU7),[1]Mont!$B$11:$F$500,5,FALSE))</f>
        <v/>
      </c>
      <c r="FX40" s="160" t="str">
        <f>IF(ISERROR(VLOOKUP(CONCATENATE(FU3,$X$40,FU7),[1]Mont!$B$11:$H$500,7,FALSE)),"",VLOOKUP(CONCATENATE(FU3,$X$40,FU7),[1]Mont!$B$11:$H$500,7,FALSE))</f>
        <v/>
      </c>
      <c r="FY40" s="157" t="str">
        <f>IF(ISERROR(VLOOKUP(CONCATENATE($X$40,FY3,FY5),$B$10:$E$559,4,FALSE)),"",VLOOKUP(CONCATENATE($X$40,FY3,FY5),$B$10:$E$559,4,FALSE))</f>
        <v/>
      </c>
      <c r="FZ40" s="158" t="str">
        <f>IF(ISERROR(VLOOKUP(CONCATENATE($X$40,FY3,FY5),$B$10:$F$559,5,FALSE)),"",VLOOKUP(CONCATENATE($X$40,FY3,FY5),$B$10:$F$559,5,FALSE))</f>
        <v/>
      </c>
      <c r="GA40" s="159" t="str">
        <f>IF(ISERROR(VLOOKUP(CONCATENATE(FY3,$X$40,FY7),[1]Mont!$B$11:$F$500,5,FALSE)),"",VLOOKUP(CONCATENATE(FY3,$X$40,FY7),[1]Mont!$B$11:$F$500,5,FALSE))</f>
        <v/>
      </c>
      <c r="GB40" s="160" t="str">
        <f>IF(ISERROR(VLOOKUP(CONCATENATE(FY3,$X$40,FY7),[1]Mont!$B$11:$H$500,7,FALSE)),"",VLOOKUP(CONCATENATE(FY3,$X$40,FY7),[1]Mont!$B$11:$H$500,7,FALSE))</f>
        <v/>
      </c>
      <c r="GC40" s="157" t="str">
        <f>IF(ISERROR(VLOOKUP(CONCATENATE($X$40,GC3,GC5),$B$10:$E$559,4,FALSE)),"",VLOOKUP(CONCATENATE($X$40,GC3,GC5),$B$10:$E$559,4,FALSE))</f>
        <v/>
      </c>
      <c r="GD40" s="158" t="str">
        <f>IF(ISERROR(VLOOKUP(CONCATENATE($X$40,GC3,GC5),$B$10:$F$559,5,FALSE)),"",VLOOKUP(CONCATENATE($X$40,GC3,GC5),$B$10:$F$559,5,FALSE))</f>
        <v/>
      </c>
      <c r="GE40" s="159" t="str">
        <f>IF(ISERROR(VLOOKUP(CONCATENATE(GC3,$X$40,GC7),[1]Mont!$B$11:$F$500,5,FALSE)),"",VLOOKUP(CONCATENATE(GC3,$X$40,GC7),[1]Mont!$B$11:$F$500,5,FALSE))</f>
        <v/>
      </c>
      <c r="GF40" s="160" t="str">
        <f>IF(ISERROR(VLOOKUP(CONCATENATE(GC3,$X$40,GC7),[1]Mont!$B$11:$H$500,7,FALSE)),"",VLOOKUP(CONCATENATE(GC3,$X$40,GC7),[1]Mont!$B$11:$H$500,7,FALSE))</f>
        <v/>
      </c>
      <c r="GG40" s="157" t="str">
        <f>IF(ISERROR(VLOOKUP(CONCATENATE($X$40,GG3,GG5),$B$10:$E$559,4,FALSE)),"",VLOOKUP(CONCATENATE($X$40,GG3,GG5),$B$10:$E$559,4,FALSE))</f>
        <v/>
      </c>
      <c r="GH40" s="158" t="str">
        <f>IF(ISERROR(VLOOKUP(CONCATENATE($X$40,GG3,GG5),$B$10:$F$559,5,FALSE)),"",VLOOKUP(CONCATENATE($X$40,GG3,GG5),$B$10:$F$559,5,FALSE))</f>
        <v/>
      </c>
      <c r="GI40" s="159" t="str">
        <f>IF(ISERROR(VLOOKUP(CONCATENATE(GG3,$X$40,GG7),[1]Mont!$B$11:$F$500,5,FALSE)),"",VLOOKUP(CONCATENATE(GG3,$X$40,GG7),[1]Mont!$B$11:$F$500,5,FALSE))</f>
        <v/>
      </c>
      <c r="GJ40" s="160" t="str">
        <f>IF(ISERROR(VLOOKUP(CONCATENATE(GG3,$X$40,GG7),[1]Mont!$B$11:$H$500,7,FALSE)),"",VLOOKUP(CONCATENATE(GG3,$X$40,GG7),[1]Mont!$B$11:$H$500,7,FALSE))</f>
        <v/>
      </c>
      <c r="GK40" s="157" t="str">
        <f>IF(ISERROR(VLOOKUP(CONCATENATE($X$40,GK3,GK5),$B$10:$E$559,4,FALSE)),"",VLOOKUP(CONCATENATE($X$40,GK3,GK5),$B$10:$E$559,4,FALSE))</f>
        <v/>
      </c>
      <c r="GL40" s="158" t="str">
        <f>IF(ISERROR(VLOOKUP(CONCATENATE($X$40,GK3,GK5),$B$10:$F$559,5,FALSE)),"",VLOOKUP(CONCATENATE($X$40,GK3,GK5),$B$10:$F$559,5,FALSE))</f>
        <v/>
      </c>
      <c r="GM40" s="159" t="str">
        <f>IF(ISERROR(VLOOKUP(CONCATENATE(GK3,$X$40,GK7),[1]Mont!$B$11:$F$500,5,FALSE)),"",VLOOKUP(CONCATENATE(GK3,$X$40,GK7),[1]Mont!$B$11:$F$500,5,FALSE))</f>
        <v/>
      </c>
      <c r="GN40" s="160" t="str">
        <f>IF(ISERROR(VLOOKUP(CONCATENATE(GK3,$X$40,GK7),[1]Mont!$B$11:$H$500,7,FALSE)),"",VLOOKUP(CONCATENATE(GK3,$X$40,GK7),[1]Mont!$B$11:$H$500,7,FALSE))</f>
        <v/>
      </c>
      <c r="GO40" s="157" t="str">
        <f>IF(ISERROR(VLOOKUP(CONCATENATE($X$40,GO3,GO5),$B$10:$E$559,4,FALSE)),"",VLOOKUP(CONCATENATE($X$40,GO3,GO5),$B$10:$E$559,4,FALSE))</f>
        <v/>
      </c>
      <c r="GP40" s="158" t="str">
        <f>IF(ISERROR(VLOOKUP(CONCATENATE($X$40,GO3,GO5),$B$10:$F$559,5,FALSE)),"",VLOOKUP(CONCATENATE($X$40,GO3,GO5),$B$10:$F$559,5,FALSE))</f>
        <v/>
      </c>
      <c r="GQ40" s="159" t="str">
        <f>IF(ISERROR(VLOOKUP(CONCATENATE(GO3,$X$40,GO7),[1]Mont!$B$11:$F$500,5,FALSE)),"",VLOOKUP(CONCATENATE(GO3,$X$40,GO7),[1]Mont!$B$11:$F$500,5,FALSE))</f>
        <v/>
      </c>
      <c r="GR40" s="160" t="str">
        <f>IF(ISERROR(VLOOKUP(CONCATENATE(GO3,$X$40,GO7),[1]Mont!$B$11:$H$500,7,FALSE)),"",VLOOKUP(CONCATENATE(GO3,$X$40,GO7),[1]Mont!$B$11:$H$500,7,FALSE))</f>
        <v/>
      </c>
      <c r="GS40" s="157" t="str">
        <f>IF(ISERROR(VLOOKUP(CONCATENATE($X$40,GS3,GS5),$B$10:$E$559,4,FALSE)),"",VLOOKUP(CONCATENATE($X$40,GS3,GS5),$B$10:$E$559,4,FALSE))</f>
        <v/>
      </c>
      <c r="GT40" s="158" t="str">
        <f>IF(ISERROR(VLOOKUP(CONCATENATE($X$40,GS3,GS5),$B$10:$F$559,5,FALSE)),"",VLOOKUP(CONCATENATE($X$40,GS3,GS5),$B$10:$F$559,5,FALSE))</f>
        <v/>
      </c>
      <c r="GU40" s="159" t="str">
        <f>IF(ISERROR(VLOOKUP(CONCATENATE(GS3,$X$40,GS7),[1]Mont!$B$11:$F$500,5,FALSE)),"",VLOOKUP(CONCATENATE(GS3,$X$40,GS7),[1]Mont!$B$11:$F$500,5,FALSE))</f>
        <v/>
      </c>
      <c r="GV40" s="160" t="str">
        <f>IF(ISERROR(VLOOKUP(CONCATENATE(GS3,$X$40,GS7),[1]Mont!$B$11:$H$500,7,FALSE)),"",VLOOKUP(CONCATENATE(GS3,$X$40,GS7),[1]Mont!$B$11:$H$500,7,FALSE))</f>
        <v/>
      </c>
      <c r="GW40" s="157" t="str">
        <f>IF(ISERROR(VLOOKUP(CONCATENATE($X$40,GW3,GW5),$B$10:$E$559,4,FALSE)),"",VLOOKUP(CONCATENATE($X$40,GW3,GW5),$B$10:$E$559,4,FALSE))</f>
        <v/>
      </c>
      <c r="GX40" s="158" t="str">
        <f>IF(ISERROR(VLOOKUP(CONCATENATE($X$40,GW3,GW5),$B$10:$F$559,5,FALSE)),"",VLOOKUP(CONCATENATE($X$40,GW3,GW5),$B$10:$F$559,5,FALSE))</f>
        <v/>
      </c>
      <c r="GY40" s="159" t="str">
        <f>IF(ISERROR(VLOOKUP(CONCATENATE(GW3,$X$40,GW7),[1]Mont!$B$11:$F$500,5,FALSE)),"",VLOOKUP(CONCATENATE(GW3,$X$40,GW7),[1]Mont!$B$11:$F$500,5,FALSE))</f>
        <v/>
      </c>
      <c r="GZ40" s="160" t="str">
        <f>IF(ISERROR(VLOOKUP(CONCATENATE(GW3,$X$40,GW7),[1]Mont!$B$11:$H$500,7,FALSE)),"",VLOOKUP(CONCATENATE(GW3,$X$40,GW7),[1]Mont!$B$11:$H$500,7,FALSE))</f>
        <v/>
      </c>
      <c r="HA40" s="157" t="str">
        <f>IF(ISERROR(VLOOKUP(CONCATENATE($X$40,HA3,HA5),$B$10:$E$559,4,FALSE)),"",VLOOKUP(CONCATENATE($X$40,HA3,HA5),$B$10:$E$559,4,FALSE))</f>
        <v/>
      </c>
      <c r="HB40" s="158" t="str">
        <f>IF(ISERROR(VLOOKUP(CONCATENATE($X$40,HA3,HA5),$B$10:$F$559,5,FALSE)),"",VLOOKUP(CONCATENATE($X$40,HA3,HA5),$B$10:$F$559,5,FALSE))</f>
        <v/>
      </c>
      <c r="HC40" s="159" t="str">
        <f>IF(ISERROR(VLOOKUP(CONCATENATE(HA3,$X$40,HA7),[1]Mont!$B$11:$F$500,5,FALSE)),"",VLOOKUP(CONCATENATE(HA3,$X$40,HA7),[1]Mont!$B$11:$F$500,5,FALSE))</f>
        <v/>
      </c>
      <c r="HD40" s="160" t="str">
        <f>IF(ISERROR(VLOOKUP(CONCATENATE(HA3,$X$40,HA7),[1]Mont!$B$11:$H$500,7,FALSE)),"",VLOOKUP(CONCATENATE(HA3,$X$40,HA7),[1]Mont!$B$11:$H$500,7,FALSE))</f>
        <v/>
      </c>
      <c r="HE40" s="157" t="str">
        <f>IF(ISERROR(VLOOKUP(CONCATENATE($X$40,HE3,HE5),$B$10:$E$559,4,FALSE)),"",VLOOKUP(CONCATENATE($X$40,HE3,HE5),$B$10:$E$559,4,FALSE))</f>
        <v/>
      </c>
      <c r="HF40" s="158" t="str">
        <f>IF(ISERROR(VLOOKUP(CONCATENATE($X$40,HE3,HE5),$B$10:$F$559,5,FALSE)),"",VLOOKUP(CONCATENATE($X$40,HE3,HE5),$B$10:$F$559,5,FALSE))</f>
        <v/>
      </c>
      <c r="HG40" s="159" t="str">
        <f>IF(ISERROR(VLOOKUP(CONCATENATE(HE3,$X$40,HE7),[1]Mont!$B$11:$F$500,5,FALSE)),"",VLOOKUP(CONCATENATE(HE3,$X$40,HE7),[1]Mont!$B$11:$F$500,5,FALSE))</f>
        <v/>
      </c>
      <c r="HH40" s="160" t="str">
        <f>IF(ISERROR(VLOOKUP(CONCATENATE(HE3,$X$40,HE7),[1]Mont!$B$11:$H$500,7,FALSE)),"",VLOOKUP(CONCATENATE(HE3,$X$40,HE7),[1]Mont!$B$11:$H$500,7,FALSE))</f>
        <v/>
      </c>
      <c r="HI40" s="157" t="str">
        <f>IF(ISERROR(VLOOKUP(CONCATENATE($X$40,HI3,HI5),$B$10:$E$559,4,FALSE)),"",VLOOKUP(CONCATENATE($X$40,HI3,HI5),$B$10:$E$559,4,FALSE))</f>
        <v/>
      </c>
      <c r="HJ40" s="158" t="str">
        <f>IF(ISERROR(VLOOKUP(CONCATENATE($X$40,HI3,HI5),$B$10:$F$559,5,FALSE)),"",VLOOKUP(CONCATENATE($X$40,HI3,HI5),$B$10:$F$559,5,FALSE))</f>
        <v/>
      </c>
      <c r="HK40" s="159" t="str">
        <f>IF(ISERROR(VLOOKUP(CONCATENATE(HI3,$X$40,HI7),[1]Mont!$B$11:$F$500,5,FALSE)),"",VLOOKUP(CONCATENATE(HI3,$X$40,HI7),[1]Mont!$B$11:$F$500,5,FALSE))</f>
        <v/>
      </c>
      <c r="HL40" s="160" t="str">
        <f>IF(ISERROR(VLOOKUP(CONCATENATE(HI3,$X$40,HI7),[1]Mont!$B$11:$H$500,7,FALSE)),"",VLOOKUP(CONCATENATE(HI3,$X$40,HI7),[1]Mont!$B$11:$H$500,7,FALSE))</f>
        <v/>
      </c>
      <c r="HM40" s="157" t="str">
        <f>IF(ISERROR(VLOOKUP(CONCATENATE($X$40,HM3,HM5),$B$10:$E$559,4,FALSE)),"",VLOOKUP(CONCATENATE($X$40,HM3,HM5),$B$10:$E$559,4,FALSE))</f>
        <v/>
      </c>
      <c r="HN40" s="158" t="str">
        <f>IF(ISERROR(VLOOKUP(CONCATENATE($X$40,HM3,HM5),$B$10:$F$559,5,FALSE)),"",VLOOKUP(CONCATENATE($X$40,HM3,HM5),$B$10:$F$559,5,FALSE))</f>
        <v/>
      </c>
      <c r="HO40" s="159" t="str">
        <f>IF(ISERROR(VLOOKUP(CONCATENATE(HM3,$X$40,HM7),[1]Mont!$B$11:$F$500,5,FALSE)),"",VLOOKUP(CONCATENATE(HM3,$X$40,HM7),[1]Mont!$B$11:$F$500,5,FALSE))</f>
        <v/>
      </c>
      <c r="HP40" s="160" t="str">
        <f>IF(ISERROR(VLOOKUP(CONCATENATE(HM3,$X$40,HM7),[1]Mont!$B$11:$H$500,7,FALSE)),"",VLOOKUP(CONCATENATE(HM3,$X$40,HM7),[1]Mont!$B$11:$H$500,7,FALSE))</f>
        <v/>
      </c>
      <c r="HQ40" s="157" t="str">
        <f>IF(ISERROR(VLOOKUP(CONCATENATE($X$40,HQ3,HQ5),$B$10:$E$559,4,FALSE)),"",VLOOKUP(CONCATENATE($X$40,HQ3,HQ5),$B$10:$E$559,4,FALSE))</f>
        <v/>
      </c>
      <c r="HR40" s="158" t="str">
        <f>IF(ISERROR(VLOOKUP(CONCATENATE($X$40,HQ3,HQ5),$B$10:$F$559,5,FALSE)),"",VLOOKUP(CONCATENATE($X$40,HQ3,HQ5),$B$10:$F$559,5,FALSE))</f>
        <v/>
      </c>
      <c r="HS40" s="159" t="str">
        <f>IF(ISERROR(VLOOKUP(CONCATENATE(HQ3,$X$40,HQ7),[1]Mont!$B$11:$F$500,5,FALSE)),"",VLOOKUP(CONCATENATE(HQ3,$X$40,HQ7),[1]Mont!$B$11:$F$500,5,FALSE))</f>
        <v/>
      </c>
      <c r="HT40" s="160" t="str">
        <f>IF(ISERROR(VLOOKUP(CONCATENATE(HQ3,$X$40,HQ7),[1]Mont!$B$11:$H$500,7,FALSE)),"",VLOOKUP(CONCATENATE(HQ3,$X$40,HQ7),[1]Mont!$B$11:$H$500,7,FALSE))</f>
        <v/>
      </c>
      <c r="HU40" s="157" t="str">
        <f>IF(ISERROR(VLOOKUP(CONCATENATE($X$40,HU3,HU5),$B$10:$E$559,4,FALSE)),"",VLOOKUP(CONCATENATE($X$40,HU3,HU5),$B$10:$E$559,4,FALSE))</f>
        <v/>
      </c>
      <c r="HV40" s="158" t="str">
        <f>IF(ISERROR(VLOOKUP(CONCATENATE($X$40,HU3,HU5),$B$10:$F$559,5,FALSE)),"",VLOOKUP(CONCATENATE($X$40,HU3,HU5),$B$10:$F$559,5,FALSE))</f>
        <v/>
      </c>
      <c r="HW40" s="159" t="str">
        <f>IF(ISERROR(VLOOKUP(CONCATENATE(HU3,$X$40,HU7),[1]Mont!$B$11:$F$500,5,FALSE)),"",VLOOKUP(CONCATENATE(HU3,$X$40,HU7),[1]Mont!$B$11:$F$500,5,FALSE))</f>
        <v/>
      </c>
      <c r="HX40" s="160" t="str">
        <f>IF(ISERROR(VLOOKUP(CONCATENATE(HU3,$X$40,HU7),[1]Mont!$B$11:$H$500,7,FALSE)),"",VLOOKUP(CONCATENATE(HU3,$X$40,HU7),[1]Mont!$B$11:$H$500,7,FALSE))</f>
        <v/>
      </c>
      <c r="HY40" s="157" t="str">
        <f>IF(ISERROR(VLOOKUP(CONCATENATE($X$40,HY3,HY5),$B$10:$E$559,4,FALSE)),"",VLOOKUP(CONCATENATE($X$40,HY3,HY5),$B$10:$E$559,4,FALSE))</f>
        <v/>
      </c>
      <c r="HZ40" s="158" t="str">
        <f>IF(ISERROR(VLOOKUP(CONCATENATE($X$40,HY3,HY5),$B$10:$F$559,5,FALSE)),"",VLOOKUP(CONCATENATE($X$40,HY3,HY5),$B$10:$F$559,5,FALSE))</f>
        <v/>
      </c>
      <c r="IA40" s="159" t="str">
        <f>IF(ISERROR(VLOOKUP(CONCATENATE(HY3,$X$40,HY7),[1]Mont!$B$11:$F$500,5,FALSE)),"",VLOOKUP(CONCATENATE(HY3,$X$40,HY7),[1]Mont!$B$11:$F$500,5,FALSE))</f>
        <v/>
      </c>
      <c r="IB40" s="160" t="str">
        <f>IF(ISERROR(VLOOKUP(CONCATENATE(HY3,$X$40,HY7),[1]Mont!$B$11:$H$500,7,FALSE)),"",VLOOKUP(CONCATENATE(HY3,$X$40,HY7),[1]Mont!$B$11:$H$500,7,FALSE))</f>
        <v/>
      </c>
      <c r="IC40" s="157" t="str">
        <f>IF(ISERROR(VLOOKUP(CONCATENATE($X$40,IC3,IC5),$B$10:$E$559,4,FALSE)),"",VLOOKUP(CONCATENATE($X$40,IC3,IC5),$B$10:$E$559,4,FALSE))</f>
        <v/>
      </c>
      <c r="ID40" s="158" t="str">
        <f>IF(ISERROR(VLOOKUP(CONCATENATE($X$40,IC3,IC5),$B$10:$F$559,5,FALSE)),"",VLOOKUP(CONCATENATE($X$40,IC3,IC5),$B$10:$F$559,5,FALSE))</f>
        <v/>
      </c>
      <c r="IE40" s="159" t="str">
        <f>IF(ISERROR(VLOOKUP(CONCATENATE(IC3,$X$40,IC7),[1]Mont!$B$11:$F$500,5,FALSE)),"",VLOOKUP(CONCATENATE(IC3,$X$40,IC7),[1]Mont!$B$11:$F$500,5,FALSE))</f>
        <v/>
      </c>
      <c r="IF40" s="160" t="str">
        <f>IF(ISERROR(VLOOKUP(CONCATENATE(IC3,$X$40,IC7),[1]Mont!$B$11:$H$500,7,FALSE)),"",VLOOKUP(CONCATENATE(IC3,$X$40,IC7),[1]Mont!$B$11:$H$500,7,FALSE))</f>
        <v/>
      </c>
      <c r="IG40" s="157" t="str">
        <f>IF(ISERROR(VLOOKUP(CONCATENATE($X$40,IG3,IG5),$B$10:$E$559,4,FALSE)),"",VLOOKUP(CONCATENATE($X$40,IG3,IG5),$B$10:$E$559,4,FALSE))</f>
        <v/>
      </c>
      <c r="IH40" s="158" t="str">
        <f>IF(ISERROR(VLOOKUP(CONCATENATE($X$40,IG3,IG5),$B$10:$F$559,5,FALSE)),"",VLOOKUP(CONCATENATE($X$40,IG3,IG5),$B$10:$F$559,5,FALSE))</f>
        <v/>
      </c>
      <c r="II40" s="159" t="str">
        <f>IF(ISERROR(VLOOKUP(CONCATENATE(IG3,$X$40,IG7),[1]Mont!$B$11:$F$500,5,FALSE)),"",VLOOKUP(CONCATENATE(IG3,$X$40,IG7),[1]Mont!$B$11:$F$500,5,FALSE))</f>
        <v/>
      </c>
      <c r="IJ40" s="160" t="str">
        <f>IF(ISERROR(VLOOKUP(CONCATENATE(IG3,$X$40,IG7),[1]Mont!$B$11:$H$500,7,FALSE)),"",VLOOKUP(CONCATENATE(IG3,$X$40,IG7),[1]Mont!$B$11:$H$500,7,FALSE))</f>
        <v/>
      </c>
      <c r="IK40" s="157" t="str">
        <f>IF(ISERROR(VLOOKUP(CONCATENATE($X$40,IK3,IK5),$B$10:$E$559,4,FALSE)),"",VLOOKUP(CONCATENATE($X$40,IK3,IK5),$B$10:$E$559,4,FALSE))</f>
        <v/>
      </c>
      <c r="IL40" s="158" t="str">
        <f>IF(ISERROR(VLOOKUP(CONCATENATE($X$40,IK3,IK5),$B$10:$F$559,5,FALSE)),"",VLOOKUP(CONCATENATE($X$40,IK3,IK5),$B$10:$F$559,5,FALSE))</f>
        <v/>
      </c>
      <c r="IM40" s="159" t="str">
        <f>IF(ISERROR(VLOOKUP(CONCATENATE(IK3,$X$40,IK7),[1]Mont!$B$11:$F$500,5,FALSE)),"",VLOOKUP(CONCATENATE(IK3,$X$40,IK7),[1]Mont!$B$11:$F$500,5,FALSE))</f>
        <v/>
      </c>
      <c r="IN40" s="160" t="str">
        <f>IF(ISERROR(VLOOKUP(CONCATENATE(IK3,$X$40,IK7),[1]Mont!$B$11:$H$500,7,FALSE)),"",VLOOKUP(CONCATENATE(IK3,$X$40,IK7),[1]Mont!$B$11:$H$500,7,FALSE))</f>
        <v/>
      </c>
      <c r="IO40" s="157" t="str">
        <f>IF(ISERROR(VLOOKUP(CONCATENATE($X$40,IO3,IO5),$B$10:$E$559,4,FALSE)),"",VLOOKUP(CONCATENATE($X$40,IO3,IO5),$B$10:$E$559,4,FALSE))</f>
        <v/>
      </c>
      <c r="IP40" s="158" t="str">
        <f>IF(ISERROR(VLOOKUP(CONCATENATE($X$40,IO3,IO5),$B$10:$F$559,5,FALSE)),"",VLOOKUP(CONCATENATE($X$40,IO3,IO5),$B$10:$F$559,5,FALSE))</f>
        <v/>
      </c>
      <c r="IQ40" s="159" t="str">
        <f>IF(ISERROR(VLOOKUP(CONCATENATE(IO3,$X$40,IO7),[1]Mont!$B$11:$F$500,5,FALSE)),"",VLOOKUP(CONCATENATE(IO3,$X$40,IO7),[1]Mont!$B$11:$F$500,5,FALSE))</f>
        <v/>
      </c>
      <c r="IR40" s="160" t="str">
        <f>IF(ISERROR(VLOOKUP(CONCATENATE(IO3,$X$40,IO7),[1]Mont!$B$11:$H$500,7,FALSE)),"",VLOOKUP(CONCATENATE(IO3,$X$40,IO7),[1]Mont!$B$11:$H$500,7,FALSE))</f>
        <v/>
      </c>
      <c r="IS40" s="157" t="str">
        <f>IF(ISERROR(VLOOKUP(CONCATENATE($X$40,IS3,IS5),$B$10:$E$559,4,FALSE)),"",VLOOKUP(CONCATENATE($X$40,IS3,IS5),$B$10:$E$559,4,FALSE))</f>
        <v/>
      </c>
      <c r="IT40" s="158" t="str">
        <f>IF(ISERROR(VLOOKUP(CONCATENATE($X$40,IS3,IS5),$B$10:$F$559,5,FALSE)),"",VLOOKUP(CONCATENATE($X$40,IS3,IS5),$B$10:$F$559,5,FALSE))</f>
        <v/>
      </c>
      <c r="IU40" s="159" t="str">
        <f>IF(ISERROR(VLOOKUP(CONCATENATE(IS3,$X$40,IS7),[1]Mont!$B$11:$F$500,5,FALSE)),"",VLOOKUP(CONCATENATE(IS3,$X$40,IS7),[1]Mont!$B$11:$F$500,5,FALSE))</f>
        <v/>
      </c>
      <c r="IV40" s="160" t="str">
        <f>IF(ISERROR(VLOOKUP(CONCATENATE(IS3,$X$40,IS7),[1]Mont!$B$11:$H$500,7,FALSE)),"",VLOOKUP(CONCATENATE(IS3,$X$40,IS7),[1]Mont!$B$11:$H$500,7,FALSE))</f>
        <v/>
      </c>
    </row>
    <row r="41" spans="1:256">
      <c r="A41" s="124">
        <f t="shared" si="2"/>
        <v>0</v>
      </c>
      <c r="B41" s="125">
        <f t="shared" si="3"/>
        <v>0</v>
      </c>
      <c r="C41" s="126">
        <f>IF(R41=0,0,SUMIF($R$10:R41,R41,$R$10:R41)/R41)</f>
        <v>0</v>
      </c>
      <c r="D41" s="127">
        <v>32</v>
      </c>
      <c r="E41" s="146"/>
      <c r="F41" s="147"/>
      <c r="G41" s="130">
        <f t="shared" si="0"/>
        <v>0</v>
      </c>
      <c r="H41" s="130">
        <f>IF(E41=0,0,VLOOKUP(E41,[1]Ob!$D$10:$AW$600,46,FALSE))</f>
        <v>0</v>
      </c>
      <c r="I41" s="130">
        <f>IF(E41=0,0,VLOOKUP(E41,[1]Ob!$D$10:$BA$600,50,FALSE))</f>
        <v>0</v>
      </c>
      <c r="J41" s="130">
        <f>IF(E41=0,0,VLOOKUP(E41,[1]Ob!$D$10:$O$600,12,FALSE))</f>
        <v>0</v>
      </c>
      <c r="K41" s="131">
        <f>IF(E41=0,0,VLOOKUP(E41,[1]Ob!$D$10:$BA$600,15,FALSE))*F41</f>
        <v>0</v>
      </c>
      <c r="L41" s="132">
        <f t="shared" si="4"/>
        <v>0</v>
      </c>
      <c r="M41" s="133"/>
      <c r="N41" s="134"/>
      <c r="O41" s="147"/>
      <c r="P41" s="135">
        <v>0</v>
      </c>
      <c r="Q41" s="135">
        <v>0</v>
      </c>
      <c r="R41" s="129"/>
      <c r="S41" s="136">
        <f t="shared" si="1"/>
        <v>0</v>
      </c>
      <c r="T41" s="148"/>
      <c r="U41" s="149"/>
      <c r="V41" s="150"/>
      <c r="X41" s="156">
        <v>30</v>
      </c>
      <c r="Y41" s="157" t="str">
        <f>IF(ISERROR(VLOOKUP(CONCATENATE($X$41,Y3,Y5),$B$10:$E$559,4,FALSE)),"",VLOOKUP(CONCATENATE($X$41,Y3,Y5),$B$10:$E$559,4,FALSE))</f>
        <v/>
      </c>
      <c r="Z41" s="158" t="str">
        <f>IF(ISERROR(VLOOKUP(CONCATENATE($X$41,Y3,Y5),$B$10:$F$559,5,FALSE)),"",VLOOKUP(CONCATENATE($X$41,Y3,Y5),$B$10:$F$559,5,FALSE))</f>
        <v/>
      </c>
      <c r="AA41" s="159" t="str">
        <f>IF(ISERROR(VLOOKUP(CONCATENATE(Y3,$X$41,Y7),[1]Mont!$B$11:$F$500,5,FALSE)),"",VLOOKUP(CONCATENATE(Y3,$X$41,Y7),[1]Mont!$B$11:$F$500,5,FALSE))</f>
        <v/>
      </c>
      <c r="AB41" s="160" t="str">
        <f>IF(ISERROR(VLOOKUP(CONCATENATE(Y3,$X$41,Y7),[1]Mont!$B$11:$H$500,7,FALSE)),"",VLOOKUP(CONCATENATE(Y3,$X$41,Y7),[1]Mont!$B$11:$H$500,7,FALSE))</f>
        <v/>
      </c>
      <c r="AC41" s="157" t="str">
        <f>IF(ISERROR(VLOOKUP(CONCATENATE($X$41,AC3,AC5),$B$10:$E$559,4,FALSE)),"",VLOOKUP(CONCATENATE($X$41,AC3,AC5),$B$10:$E$559,4,FALSE))</f>
        <v/>
      </c>
      <c r="AD41" s="158" t="str">
        <f>IF(ISERROR(VLOOKUP(CONCATENATE($X$41,AC3,AC5),$B$10:$F$559,5,FALSE)),"",VLOOKUP(CONCATENATE($X$41,AC3,AC5),$B$10:$F$559,5,FALSE))</f>
        <v/>
      </c>
      <c r="AE41" s="159" t="str">
        <f>IF(ISERROR(VLOOKUP(CONCATENATE(AC3,$X$41,AC7),[1]Mont!$B$11:$F$500,5,FALSE)),"",VLOOKUP(CONCATENATE(AC3,$X$41,AC7),[1]Mont!$B$11:$F$500,5,FALSE))</f>
        <v/>
      </c>
      <c r="AF41" s="160" t="str">
        <f>IF(ISERROR(VLOOKUP(CONCATENATE(AC3,$X$41,AC7),[1]Mont!$B$11:$H$500,7,FALSE)),"",VLOOKUP(CONCATENATE(AC3,$X$41,AC7),[1]Mont!$B$11:$H$500,7,FALSE))</f>
        <v/>
      </c>
      <c r="AG41" s="157" t="str">
        <f>IF(ISERROR(VLOOKUP(CONCATENATE($X$41,AG3,AG5),$B$10:$E$559,4,FALSE)),"",VLOOKUP(CONCATENATE($X$41,AG3,AG5),$B$10:$E$559,4,FALSE))</f>
        <v/>
      </c>
      <c r="AH41" s="158" t="str">
        <f>IF(ISERROR(VLOOKUP(CONCATENATE($X$41,AG3,AG5),$B$10:$F$559,5,FALSE)),"",VLOOKUP(CONCATENATE($X$41,AG3,AG5),$B$10:$F$559,5,FALSE))</f>
        <v/>
      </c>
      <c r="AI41" s="159" t="str">
        <f>IF(ISERROR(VLOOKUP(CONCATENATE(AG3,$X$41,AG7),[1]Mont!$B$11:$F$500,5,FALSE)),"",VLOOKUP(CONCATENATE(AG3,$X$41,AG7),[1]Mont!$B$11:$F$500,5,FALSE))</f>
        <v/>
      </c>
      <c r="AJ41" s="160" t="str">
        <f>IF(ISERROR(VLOOKUP(CONCATENATE(AG3,$X$41,AG7),[1]Mont!$B$11:$H$500,7,FALSE)),"",VLOOKUP(CONCATENATE(AG3,$X$41,AG7),[1]Mont!$B$11:$H$500,7,FALSE))</f>
        <v/>
      </c>
      <c r="AK41" s="157" t="str">
        <f>IF(ISERROR(VLOOKUP(CONCATENATE($X$41,AK3,AK5),$B$10:$E$559,4,FALSE)),"",VLOOKUP(CONCATENATE($X$41,AK3,AK5),$B$10:$E$559,4,FALSE))</f>
        <v/>
      </c>
      <c r="AL41" s="158" t="str">
        <f>IF(ISERROR(VLOOKUP(CONCATENATE($X$41,AK3,AK5),$B$10:$F$559,5,FALSE)),"",VLOOKUP(CONCATENATE($X$41,AK3,AK5),$B$10:$F$559,5,FALSE))</f>
        <v/>
      </c>
      <c r="AM41" s="159" t="str">
        <f>IF(ISERROR(VLOOKUP(CONCATENATE(AK3,$X$41,AK7),[1]Mont!$B$11:$F$500,5,FALSE)),"",VLOOKUP(CONCATENATE(AK3,$X$41,AK7),[1]Mont!$B$11:$F$500,5,FALSE))</f>
        <v/>
      </c>
      <c r="AN41" s="160" t="str">
        <f>IF(ISERROR(VLOOKUP(CONCATENATE(AK3,$X$41,AK7),[1]Mont!$B$11:$H$500,7,FALSE)),"",VLOOKUP(CONCATENATE(AK3,$X$41,AK7),[1]Mont!$B$11:$H$500,7,FALSE))</f>
        <v/>
      </c>
      <c r="AO41" s="157" t="str">
        <f>IF(ISERROR(VLOOKUP(CONCATENATE($X$41,AO3,AO5),$B$10:$E$559,4,FALSE)),"",VLOOKUP(CONCATENATE($X$41,AO3,AO5),$B$10:$E$559,4,FALSE))</f>
        <v/>
      </c>
      <c r="AP41" s="158" t="str">
        <f>IF(ISERROR(VLOOKUP(CONCATENATE($X$41,AO3,AO5),$B$10:$F$559,5,FALSE)),"",VLOOKUP(CONCATENATE($X$41,AO3,AO5),$B$10:$F$559,5,FALSE))</f>
        <v/>
      </c>
      <c r="AQ41" s="159" t="str">
        <f>IF(ISERROR(VLOOKUP(CONCATENATE(AO3,$X$41,AO7),[1]Mont!$B$11:$F$500,5,FALSE)),"",VLOOKUP(CONCATENATE(AO3,$X$41,AO7),[1]Mont!$B$11:$F$500,5,FALSE))</f>
        <v/>
      </c>
      <c r="AR41" s="160" t="str">
        <f>IF(ISERROR(VLOOKUP(CONCATENATE(AO3,$X$41,AO7),[1]Mont!$B$11:$H$500,7,FALSE)),"",VLOOKUP(CONCATENATE(AO3,$X$41,AO7),[1]Mont!$B$11:$H$500,7,FALSE))</f>
        <v/>
      </c>
      <c r="AS41" s="157" t="str">
        <f>IF(ISERROR(VLOOKUP(CONCATENATE($X$41,AS3,AS5),$B$10:$E$559,4,FALSE)),"",VLOOKUP(CONCATENATE($X$41,AS3,AS5),$B$10:$E$559,4,FALSE))</f>
        <v/>
      </c>
      <c r="AT41" s="158" t="str">
        <f>IF(ISERROR(VLOOKUP(CONCATENATE($X$41,AS3,AS5),$B$10:$F$559,5,FALSE)),"",VLOOKUP(CONCATENATE($X$41,AS3,AS5),$B$10:$F$559,5,FALSE))</f>
        <v/>
      </c>
      <c r="AU41" s="159" t="str">
        <f>IF(ISERROR(VLOOKUP(CONCATENATE(AS3,$X$41,AS7),[1]Mont!$B$11:$F$500,5,FALSE)),"",VLOOKUP(CONCATENATE(AS3,$X$41,AS7),[1]Mont!$B$11:$F$500,5,FALSE))</f>
        <v/>
      </c>
      <c r="AV41" s="160" t="str">
        <f>IF(ISERROR(VLOOKUP(CONCATENATE(AS3,$X$41,AS7),[1]Mont!$B$11:$H$500,7,FALSE)),"",VLOOKUP(CONCATENATE(AS3,$X$41,AS7),[1]Mont!$B$11:$H$500,7,FALSE))</f>
        <v/>
      </c>
      <c r="AW41" s="157" t="str">
        <f>IF(ISERROR(VLOOKUP(CONCATENATE($X$41,AW3,AW5),$B$10:$E$559,4,FALSE)),"",VLOOKUP(CONCATENATE($X$41,AW3,AW5),$B$10:$E$559,4,FALSE))</f>
        <v/>
      </c>
      <c r="AX41" s="158" t="str">
        <f>IF(ISERROR(VLOOKUP(CONCATENATE($X$41,AW3,AW5),$B$10:$F$559,5,FALSE)),"",VLOOKUP(CONCATENATE($X$41,AW3,AW5),$B$10:$F$559,5,FALSE))</f>
        <v/>
      </c>
      <c r="AY41" s="159" t="str">
        <f>IF(ISERROR(VLOOKUP(CONCATENATE(AW3,$X$41,AW7),[1]Mont!$B$11:$F$500,5,FALSE)),"",VLOOKUP(CONCATENATE(AW3,$X$41,AW7),[1]Mont!$B$11:$F$500,5,FALSE))</f>
        <v/>
      </c>
      <c r="AZ41" s="160" t="str">
        <f>IF(ISERROR(VLOOKUP(CONCATENATE(AW3,$X$41,AW7),[1]Mont!$B$11:$H$500,7,FALSE)),"",VLOOKUP(CONCATENATE(AW3,$X$41,AW7),[1]Mont!$B$11:$H$500,7,FALSE))</f>
        <v/>
      </c>
      <c r="BA41" s="157" t="str">
        <f>IF(ISERROR(VLOOKUP(CONCATENATE($X$41,BA3,BA5),$B$10:$E$559,4,FALSE)),"",VLOOKUP(CONCATENATE($X$41,BA3,BA5),$B$10:$E$559,4,FALSE))</f>
        <v/>
      </c>
      <c r="BB41" s="158" t="str">
        <f>IF(ISERROR(VLOOKUP(CONCATENATE($X$41,BA3,BA5),$B$10:$F$559,5,FALSE)),"",VLOOKUP(CONCATENATE($X$41,BA3,BA5),$B$10:$F$559,5,FALSE))</f>
        <v/>
      </c>
      <c r="BC41" s="159" t="str">
        <f>IF(ISERROR(VLOOKUP(CONCATENATE(BA3,$X$41,BA7),[1]Mont!$B$11:$F$500,5,FALSE)),"",VLOOKUP(CONCATENATE(BA3,$X$41,BA7),[1]Mont!$B$11:$F$500,5,FALSE))</f>
        <v/>
      </c>
      <c r="BD41" s="160" t="str">
        <f>IF(ISERROR(VLOOKUP(CONCATENATE(BA3,$X$41,BA7),[1]Mont!$B$11:$H$500,7,FALSE)),"",VLOOKUP(CONCATENATE(BA3,$X$41,BA7),[1]Mont!$B$11:$H$500,7,FALSE))</f>
        <v/>
      </c>
      <c r="BE41" s="157" t="str">
        <f>IF(ISERROR(VLOOKUP(CONCATENATE($X$41,BE3,BE5),$B$10:$E$559,4,FALSE)),"",VLOOKUP(CONCATENATE($X$41,BE3,BE5),$B$10:$E$559,4,FALSE))</f>
        <v/>
      </c>
      <c r="BF41" s="158" t="str">
        <f>IF(ISERROR(VLOOKUP(CONCATENATE($X$41,BE3,BE5),$B$10:$F$559,5,FALSE)),"",VLOOKUP(CONCATENATE($X$41,BE3,BE5),$B$10:$F$559,5,FALSE))</f>
        <v/>
      </c>
      <c r="BG41" s="159" t="str">
        <f>IF(ISERROR(VLOOKUP(CONCATENATE(BE3,$X$41,BE7),[1]Mont!$B$11:$F$500,5,FALSE)),"",VLOOKUP(CONCATENATE(BE3,$X$41,BE7),[1]Mont!$B$11:$F$500,5,FALSE))</f>
        <v/>
      </c>
      <c r="BH41" s="160" t="str">
        <f>IF(ISERROR(VLOOKUP(CONCATENATE(BE3,$X$41,BE7),[1]Mont!$B$11:$H$500,7,FALSE)),"",VLOOKUP(CONCATENATE(BE3,$X$41,BE7),[1]Mont!$B$11:$H$500,7,FALSE))</f>
        <v/>
      </c>
      <c r="BI41" s="157" t="str">
        <f>IF(ISERROR(VLOOKUP(CONCATENATE($X$41,BI3,BI5),$B$10:$E$559,4,FALSE)),"",VLOOKUP(CONCATENATE($X$41,BI3,BI5),$B$10:$E$559,4,FALSE))</f>
        <v/>
      </c>
      <c r="BJ41" s="158" t="str">
        <f>IF(ISERROR(VLOOKUP(CONCATENATE($X$41,BI3,BI5),$B$10:$F$559,5,FALSE)),"",VLOOKUP(CONCATENATE($X$41,BI3,BI5),$B$10:$F$559,5,FALSE))</f>
        <v/>
      </c>
      <c r="BK41" s="159" t="str">
        <f>IF(ISERROR(VLOOKUP(CONCATENATE(BI3,$X$41,BI7),[1]Mont!$B$11:$F$500,5,FALSE)),"",VLOOKUP(CONCATENATE(BI3,$X$41,BI7),[1]Mont!$B$11:$F$500,5,FALSE))</f>
        <v/>
      </c>
      <c r="BL41" s="160" t="str">
        <f>IF(ISERROR(VLOOKUP(CONCATENATE(BI3,$X$41,BI7),[1]Mont!$B$11:$H$500,7,FALSE)),"",VLOOKUP(CONCATENATE(BI3,$X$41,BI7),[1]Mont!$B$11:$H$500,7,FALSE))</f>
        <v/>
      </c>
      <c r="BM41" s="157" t="str">
        <f>IF(ISERROR(VLOOKUP(CONCATENATE($X$41,BM3,BM5),$B$10:$E$559,4,FALSE)),"",VLOOKUP(CONCATENATE($X$41,BM3,BM5),$B$10:$E$559,4,FALSE))</f>
        <v/>
      </c>
      <c r="BN41" s="158" t="str">
        <f>IF(ISERROR(VLOOKUP(CONCATENATE($X$41,BM3,BM5),$B$10:$F$559,5,FALSE)),"",VLOOKUP(CONCATENATE($X$41,BM3,BM5),$B$10:$F$559,5,FALSE))</f>
        <v/>
      </c>
      <c r="BO41" s="159" t="str">
        <f>IF(ISERROR(VLOOKUP(CONCATENATE(BM3,$X$41,BM7),[1]Mont!$B$11:$F$500,5,FALSE)),"",VLOOKUP(CONCATENATE(BM3,$X$41,BM7),[1]Mont!$B$11:$F$500,5,FALSE))</f>
        <v/>
      </c>
      <c r="BP41" s="160" t="str">
        <f>IF(ISERROR(VLOOKUP(CONCATENATE(BM3,$X$41,BM7),[1]Mont!$B$11:$H$500,7,FALSE)),"",VLOOKUP(CONCATENATE(BM3,$X$41,BM7),[1]Mont!$B$11:$H$500,7,FALSE))</f>
        <v/>
      </c>
      <c r="BQ41" s="157" t="str">
        <f>IF(ISERROR(VLOOKUP(CONCATENATE($X$41,BQ3,BQ5),$B$10:$E$559,4,FALSE)),"",VLOOKUP(CONCATENATE($X$41,BQ3,BQ5),$B$10:$E$559,4,FALSE))</f>
        <v/>
      </c>
      <c r="BR41" s="158" t="str">
        <f>IF(ISERROR(VLOOKUP(CONCATENATE($X$41,BQ3,BQ5),$B$10:$F$559,5,FALSE)),"",VLOOKUP(CONCATENATE($X$41,BQ3,BQ5),$B$10:$F$559,5,FALSE))</f>
        <v/>
      </c>
      <c r="BS41" s="159" t="str">
        <f>IF(ISERROR(VLOOKUP(CONCATENATE(BQ3,$X$41,BQ7),[1]Mont!$B$11:$F$500,5,FALSE)),"",VLOOKUP(CONCATENATE(BQ3,$X$41,BQ7),[1]Mont!$B$11:$F$500,5,FALSE))</f>
        <v/>
      </c>
      <c r="BT41" s="160" t="str">
        <f>IF(ISERROR(VLOOKUP(CONCATENATE(BQ3,$X$41,BQ7),[1]Mont!$B$11:$H$500,7,FALSE)),"",VLOOKUP(CONCATENATE(BQ3,$X$41,BQ7),[1]Mont!$B$11:$H$500,7,FALSE))</f>
        <v/>
      </c>
      <c r="BU41" s="157" t="str">
        <f>IF(ISERROR(VLOOKUP(CONCATENATE($X$41,BU3,BU5),$B$10:$E$559,4,FALSE)),"",VLOOKUP(CONCATENATE($X$41,BU3,BU5),$B$10:$E$559,4,FALSE))</f>
        <v/>
      </c>
      <c r="BV41" s="158" t="str">
        <f>IF(ISERROR(VLOOKUP(CONCATENATE($X$41,BU3,BU5),$B$10:$F$559,5,FALSE)),"",VLOOKUP(CONCATENATE($X$41,BU3,BU5),$B$10:$F$559,5,FALSE))</f>
        <v/>
      </c>
      <c r="BW41" s="159" t="str">
        <f>IF(ISERROR(VLOOKUP(CONCATENATE(BU3,$X$41,BU7),[1]Mont!$B$11:$F$500,5,FALSE)),"",VLOOKUP(CONCATENATE(BU3,$X$41,BU7),[1]Mont!$B$11:$F$500,5,FALSE))</f>
        <v/>
      </c>
      <c r="BX41" s="160" t="str">
        <f>IF(ISERROR(VLOOKUP(CONCATENATE(BU3,$X$41,BU7),[1]Mont!$B$11:$H$500,7,FALSE)),"",VLOOKUP(CONCATENATE(BU3,$X$41,BU7),[1]Mont!$B$11:$H$500,7,FALSE))</f>
        <v/>
      </c>
      <c r="BY41" s="157" t="str">
        <f>IF(ISERROR(VLOOKUP(CONCATENATE($X$41,BY3,BY5),$B$10:$E$559,4,FALSE)),"",VLOOKUP(CONCATENATE($X$41,BY3,BY5),$B$10:$E$559,4,FALSE))</f>
        <v/>
      </c>
      <c r="BZ41" s="158" t="str">
        <f>IF(ISERROR(VLOOKUP(CONCATENATE($X$41,BY3,BY5),$B$10:$F$559,5,FALSE)),"",VLOOKUP(CONCATENATE($X$41,BY3,BY5),$B$10:$F$559,5,FALSE))</f>
        <v/>
      </c>
      <c r="CA41" s="159" t="str">
        <f>IF(ISERROR(VLOOKUP(CONCATENATE(BY3,$X$41,BY7),[1]Mont!$B$11:$F$500,5,FALSE)),"",VLOOKUP(CONCATENATE(BY3,$X$41,BY7),[1]Mont!$B$11:$F$500,5,FALSE))</f>
        <v/>
      </c>
      <c r="CB41" s="160" t="str">
        <f>IF(ISERROR(VLOOKUP(CONCATENATE(BY3,$X$41,BY7),[1]Mont!$B$11:$H$500,7,FALSE)),"",VLOOKUP(CONCATENATE(BY3,$X$41,BY7),[1]Mont!$B$11:$H$500,7,FALSE))</f>
        <v/>
      </c>
      <c r="CC41" s="157" t="str">
        <f>IF(ISERROR(VLOOKUP(CONCATENATE($X$41,CC3,CC5),$B$10:$E$559,4,FALSE)),"",VLOOKUP(CONCATENATE($X$41,CC3,CC5),$B$10:$E$559,4,FALSE))</f>
        <v/>
      </c>
      <c r="CD41" s="158" t="str">
        <f>IF(ISERROR(VLOOKUP(CONCATENATE($X$41,CC3,CC5),$B$10:$F$559,5,FALSE)),"",VLOOKUP(CONCATENATE($X$41,CC3,CC5),$B$10:$F$559,5,FALSE))</f>
        <v/>
      </c>
      <c r="CE41" s="159" t="str">
        <f>IF(ISERROR(VLOOKUP(CONCATENATE(CC3,$X$41,CC7),[1]Mont!$B$11:$F$500,5,FALSE)),"",VLOOKUP(CONCATENATE(CC3,$X$41,CC7),[1]Mont!$B$11:$F$500,5,FALSE))</f>
        <v/>
      </c>
      <c r="CF41" s="160" t="str">
        <f>IF(ISERROR(VLOOKUP(CONCATENATE(CC3,$X$41,CC7),[1]Mont!$B$11:$H$500,7,FALSE)),"",VLOOKUP(CONCATENATE(CC3,$X$41,CC7),[1]Mont!$B$11:$H$500,7,FALSE))</f>
        <v/>
      </c>
      <c r="CG41" s="157" t="str">
        <f>IF(ISERROR(VLOOKUP(CONCATENATE($X$41,CG3,CG5),$B$10:$E$559,4,FALSE)),"",VLOOKUP(CONCATENATE($X$41,CG3,CG5),$B$10:$E$559,4,FALSE))</f>
        <v/>
      </c>
      <c r="CH41" s="158" t="str">
        <f>IF(ISERROR(VLOOKUP(CONCATENATE($X$41,CG3,CG5),$B$10:$F$559,5,FALSE)),"",VLOOKUP(CONCATENATE($X$41,CG3,CG5),$B$10:$F$559,5,FALSE))</f>
        <v/>
      </c>
      <c r="CI41" s="159" t="str">
        <f>IF(ISERROR(VLOOKUP(CONCATENATE(CG3,$X$41,CG7),[1]Mont!$B$11:$F$500,5,FALSE)),"",VLOOKUP(CONCATENATE(CG3,$X$41,CG7),[1]Mont!$B$11:$F$500,5,FALSE))</f>
        <v/>
      </c>
      <c r="CJ41" s="160" t="str">
        <f>IF(ISERROR(VLOOKUP(CONCATENATE(CG3,$X$41,CG7),[1]Mont!$B$11:$H$500,7,FALSE)),"",VLOOKUP(CONCATENATE(CG3,$X$41,CG7),[1]Mont!$B$11:$H$500,7,FALSE))</f>
        <v/>
      </c>
      <c r="CK41" s="157" t="str">
        <f>IF(ISERROR(VLOOKUP(CONCATENATE($X$41,CK3,CK5),$B$10:$E$559,4,FALSE)),"",VLOOKUP(CONCATENATE($X$41,CK3,CK5),$B$10:$E$559,4,FALSE))</f>
        <v/>
      </c>
      <c r="CL41" s="158" t="str">
        <f>IF(ISERROR(VLOOKUP(CONCATENATE($X$41,CK3,CK5),$B$10:$F$559,5,FALSE)),"",VLOOKUP(CONCATENATE($X$41,CK3,CK5),$B$10:$F$559,5,FALSE))</f>
        <v/>
      </c>
      <c r="CM41" s="159" t="str">
        <f>IF(ISERROR(VLOOKUP(CONCATENATE(CK3,$X$41,CK7),[1]Mont!$B$11:$F$500,5,FALSE)),"",VLOOKUP(CONCATENATE(CK3,$X$41,CK7),[1]Mont!$B$11:$F$500,5,FALSE))</f>
        <v/>
      </c>
      <c r="CN41" s="160" t="str">
        <f>IF(ISERROR(VLOOKUP(CONCATENATE(CK3,$X$41,CK7),[1]Mont!$B$11:$H$500,7,FALSE)),"",VLOOKUP(CONCATENATE(CK3,$X$41,CK7),[1]Mont!$B$11:$H$500,7,FALSE))</f>
        <v/>
      </c>
      <c r="CO41" s="157" t="str">
        <f>IF(ISERROR(VLOOKUP(CONCATENATE($X$41,CO3,CO5),$B$10:$E$559,4,FALSE)),"",VLOOKUP(CONCATENATE($X$41,CO3,CO5),$B$10:$E$559,4,FALSE))</f>
        <v/>
      </c>
      <c r="CP41" s="158" t="str">
        <f>IF(ISERROR(VLOOKUP(CONCATENATE($X$41,CO3,CO5),$B$10:$F$559,5,FALSE)),"",VLOOKUP(CONCATENATE($X$41,CO3,CO5),$B$10:$F$559,5,FALSE))</f>
        <v/>
      </c>
      <c r="CQ41" s="159" t="str">
        <f>IF(ISERROR(VLOOKUP(CONCATENATE(CO3,$X$41,CO7),[1]Mont!$B$11:$F$500,5,FALSE)),"",VLOOKUP(CONCATENATE(CO3,$X$41,CO7),[1]Mont!$B$11:$F$500,5,FALSE))</f>
        <v/>
      </c>
      <c r="CR41" s="160" t="str">
        <f>IF(ISERROR(VLOOKUP(CONCATENATE(CO3,$X$41,CO7),[1]Mont!$B$11:$H$500,7,FALSE)),"",VLOOKUP(CONCATENATE(CO3,$X$41,CO7),[1]Mont!$B$11:$H$500,7,FALSE))</f>
        <v/>
      </c>
      <c r="CS41" s="157" t="str">
        <f>IF(ISERROR(VLOOKUP(CONCATENATE($X$41,CS3,CS5),$B$10:$E$559,4,FALSE)),"",VLOOKUP(CONCATENATE($X$41,CS3,CS5),$B$10:$E$559,4,FALSE))</f>
        <v/>
      </c>
      <c r="CT41" s="158" t="str">
        <f>IF(ISERROR(VLOOKUP(CONCATENATE($X$41,CS3,CS5),$B$10:$F$559,5,FALSE)),"",VLOOKUP(CONCATENATE($X$41,CS3,CS5),$B$10:$F$559,5,FALSE))</f>
        <v/>
      </c>
      <c r="CU41" s="159" t="str">
        <f>IF(ISERROR(VLOOKUP(CONCATENATE(CS3,$X$41,CS7),[1]Mont!$B$11:$F$500,5,FALSE)),"",VLOOKUP(CONCATENATE(CS3,$X$41,CS7),[1]Mont!$B$11:$F$500,5,FALSE))</f>
        <v/>
      </c>
      <c r="CV41" s="160" t="str">
        <f>IF(ISERROR(VLOOKUP(CONCATENATE(CS3,$X$41,CS7),[1]Mont!$B$11:$H$500,7,FALSE)),"",VLOOKUP(CONCATENATE(CS3,$X$41,CS7),[1]Mont!$B$11:$H$500,7,FALSE))</f>
        <v/>
      </c>
      <c r="CW41" s="157" t="str">
        <f>IF(ISERROR(VLOOKUP(CONCATENATE($X$41,CW3,CW5),$B$10:$E$559,4,FALSE)),"",VLOOKUP(CONCATENATE($X$41,CW3,CW5),$B$10:$E$559,4,FALSE))</f>
        <v/>
      </c>
      <c r="CX41" s="158" t="str">
        <f>IF(ISERROR(VLOOKUP(CONCATENATE($X$41,CW3,CW5),$B$10:$F$559,5,FALSE)),"",VLOOKUP(CONCATENATE($X$41,CW3,CW5),$B$10:$F$559,5,FALSE))</f>
        <v/>
      </c>
      <c r="CY41" s="159" t="str">
        <f>IF(ISERROR(VLOOKUP(CONCATENATE(CW3,$X$41,CW7),[1]Mont!$B$11:$F$500,5,FALSE)),"",VLOOKUP(CONCATENATE(CW3,$X$41,CW7),[1]Mont!$B$11:$F$500,5,FALSE))</f>
        <v/>
      </c>
      <c r="CZ41" s="160" t="str">
        <f>IF(ISERROR(VLOOKUP(CONCATENATE(CW3,$X$41,CW7),[1]Mont!$B$11:$H$500,7,FALSE)),"",VLOOKUP(CONCATENATE(CW3,$X$41,CW7),[1]Mont!$B$11:$H$500,7,FALSE))</f>
        <v/>
      </c>
      <c r="DA41" s="157" t="str">
        <f>IF(ISERROR(VLOOKUP(CONCATENATE($X$41,DA3,DA5),$B$10:$E$559,4,FALSE)),"",VLOOKUP(CONCATENATE($X$41,DA3,DA5),$B$10:$E$559,4,FALSE))</f>
        <v/>
      </c>
      <c r="DB41" s="158" t="str">
        <f>IF(ISERROR(VLOOKUP(CONCATENATE($X$41,DA3,DA5),$B$10:$F$559,5,FALSE)),"",VLOOKUP(CONCATENATE($X$41,DA3,DA5),$B$10:$F$559,5,FALSE))</f>
        <v/>
      </c>
      <c r="DC41" s="159" t="str">
        <f>IF(ISERROR(VLOOKUP(CONCATENATE(DA3,$X$41,DA7),[1]Mont!$B$11:$F$500,5,FALSE)),"",VLOOKUP(CONCATENATE(DA3,$X$41,DA7),[1]Mont!$B$11:$F$500,5,FALSE))</f>
        <v/>
      </c>
      <c r="DD41" s="160" t="str">
        <f>IF(ISERROR(VLOOKUP(CONCATENATE(DA3,$X$41,DA7),[1]Mont!$B$11:$H$500,7,FALSE)),"",VLOOKUP(CONCATENATE(DA3,$X$41,DA7),[1]Mont!$B$11:$H$500,7,FALSE))</f>
        <v/>
      </c>
      <c r="DE41" s="157" t="str">
        <f>IF(ISERROR(VLOOKUP(CONCATENATE($X$41,DE3,DE5),$B$10:$E$559,4,FALSE)),"",VLOOKUP(CONCATENATE($X$41,DE3,DE5),$B$10:$E$559,4,FALSE))</f>
        <v/>
      </c>
      <c r="DF41" s="158" t="str">
        <f>IF(ISERROR(VLOOKUP(CONCATENATE($X$41,DE3,DE5),$B$10:$F$559,5,FALSE)),"",VLOOKUP(CONCATENATE($X$41,DE3,DE5),$B$10:$F$559,5,FALSE))</f>
        <v/>
      </c>
      <c r="DG41" s="159" t="str">
        <f>IF(ISERROR(VLOOKUP(CONCATENATE(DE3,$X$41,DE7),[1]Mont!$B$11:$F$500,5,FALSE)),"",VLOOKUP(CONCATENATE(DE3,$X$41,DE7),[1]Mont!$B$11:$F$500,5,FALSE))</f>
        <v/>
      </c>
      <c r="DH41" s="160" t="str">
        <f>IF(ISERROR(VLOOKUP(CONCATENATE(DE3,$X$41,DE7),[1]Mont!$B$11:$H$500,7,FALSE)),"",VLOOKUP(CONCATENATE(DE3,$X$41,DE7),[1]Mont!$B$11:$H$500,7,FALSE))</f>
        <v/>
      </c>
      <c r="DI41" s="157" t="str">
        <f>IF(ISERROR(VLOOKUP(CONCATENATE($X$41,DI3,DI5),$B$10:$E$559,4,FALSE)),"",VLOOKUP(CONCATENATE($X$41,DI3,DI5),$B$10:$E$559,4,FALSE))</f>
        <v/>
      </c>
      <c r="DJ41" s="158" t="str">
        <f>IF(ISERROR(VLOOKUP(CONCATENATE($X$41,DI3,DI5),$B$10:$F$559,5,FALSE)),"",VLOOKUP(CONCATENATE($X$41,DI3,DI5),$B$10:$F$559,5,FALSE))</f>
        <v/>
      </c>
      <c r="DK41" s="159" t="str">
        <f>IF(ISERROR(VLOOKUP(CONCATENATE(DI3,$X$41,DI7),[1]Mont!$B$11:$F$500,5,FALSE)),"",VLOOKUP(CONCATENATE(DI3,$X$41,DI7),[1]Mont!$B$11:$F$500,5,FALSE))</f>
        <v/>
      </c>
      <c r="DL41" s="160" t="str">
        <f>IF(ISERROR(VLOOKUP(CONCATENATE(DI3,$X$41,DI7),[1]Mont!$B$11:$H$500,7,FALSE)),"",VLOOKUP(CONCATENATE(DI3,$X$41,DI7),[1]Mont!$B$11:$H$500,7,FALSE))</f>
        <v/>
      </c>
      <c r="DM41" s="157" t="str">
        <f>IF(ISERROR(VLOOKUP(CONCATENATE($X$41,DM3,DM5),$B$10:$E$559,4,FALSE)),"",VLOOKUP(CONCATENATE($X$41,DM3,DM5),$B$10:$E$559,4,FALSE))</f>
        <v/>
      </c>
      <c r="DN41" s="158" t="str">
        <f>IF(ISERROR(VLOOKUP(CONCATENATE($X$41,DM3,DM5),$B$10:$F$559,5,FALSE)),"",VLOOKUP(CONCATENATE($X$41,DM3,DM5),$B$10:$F$559,5,FALSE))</f>
        <v/>
      </c>
      <c r="DO41" s="159" t="str">
        <f>IF(ISERROR(VLOOKUP(CONCATENATE(DM3,$X$41,DM7),[1]Mont!$B$11:$F$500,5,FALSE)),"",VLOOKUP(CONCATENATE(DM3,$X$41,DM7),[1]Mont!$B$11:$F$500,5,FALSE))</f>
        <v/>
      </c>
      <c r="DP41" s="160" t="str">
        <f>IF(ISERROR(VLOOKUP(CONCATENATE(DM3,$X$41,DM7),[1]Mont!$B$11:$H$500,7,FALSE)),"",VLOOKUP(CONCATENATE(DM3,$X$41,DM7),[1]Mont!$B$11:$H$500,7,FALSE))</f>
        <v/>
      </c>
      <c r="DQ41" s="157" t="str">
        <f>IF(ISERROR(VLOOKUP(CONCATENATE($X$41,DQ3,DQ5),$B$10:$E$559,4,FALSE)),"",VLOOKUP(CONCATENATE($X$41,DQ3,DQ5),$B$10:$E$559,4,FALSE))</f>
        <v/>
      </c>
      <c r="DR41" s="158" t="str">
        <f>IF(ISERROR(VLOOKUP(CONCATENATE($X$41,DQ3,DQ5),$B$10:$F$559,5,FALSE)),"",VLOOKUP(CONCATENATE($X$41,DQ3,DQ5),$B$10:$F$559,5,FALSE))</f>
        <v/>
      </c>
      <c r="DS41" s="159" t="str">
        <f>IF(ISERROR(VLOOKUP(CONCATENATE(DQ3,$X$41,DQ7),[1]Mont!$B$11:$F$500,5,FALSE)),"",VLOOKUP(CONCATENATE(DQ3,$X$41,DQ7),[1]Mont!$B$11:$F$500,5,FALSE))</f>
        <v/>
      </c>
      <c r="DT41" s="160" t="str">
        <f>IF(ISERROR(VLOOKUP(CONCATENATE(DQ3,$X$41,DQ7),[1]Mont!$B$11:$H$500,7,FALSE)),"",VLOOKUP(CONCATENATE(DQ3,$X$41,DQ7),[1]Mont!$B$11:$H$500,7,FALSE))</f>
        <v/>
      </c>
      <c r="DU41" s="157" t="str">
        <f>IF(ISERROR(VLOOKUP(CONCATENATE($X$41,DU3,DU5),$B$10:$E$559,4,FALSE)),"",VLOOKUP(CONCATENATE($X$41,DU3,DU5),$B$10:$E$559,4,FALSE))</f>
        <v/>
      </c>
      <c r="DV41" s="158" t="str">
        <f>IF(ISERROR(VLOOKUP(CONCATENATE($X$41,DU3,DU5),$B$10:$F$559,5,FALSE)),"",VLOOKUP(CONCATENATE($X$41,DU3,DU5),$B$10:$F$559,5,FALSE))</f>
        <v/>
      </c>
      <c r="DW41" s="159" t="str">
        <f>IF(ISERROR(VLOOKUP(CONCATENATE(DU3,$X$41,DU7),[1]Mont!$B$11:$F$500,5,FALSE)),"",VLOOKUP(CONCATENATE(DU3,$X$41,DU7),[1]Mont!$B$11:$F$500,5,FALSE))</f>
        <v/>
      </c>
      <c r="DX41" s="160" t="str">
        <f>IF(ISERROR(VLOOKUP(CONCATENATE(DU3,$X$41,DU7),[1]Mont!$B$11:$H$500,7,FALSE)),"",VLOOKUP(CONCATENATE(DU3,$X$41,DU7),[1]Mont!$B$11:$H$500,7,FALSE))</f>
        <v/>
      </c>
      <c r="DY41" s="157" t="str">
        <f>IF(ISERROR(VLOOKUP(CONCATENATE($X$41,DY3,DY5),$B$10:$E$559,4,FALSE)),"",VLOOKUP(CONCATENATE($X$41,DY3,DY5),$B$10:$E$559,4,FALSE))</f>
        <v/>
      </c>
      <c r="DZ41" s="158" t="str">
        <f>IF(ISERROR(VLOOKUP(CONCATENATE($X$41,DY3,DY5),$B$10:$F$559,5,FALSE)),"",VLOOKUP(CONCATENATE($X$41,DY3,DY5),$B$10:$F$559,5,FALSE))</f>
        <v/>
      </c>
      <c r="EA41" s="159" t="str">
        <f>IF(ISERROR(VLOOKUP(CONCATENATE(DY3,$X$41,DY7),[1]Mont!$B$11:$F$500,5,FALSE)),"",VLOOKUP(CONCATENATE(DY3,$X$41,DY7),[1]Mont!$B$11:$F$500,5,FALSE))</f>
        <v/>
      </c>
      <c r="EB41" s="160" t="str">
        <f>IF(ISERROR(VLOOKUP(CONCATENATE(DY3,$X$41,DY7),[1]Mont!$B$11:$H$500,7,FALSE)),"",VLOOKUP(CONCATENATE(DY3,$X$41,DY7),[1]Mont!$B$11:$H$500,7,FALSE))</f>
        <v/>
      </c>
      <c r="EC41" s="157" t="str">
        <f>IF(ISERROR(VLOOKUP(CONCATENATE($X$41,EC3,EC5),$B$10:$E$559,4,FALSE)),"",VLOOKUP(CONCATENATE($X$41,EC3,EC5),$B$10:$E$559,4,FALSE))</f>
        <v/>
      </c>
      <c r="ED41" s="158" t="str">
        <f>IF(ISERROR(VLOOKUP(CONCATENATE($X$41,EC3,EC5),$B$10:$F$559,5,FALSE)),"",VLOOKUP(CONCATENATE($X$41,EC3,EC5),$B$10:$F$559,5,FALSE))</f>
        <v/>
      </c>
      <c r="EE41" s="159" t="str">
        <f>IF(ISERROR(VLOOKUP(CONCATENATE(EC3,$X$41,EC7),[1]Mont!$B$11:$F$500,5,FALSE)),"",VLOOKUP(CONCATENATE(EC3,$X$41,EC7),[1]Mont!$B$11:$F$500,5,FALSE))</f>
        <v/>
      </c>
      <c r="EF41" s="160" t="str">
        <f>IF(ISERROR(VLOOKUP(CONCATENATE(EC3,$X$41,EC7),[1]Mont!$B$11:$H$500,7,FALSE)),"",VLOOKUP(CONCATENATE(EC3,$X$41,EC7),[1]Mont!$B$11:$H$500,7,FALSE))</f>
        <v/>
      </c>
      <c r="EG41" s="157" t="str">
        <f>IF(ISERROR(VLOOKUP(CONCATENATE($X$41,EG3,EG5),$B$10:$E$559,4,FALSE)),"",VLOOKUP(CONCATENATE($X$41,EG3,EG5),$B$10:$E$559,4,FALSE))</f>
        <v/>
      </c>
      <c r="EH41" s="158" t="str">
        <f>IF(ISERROR(VLOOKUP(CONCATENATE($X$41,EG3,EG5),$B$10:$F$559,5,FALSE)),"",VLOOKUP(CONCATENATE($X$41,EG3,EG5),$B$10:$F$559,5,FALSE))</f>
        <v/>
      </c>
      <c r="EI41" s="159" t="str">
        <f>IF(ISERROR(VLOOKUP(CONCATENATE(EG3,$X$41,EG7),[1]Mont!$B$11:$F$500,5,FALSE)),"",VLOOKUP(CONCATENATE(EG3,$X$41,EG7),[1]Mont!$B$11:$F$500,5,FALSE))</f>
        <v/>
      </c>
      <c r="EJ41" s="160" t="str">
        <f>IF(ISERROR(VLOOKUP(CONCATENATE(EG3,$X$41,EG7),[1]Mont!$B$11:$H$500,7,FALSE)),"",VLOOKUP(CONCATENATE(EG3,$X$41,EG7),[1]Mont!$B$11:$H$500,7,FALSE))</f>
        <v/>
      </c>
      <c r="EK41" s="157" t="str">
        <f>IF(ISERROR(VLOOKUP(CONCATENATE($X$41,EK3,EK5),$B$10:$E$559,4,FALSE)),"",VLOOKUP(CONCATENATE($X$41,EK3,EK5),$B$10:$E$559,4,FALSE))</f>
        <v/>
      </c>
      <c r="EL41" s="158" t="str">
        <f>IF(ISERROR(VLOOKUP(CONCATENATE($X$41,EK3,EK5),$B$10:$F$559,5,FALSE)),"",VLOOKUP(CONCATENATE($X$41,EK3,EK5),$B$10:$F$559,5,FALSE))</f>
        <v/>
      </c>
      <c r="EM41" s="159" t="str">
        <f>IF(ISERROR(VLOOKUP(CONCATENATE(EK3,$X$41,EK7),[1]Mont!$B$11:$F$500,5,FALSE)),"",VLOOKUP(CONCATENATE(EK3,$X$41,EK7),[1]Mont!$B$11:$F$500,5,FALSE))</f>
        <v/>
      </c>
      <c r="EN41" s="160" t="str">
        <f>IF(ISERROR(VLOOKUP(CONCATENATE(EK3,$X$41,EK7),[1]Mont!$B$11:$H$500,7,FALSE)),"",VLOOKUP(CONCATENATE(EK3,$X$41,EK7),[1]Mont!$B$11:$H$500,7,FALSE))</f>
        <v/>
      </c>
      <c r="EO41" s="157" t="str">
        <f>IF(ISERROR(VLOOKUP(CONCATENATE($X$41,EO3,EO5),$B$10:$E$559,4,FALSE)),"",VLOOKUP(CONCATENATE($X$41,EO3,EO5),$B$10:$E$559,4,FALSE))</f>
        <v/>
      </c>
      <c r="EP41" s="158" t="str">
        <f>IF(ISERROR(VLOOKUP(CONCATENATE($X$41,EO3,EO5),$B$10:$F$559,5,FALSE)),"",VLOOKUP(CONCATENATE($X$41,EO3,EO5),$B$10:$F$559,5,FALSE))</f>
        <v/>
      </c>
      <c r="EQ41" s="159" t="str">
        <f>IF(ISERROR(VLOOKUP(CONCATENATE(EO3,$X$41,EO7),[1]Mont!$B$11:$F$500,5,FALSE)),"",VLOOKUP(CONCATENATE(EO3,$X$41,EO7),[1]Mont!$B$11:$F$500,5,FALSE))</f>
        <v/>
      </c>
      <c r="ER41" s="160" t="str">
        <f>IF(ISERROR(VLOOKUP(CONCATENATE(EO3,$X$41,EO7),[1]Mont!$B$11:$H$500,7,FALSE)),"",VLOOKUP(CONCATENATE(EO3,$X$41,EO7),[1]Mont!$B$11:$H$500,7,FALSE))</f>
        <v/>
      </c>
      <c r="ES41" s="157" t="str">
        <f>IF(ISERROR(VLOOKUP(CONCATENATE($X$41,ES3,ES5),$B$10:$E$559,4,FALSE)),"",VLOOKUP(CONCATENATE($X$41,ES3,ES5),$B$10:$E$559,4,FALSE))</f>
        <v/>
      </c>
      <c r="ET41" s="158" t="str">
        <f>IF(ISERROR(VLOOKUP(CONCATENATE($X$41,ES3,ES5),$B$10:$F$559,5,FALSE)),"",VLOOKUP(CONCATENATE($X$41,ES3,ES5),$B$10:$F$559,5,FALSE))</f>
        <v/>
      </c>
      <c r="EU41" s="159" t="str">
        <f>IF(ISERROR(VLOOKUP(CONCATENATE(ES3,$X$41,ES7),[1]Mont!$B$11:$F$500,5,FALSE)),"",VLOOKUP(CONCATENATE(ES3,$X$41,ES7),[1]Mont!$B$11:$F$500,5,FALSE))</f>
        <v/>
      </c>
      <c r="EV41" s="160" t="str">
        <f>IF(ISERROR(VLOOKUP(CONCATENATE(ES3,$X$41,ES7),[1]Mont!$B$11:$H$500,7,FALSE)),"",VLOOKUP(CONCATENATE(ES3,$X$41,ES7),[1]Mont!$B$11:$H$500,7,FALSE))</f>
        <v/>
      </c>
      <c r="EW41" s="157" t="str">
        <f>IF(ISERROR(VLOOKUP(CONCATENATE($X$41,EW3,EW5),$B$10:$E$559,4,FALSE)),"",VLOOKUP(CONCATENATE($X$41,EW3,EW5),$B$10:$E$559,4,FALSE))</f>
        <v/>
      </c>
      <c r="EX41" s="158" t="str">
        <f>IF(ISERROR(VLOOKUP(CONCATENATE($X$41,EW3,EW5),$B$10:$F$559,5,FALSE)),"",VLOOKUP(CONCATENATE($X$41,EW3,EW5),$B$10:$F$559,5,FALSE))</f>
        <v/>
      </c>
      <c r="EY41" s="159" t="str">
        <f>IF(ISERROR(VLOOKUP(CONCATENATE(EW3,$X$41,EW7),[1]Mont!$B$11:$F$500,5,FALSE)),"",VLOOKUP(CONCATENATE(EW3,$X$41,EW7),[1]Mont!$B$11:$F$500,5,FALSE))</f>
        <v/>
      </c>
      <c r="EZ41" s="160" t="str">
        <f>IF(ISERROR(VLOOKUP(CONCATENATE(EW3,$X$41,EW7),[1]Mont!$B$11:$H$500,7,FALSE)),"",VLOOKUP(CONCATENATE(EW3,$X$41,EW7),[1]Mont!$B$11:$H$500,7,FALSE))</f>
        <v/>
      </c>
      <c r="FA41" s="157" t="str">
        <f>IF(ISERROR(VLOOKUP(CONCATENATE($X$41,FA3,FA5),$B$10:$E$559,4,FALSE)),"",VLOOKUP(CONCATENATE($X$41,FA3,FA5),$B$10:$E$559,4,FALSE))</f>
        <v/>
      </c>
      <c r="FB41" s="158" t="str">
        <f>IF(ISERROR(VLOOKUP(CONCATENATE($X$41,FA3,FA5),$B$10:$F$559,5,FALSE)),"",VLOOKUP(CONCATENATE($X$41,FA3,FA5),$B$10:$F$559,5,FALSE))</f>
        <v/>
      </c>
      <c r="FC41" s="159" t="str">
        <f>IF(ISERROR(VLOOKUP(CONCATENATE(FA3,$X$41,FA7),[1]Mont!$B$11:$F$500,5,FALSE)),"",VLOOKUP(CONCATENATE(FA3,$X$41,FA7),[1]Mont!$B$11:$F$500,5,FALSE))</f>
        <v/>
      </c>
      <c r="FD41" s="160" t="str">
        <f>IF(ISERROR(VLOOKUP(CONCATENATE(FA3,$X$41,FA7),[1]Mont!$B$11:$H$500,7,FALSE)),"",VLOOKUP(CONCATENATE(FA3,$X$41,FA7),[1]Mont!$B$11:$H$500,7,FALSE))</f>
        <v/>
      </c>
      <c r="FE41" s="157" t="str">
        <f>IF(ISERROR(VLOOKUP(CONCATENATE($X$41,FE3,FE5),$B$10:$E$559,4,FALSE)),"",VLOOKUP(CONCATENATE($X$41,FE3,FE5),$B$10:$E$559,4,FALSE))</f>
        <v/>
      </c>
      <c r="FF41" s="158" t="str">
        <f>IF(ISERROR(VLOOKUP(CONCATENATE($X$41,FE3,FE5),$B$10:$F$559,5,FALSE)),"",VLOOKUP(CONCATENATE($X$41,FE3,FE5),$B$10:$F$559,5,FALSE))</f>
        <v/>
      </c>
      <c r="FG41" s="159" t="str">
        <f>IF(ISERROR(VLOOKUP(CONCATENATE(FE3,$X$41,FE7),[1]Mont!$B$11:$F$500,5,FALSE)),"",VLOOKUP(CONCATENATE(FE3,$X$41,FE7),[1]Mont!$B$11:$F$500,5,FALSE))</f>
        <v/>
      </c>
      <c r="FH41" s="160" t="str">
        <f>IF(ISERROR(VLOOKUP(CONCATENATE(FE3,$X$41,FE7),[1]Mont!$B$11:$H$500,7,FALSE)),"",VLOOKUP(CONCATENATE(FE3,$X$41,FE7),[1]Mont!$B$11:$H$500,7,FALSE))</f>
        <v/>
      </c>
      <c r="FI41" s="157" t="str">
        <f>IF(ISERROR(VLOOKUP(CONCATENATE($X$41,FI3,FI5),$B$10:$E$559,4,FALSE)),"",VLOOKUP(CONCATENATE($X$41,FI3,FI5),$B$10:$E$559,4,FALSE))</f>
        <v/>
      </c>
      <c r="FJ41" s="158" t="str">
        <f>IF(ISERROR(VLOOKUP(CONCATENATE($X$41,FI3,FI5),$B$10:$F$559,5,FALSE)),"",VLOOKUP(CONCATENATE($X$41,FI3,FI5),$B$10:$F$559,5,FALSE))</f>
        <v/>
      </c>
      <c r="FK41" s="159" t="str">
        <f>IF(ISERROR(VLOOKUP(CONCATENATE(FI3,$X$41,FI7),[1]Mont!$B$11:$F$500,5,FALSE)),"",VLOOKUP(CONCATENATE(FI3,$X$41,FI7),[1]Mont!$B$11:$F$500,5,FALSE))</f>
        <v/>
      </c>
      <c r="FL41" s="160" t="str">
        <f>IF(ISERROR(VLOOKUP(CONCATENATE(FI3,$X$41,FI7),[1]Mont!$B$11:$H$500,7,FALSE)),"",VLOOKUP(CONCATENATE(FI3,$X$41,FI7),[1]Mont!$B$11:$H$500,7,FALSE))</f>
        <v/>
      </c>
      <c r="FM41" s="157" t="str">
        <f>IF(ISERROR(VLOOKUP(CONCATENATE($X$41,FM3,FM5),$B$10:$E$559,4,FALSE)),"",VLOOKUP(CONCATENATE($X$41,FM3,FM5),$B$10:$E$559,4,FALSE))</f>
        <v/>
      </c>
      <c r="FN41" s="158" t="str">
        <f>IF(ISERROR(VLOOKUP(CONCATENATE($X$41,FM3,FM5),$B$10:$F$559,5,FALSE)),"",VLOOKUP(CONCATENATE($X$41,FM3,FM5),$B$10:$F$559,5,FALSE))</f>
        <v/>
      </c>
      <c r="FO41" s="159" t="str">
        <f>IF(ISERROR(VLOOKUP(CONCATENATE(FM3,$X$41,FM7),[1]Mont!$B$11:$F$500,5,FALSE)),"",VLOOKUP(CONCATENATE(FM3,$X$41,FM7),[1]Mont!$B$11:$F$500,5,FALSE))</f>
        <v/>
      </c>
      <c r="FP41" s="160" t="str">
        <f>IF(ISERROR(VLOOKUP(CONCATENATE(FM3,$X$41,FM7),[1]Mont!$B$11:$H$500,7,FALSE)),"",VLOOKUP(CONCATENATE(FM3,$X$41,FM7),[1]Mont!$B$11:$H$500,7,FALSE))</f>
        <v/>
      </c>
      <c r="FQ41" s="157" t="str">
        <f>IF(ISERROR(VLOOKUP(CONCATENATE($X$41,FQ3,FQ5),$B$10:$E$559,4,FALSE)),"",VLOOKUP(CONCATENATE($X$41,FQ3,FQ5),$B$10:$E$559,4,FALSE))</f>
        <v/>
      </c>
      <c r="FR41" s="158" t="str">
        <f>IF(ISERROR(VLOOKUP(CONCATENATE($X$41,FQ3,FQ5),$B$10:$F$559,5,FALSE)),"",VLOOKUP(CONCATENATE($X$41,FQ3,FQ5),$B$10:$F$559,5,FALSE))</f>
        <v/>
      </c>
      <c r="FS41" s="159" t="str">
        <f>IF(ISERROR(VLOOKUP(CONCATENATE(FQ3,$X$41,FQ7),[1]Mont!$B$11:$F$500,5,FALSE)),"",VLOOKUP(CONCATENATE(FQ3,$X$41,FQ7),[1]Mont!$B$11:$F$500,5,FALSE))</f>
        <v/>
      </c>
      <c r="FT41" s="160" t="str">
        <f>IF(ISERROR(VLOOKUP(CONCATENATE(FQ3,$X$41,FQ7),[1]Mont!$B$11:$H$500,7,FALSE)),"",VLOOKUP(CONCATENATE(FQ3,$X$41,FQ7),[1]Mont!$B$11:$H$500,7,FALSE))</f>
        <v/>
      </c>
      <c r="FU41" s="157" t="str">
        <f>IF(ISERROR(VLOOKUP(CONCATENATE($X$41,FU3,FU5),$B$10:$E$559,4,FALSE)),"",VLOOKUP(CONCATENATE($X$41,FU3,FU5),$B$10:$E$559,4,FALSE))</f>
        <v/>
      </c>
      <c r="FV41" s="158" t="str">
        <f>IF(ISERROR(VLOOKUP(CONCATENATE($X$41,FU3,FU5),$B$10:$F$559,5,FALSE)),"",VLOOKUP(CONCATENATE($X$41,FU3,FU5),$B$10:$F$559,5,FALSE))</f>
        <v/>
      </c>
      <c r="FW41" s="159" t="str">
        <f>IF(ISERROR(VLOOKUP(CONCATENATE(FU3,$X$41,FU7),[1]Mont!$B$11:$F$500,5,FALSE)),"",VLOOKUP(CONCATENATE(FU3,$X$41,FU7),[1]Mont!$B$11:$F$500,5,FALSE))</f>
        <v/>
      </c>
      <c r="FX41" s="160" t="str">
        <f>IF(ISERROR(VLOOKUP(CONCATENATE(FU3,$X$41,FU7),[1]Mont!$B$11:$H$500,7,FALSE)),"",VLOOKUP(CONCATENATE(FU3,$X$41,FU7),[1]Mont!$B$11:$H$500,7,FALSE))</f>
        <v/>
      </c>
      <c r="FY41" s="157" t="str">
        <f>IF(ISERROR(VLOOKUP(CONCATENATE($X$41,FY3,FY5),$B$10:$E$559,4,FALSE)),"",VLOOKUP(CONCATENATE($X$41,FY3,FY5),$B$10:$E$559,4,FALSE))</f>
        <v/>
      </c>
      <c r="FZ41" s="158" t="str">
        <f>IF(ISERROR(VLOOKUP(CONCATENATE($X$41,FY3,FY5),$B$10:$F$559,5,FALSE)),"",VLOOKUP(CONCATENATE($X$41,FY3,FY5),$B$10:$F$559,5,FALSE))</f>
        <v/>
      </c>
      <c r="GA41" s="159" t="str">
        <f>IF(ISERROR(VLOOKUP(CONCATENATE(FY3,$X$41,FY7),[1]Mont!$B$11:$F$500,5,FALSE)),"",VLOOKUP(CONCATENATE(FY3,$X$41,FY7),[1]Mont!$B$11:$F$500,5,FALSE))</f>
        <v/>
      </c>
      <c r="GB41" s="160" t="str">
        <f>IF(ISERROR(VLOOKUP(CONCATENATE(FY3,$X$41,FY7),[1]Mont!$B$11:$H$500,7,FALSE)),"",VLOOKUP(CONCATENATE(FY3,$X$41,FY7),[1]Mont!$B$11:$H$500,7,FALSE))</f>
        <v/>
      </c>
      <c r="GC41" s="157" t="str">
        <f>IF(ISERROR(VLOOKUP(CONCATENATE($X$41,GC3,GC5),$B$10:$E$559,4,FALSE)),"",VLOOKUP(CONCATENATE($X$41,GC3,GC5),$B$10:$E$559,4,FALSE))</f>
        <v/>
      </c>
      <c r="GD41" s="158" t="str">
        <f>IF(ISERROR(VLOOKUP(CONCATENATE($X$41,GC3,GC5),$B$10:$F$559,5,FALSE)),"",VLOOKUP(CONCATENATE($X$41,GC3,GC5),$B$10:$F$559,5,FALSE))</f>
        <v/>
      </c>
      <c r="GE41" s="159" t="str">
        <f>IF(ISERROR(VLOOKUP(CONCATENATE(GC3,$X$41,GC7),[1]Mont!$B$11:$F$500,5,FALSE)),"",VLOOKUP(CONCATENATE(GC3,$X$41,GC7),[1]Mont!$B$11:$F$500,5,FALSE))</f>
        <v/>
      </c>
      <c r="GF41" s="160" t="str">
        <f>IF(ISERROR(VLOOKUP(CONCATENATE(GC3,$X$41,GC7),[1]Mont!$B$11:$H$500,7,FALSE)),"",VLOOKUP(CONCATENATE(GC3,$X$41,GC7),[1]Mont!$B$11:$H$500,7,FALSE))</f>
        <v/>
      </c>
      <c r="GG41" s="157" t="str">
        <f>IF(ISERROR(VLOOKUP(CONCATENATE($X$41,GG3,GG5),$B$10:$E$559,4,FALSE)),"",VLOOKUP(CONCATENATE($X$41,GG3,GG5),$B$10:$E$559,4,FALSE))</f>
        <v/>
      </c>
      <c r="GH41" s="158" t="str">
        <f>IF(ISERROR(VLOOKUP(CONCATENATE($X$41,GG3,GG5),$B$10:$F$559,5,FALSE)),"",VLOOKUP(CONCATENATE($X$41,GG3,GG5),$B$10:$F$559,5,FALSE))</f>
        <v/>
      </c>
      <c r="GI41" s="159" t="str">
        <f>IF(ISERROR(VLOOKUP(CONCATENATE(GG3,$X$41,GG7),[1]Mont!$B$11:$F$500,5,FALSE)),"",VLOOKUP(CONCATENATE(GG3,$X$41,GG7),[1]Mont!$B$11:$F$500,5,FALSE))</f>
        <v/>
      </c>
      <c r="GJ41" s="160" t="str">
        <f>IF(ISERROR(VLOOKUP(CONCATENATE(GG3,$X$41,GG7),[1]Mont!$B$11:$H$500,7,FALSE)),"",VLOOKUP(CONCATENATE(GG3,$X$41,GG7),[1]Mont!$B$11:$H$500,7,FALSE))</f>
        <v/>
      </c>
      <c r="GK41" s="157" t="str">
        <f>IF(ISERROR(VLOOKUP(CONCATENATE($X$41,GK3,GK5),$B$10:$E$559,4,FALSE)),"",VLOOKUP(CONCATENATE($X$41,GK3,GK5),$B$10:$E$559,4,FALSE))</f>
        <v/>
      </c>
      <c r="GL41" s="158" t="str">
        <f>IF(ISERROR(VLOOKUP(CONCATENATE($X$41,GK3,GK5),$B$10:$F$559,5,FALSE)),"",VLOOKUP(CONCATENATE($X$41,GK3,GK5),$B$10:$F$559,5,FALSE))</f>
        <v/>
      </c>
      <c r="GM41" s="159" t="str">
        <f>IF(ISERROR(VLOOKUP(CONCATENATE(GK3,$X$41,GK7),[1]Mont!$B$11:$F$500,5,FALSE)),"",VLOOKUP(CONCATENATE(GK3,$X$41,GK7),[1]Mont!$B$11:$F$500,5,FALSE))</f>
        <v/>
      </c>
      <c r="GN41" s="160" t="str">
        <f>IF(ISERROR(VLOOKUP(CONCATENATE(GK3,$X$41,GK7),[1]Mont!$B$11:$H$500,7,FALSE)),"",VLOOKUP(CONCATENATE(GK3,$X$41,GK7),[1]Mont!$B$11:$H$500,7,FALSE))</f>
        <v/>
      </c>
      <c r="GO41" s="157" t="str">
        <f>IF(ISERROR(VLOOKUP(CONCATENATE($X$41,GO3,GO5),$B$10:$E$559,4,FALSE)),"",VLOOKUP(CONCATENATE($X$41,GO3,GO5),$B$10:$E$559,4,FALSE))</f>
        <v/>
      </c>
      <c r="GP41" s="158" t="str">
        <f>IF(ISERROR(VLOOKUP(CONCATENATE($X$41,GO3,GO5),$B$10:$F$559,5,FALSE)),"",VLOOKUP(CONCATENATE($X$41,GO3,GO5),$B$10:$F$559,5,FALSE))</f>
        <v/>
      </c>
      <c r="GQ41" s="159" t="str">
        <f>IF(ISERROR(VLOOKUP(CONCATENATE(GO3,$X$41,GO7),[1]Mont!$B$11:$F$500,5,FALSE)),"",VLOOKUP(CONCATENATE(GO3,$X$41,GO7),[1]Mont!$B$11:$F$500,5,FALSE))</f>
        <v/>
      </c>
      <c r="GR41" s="160" t="str">
        <f>IF(ISERROR(VLOOKUP(CONCATENATE(GO3,$X$41,GO7),[1]Mont!$B$11:$H$500,7,FALSE)),"",VLOOKUP(CONCATENATE(GO3,$X$41,GO7),[1]Mont!$B$11:$H$500,7,FALSE))</f>
        <v/>
      </c>
      <c r="GS41" s="157" t="str">
        <f>IF(ISERROR(VLOOKUP(CONCATENATE($X$41,GS3,GS5),$B$10:$E$559,4,FALSE)),"",VLOOKUP(CONCATENATE($X$41,GS3,GS5),$B$10:$E$559,4,FALSE))</f>
        <v/>
      </c>
      <c r="GT41" s="158" t="str">
        <f>IF(ISERROR(VLOOKUP(CONCATENATE($X$41,GS3,GS5),$B$10:$F$559,5,FALSE)),"",VLOOKUP(CONCATENATE($X$41,GS3,GS5),$B$10:$F$559,5,FALSE))</f>
        <v/>
      </c>
      <c r="GU41" s="159" t="str">
        <f>IF(ISERROR(VLOOKUP(CONCATENATE(GS3,$X$41,GS7),[1]Mont!$B$11:$F$500,5,FALSE)),"",VLOOKUP(CONCATENATE(GS3,$X$41,GS7),[1]Mont!$B$11:$F$500,5,FALSE))</f>
        <v/>
      </c>
      <c r="GV41" s="160" t="str">
        <f>IF(ISERROR(VLOOKUP(CONCATENATE(GS3,$X$41,GS7),[1]Mont!$B$11:$H$500,7,FALSE)),"",VLOOKUP(CONCATENATE(GS3,$X$41,GS7),[1]Mont!$B$11:$H$500,7,FALSE))</f>
        <v/>
      </c>
      <c r="GW41" s="157" t="str">
        <f>IF(ISERROR(VLOOKUP(CONCATENATE($X$41,GW3,GW5),$B$10:$E$559,4,FALSE)),"",VLOOKUP(CONCATENATE($X$41,GW3,GW5),$B$10:$E$559,4,FALSE))</f>
        <v/>
      </c>
      <c r="GX41" s="158" t="str">
        <f>IF(ISERROR(VLOOKUP(CONCATENATE($X$41,GW3,GW5),$B$10:$F$559,5,FALSE)),"",VLOOKUP(CONCATENATE($X$41,GW3,GW5),$B$10:$F$559,5,FALSE))</f>
        <v/>
      </c>
      <c r="GY41" s="159" t="str">
        <f>IF(ISERROR(VLOOKUP(CONCATENATE(GW3,$X$41,GW7),[1]Mont!$B$11:$F$500,5,FALSE)),"",VLOOKUP(CONCATENATE(GW3,$X$41,GW7),[1]Mont!$B$11:$F$500,5,FALSE))</f>
        <v/>
      </c>
      <c r="GZ41" s="160" t="str">
        <f>IF(ISERROR(VLOOKUP(CONCATENATE(GW3,$X$41,GW7),[1]Mont!$B$11:$H$500,7,FALSE)),"",VLOOKUP(CONCATENATE(GW3,$X$41,GW7),[1]Mont!$B$11:$H$500,7,FALSE))</f>
        <v/>
      </c>
      <c r="HA41" s="157" t="str">
        <f>IF(ISERROR(VLOOKUP(CONCATENATE($X$41,HA3,HA5),$B$10:$E$559,4,FALSE)),"",VLOOKUP(CONCATENATE($X$41,HA3,HA5),$B$10:$E$559,4,FALSE))</f>
        <v/>
      </c>
      <c r="HB41" s="158" t="str">
        <f>IF(ISERROR(VLOOKUP(CONCATENATE($X$41,HA3,HA5),$B$10:$F$559,5,FALSE)),"",VLOOKUP(CONCATENATE($X$41,HA3,HA5),$B$10:$F$559,5,FALSE))</f>
        <v/>
      </c>
      <c r="HC41" s="159" t="str">
        <f>IF(ISERROR(VLOOKUP(CONCATENATE(HA3,$X$41,HA7),[1]Mont!$B$11:$F$500,5,FALSE)),"",VLOOKUP(CONCATENATE(HA3,$X$41,HA7),[1]Mont!$B$11:$F$500,5,FALSE))</f>
        <v/>
      </c>
      <c r="HD41" s="160" t="str">
        <f>IF(ISERROR(VLOOKUP(CONCATENATE(HA3,$X$41,HA7),[1]Mont!$B$11:$H$500,7,FALSE)),"",VLOOKUP(CONCATENATE(HA3,$X$41,HA7),[1]Mont!$B$11:$H$500,7,FALSE))</f>
        <v/>
      </c>
      <c r="HE41" s="157" t="str">
        <f>IF(ISERROR(VLOOKUP(CONCATENATE($X$41,HE3,HE5),$B$10:$E$559,4,FALSE)),"",VLOOKUP(CONCATENATE($X$41,HE3,HE5),$B$10:$E$559,4,FALSE))</f>
        <v/>
      </c>
      <c r="HF41" s="158" t="str">
        <f>IF(ISERROR(VLOOKUP(CONCATENATE($X$41,HE3,HE5),$B$10:$F$559,5,FALSE)),"",VLOOKUP(CONCATENATE($X$41,HE3,HE5),$B$10:$F$559,5,FALSE))</f>
        <v/>
      </c>
      <c r="HG41" s="159" t="str">
        <f>IF(ISERROR(VLOOKUP(CONCATENATE(HE3,$X$41,HE7),[1]Mont!$B$11:$F$500,5,FALSE)),"",VLOOKUP(CONCATENATE(HE3,$X$41,HE7),[1]Mont!$B$11:$F$500,5,FALSE))</f>
        <v/>
      </c>
      <c r="HH41" s="160" t="str">
        <f>IF(ISERROR(VLOOKUP(CONCATENATE(HE3,$X$41,HE7),[1]Mont!$B$11:$H$500,7,FALSE)),"",VLOOKUP(CONCATENATE(HE3,$X$41,HE7),[1]Mont!$B$11:$H$500,7,FALSE))</f>
        <v/>
      </c>
      <c r="HI41" s="157" t="str">
        <f>IF(ISERROR(VLOOKUP(CONCATENATE($X$41,HI3,HI5),$B$10:$E$559,4,FALSE)),"",VLOOKUP(CONCATENATE($X$41,HI3,HI5),$B$10:$E$559,4,FALSE))</f>
        <v/>
      </c>
      <c r="HJ41" s="158" t="str">
        <f>IF(ISERROR(VLOOKUP(CONCATENATE($X$41,HI3,HI5),$B$10:$F$559,5,FALSE)),"",VLOOKUP(CONCATENATE($X$41,HI3,HI5),$B$10:$F$559,5,FALSE))</f>
        <v/>
      </c>
      <c r="HK41" s="159" t="str">
        <f>IF(ISERROR(VLOOKUP(CONCATENATE(HI3,$X$41,HI7),[1]Mont!$B$11:$F$500,5,FALSE)),"",VLOOKUP(CONCATENATE(HI3,$X$41,HI7),[1]Mont!$B$11:$F$500,5,FALSE))</f>
        <v/>
      </c>
      <c r="HL41" s="160" t="str">
        <f>IF(ISERROR(VLOOKUP(CONCATENATE(HI3,$X$41,HI7),[1]Mont!$B$11:$H$500,7,FALSE)),"",VLOOKUP(CONCATENATE(HI3,$X$41,HI7),[1]Mont!$B$11:$H$500,7,FALSE))</f>
        <v/>
      </c>
      <c r="HM41" s="157" t="str">
        <f>IF(ISERROR(VLOOKUP(CONCATENATE($X$41,HM3,HM5),$B$10:$E$559,4,FALSE)),"",VLOOKUP(CONCATENATE($X$41,HM3,HM5),$B$10:$E$559,4,FALSE))</f>
        <v/>
      </c>
      <c r="HN41" s="158" t="str">
        <f>IF(ISERROR(VLOOKUP(CONCATENATE($X$41,HM3,HM5),$B$10:$F$559,5,FALSE)),"",VLOOKUP(CONCATENATE($X$41,HM3,HM5),$B$10:$F$559,5,FALSE))</f>
        <v/>
      </c>
      <c r="HO41" s="159" t="str">
        <f>IF(ISERROR(VLOOKUP(CONCATENATE(HM3,$X$41,HM7),[1]Mont!$B$11:$F$500,5,FALSE)),"",VLOOKUP(CONCATENATE(HM3,$X$41,HM7),[1]Mont!$B$11:$F$500,5,FALSE))</f>
        <v/>
      </c>
      <c r="HP41" s="160" t="str">
        <f>IF(ISERROR(VLOOKUP(CONCATENATE(HM3,$X$41,HM7),[1]Mont!$B$11:$H$500,7,FALSE)),"",VLOOKUP(CONCATENATE(HM3,$X$41,HM7),[1]Mont!$B$11:$H$500,7,FALSE))</f>
        <v/>
      </c>
      <c r="HQ41" s="157" t="str">
        <f>IF(ISERROR(VLOOKUP(CONCATENATE($X$41,HQ3,HQ5),$B$10:$E$559,4,FALSE)),"",VLOOKUP(CONCATENATE($X$41,HQ3,HQ5),$B$10:$E$559,4,FALSE))</f>
        <v/>
      </c>
      <c r="HR41" s="158" t="str">
        <f>IF(ISERROR(VLOOKUP(CONCATENATE($X$41,HQ3,HQ5),$B$10:$F$559,5,FALSE)),"",VLOOKUP(CONCATENATE($X$41,HQ3,HQ5),$B$10:$F$559,5,FALSE))</f>
        <v/>
      </c>
      <c r="HS41" s="159" t="str">
        <f>IF(ISERROR(VLOOKUP(CONCATENATE(HQ3,$X$41,HQ7),[1]Mont!$B$11:$F$500,5,FALSE)),"",VLOOKUP(CONCATENATE(HQ3,$X$41,HQ7),[1]Mont!$B$11:$F$500,5,FALSE))</f>
        <v/>
      </c>
      <c r="HT41" s="160" t="str">
        <f>IF(ISERROR(VLOOKUP(CONCATENATE(HQ3,$X$41,HQ7),[1]Mont!$B$11:$H$500,7,FALSE)),"",VLOOKUP(CONCATENATE(HQ3,$X$41,HQ7),[1]Mont!$B$11:$H$500,7,FALSE))</f>
        <v/>
      </c>
      <c r="HU41" s="157" t="str">
        <f>IF(ISERROR(VLOOKUP(CONCATENATE($X$41,HU3,HU5),$B$10:$E$559,4,FALSE)),"",VLOOKUP(CONCATENATE($X$41,HU3,HU5),$B$10:$E$559,4,FALSE))</f>
        <v/>
      </c>
      <c r="HV41" s="158" t="str">
        <f>IF(ISERROR(VLOOKUP(CONCATENATE($X$41,HU3,HU5),$B$10:$F$559,5,FALSE)),"",VLOOKUP(CONCATENATE($X$41,HU3,HU5),$B$10:$F$559,5,FALSE))</f>
        <v/>
      </c>
      <c r="HW41" s="159" t="str">
        <f>IF(ISERROR(VLOOKUP(CONCATENATE(HU3,$X$41,HU7),[1]Mont!$B$11:$F$500,5,FALSE)),"",VLOOKUP(CONCATENATE(HU3,$X$41,HU7),[1]Mont!$B$11:$F$500,5,FALSE))</f>
        <v/>
      </c>
      <c r="HX41" s="160" t="str">
        <f>IF(ISERROR(VLOOKUP(CONCATENATE(HU3,$X$41,HU7),[1]Mont!$B$11:$H$500,7,FALSE)),"",VLOOKUP(CONCATENATE(HU3,$X$41,HU7),[1]Mont!$B$11:$H$500,7,FALSE))</f>
        <v/>
      </c>
      <c r="HY41" s="157" t="str">
        <f>IF(ISERROR(VLOOKUP(CONCATENATE($X$41,HY3,HY5),$B$10:$E$559,4,FALSE)),"",VLOOKUP(CONCATENATE($X$41,HY3,HY5),$B$10:$E$559,4,FALSE))</f>
        <v/>
      </c>
      <c r="HZ41" s="158" t="str">
        <f>IF(ISERROR(VLOOKUP(CONCATENATE($X$41,HY3,HY5),$B$10:$F$559,5,FALSE)),"",VLOOKUP(CONCATENATE($X$41,HY3,HY5),$B$10:$F$559,5,FALSE))</f>
        <v/>
      </c>
      <c r="IA41" s="159" t="str">
        <f>IF(ISERROR(VLOOKUP(CONCATENATE(HY3,$X$41,HY7),[1]Mont!$B$11:$F$500,5,FALSE)),"",VLOOKUP(CONCATENATE(HY3,$X$41,HY7),[1]Mont!$B$11:$F$500,5,FALSE))</f>
        <v/>
      </c>
      <c r="IB41" s="160" t="str">
        <f>IF(ISERROR(VLOOKUP(CONCATENATE(HY3,$X$41,HY7),[1]Mont!$B$11:$H$500,7,FALSE)),"",VLOOKUP(CONCATENATE(HY3,$X$41,HY7),[1]Mont!$B$11:$H$500,7,FALSE))</f>
        <v/>
      </c>
      <c r="IC41" s="157" t="str">
        <f>IF(ISERROR(VLOOKUP(CONCATENATE($X$41,IC3,IC5),$B$10:$E$559,4,FALSE)),"",VLOOKUP(CONCATENATE($X$41,IC3,IC5),$B$10:$E$559,4,FALSE))</f>
        <v/>
      </c>
      <c r="ID41" s="158" t="str">
        <f>IF(ISERROR(VLOOKUP(CONCATENATE($X$41,IC3,IC5),$B$10:$F$559,5,FALSE)),"",VLOOKUP(CONCATENATE($X$41,IC3,IC5),$B$10:$F$559,5,FALSE))</f>
        <v/>
      </c>
      <c r="IE41" s="159" t="str">
        <f>IF(ISERROR(VLOOKUP(CONCATENATE(IC3,$X$41,IC7),[1]Mont!$B$11:$F$500,5,FALSE)),"",VLOOKUP(CONCATENATE(IC3,$X$41,IC7),[1]Mont!$B$11:$F$500,5,FALSE))</f>
        <v/>
      </c>
      <c r="IF41" s="160" t="str">
        <f>IF(ISERROR(VLOOKUP(CONCATENATE(IC3,$X$41,IC7),[1]Mont!$B$11:$H$500,7,FALSE)),"",VLOOKUP(CONCATENATE(IC3,$X$41,IC7),[1]Mont!$B$11:$H$500,7,FALSE))</f>
        <v/>
      </c>
      <c r="IG41" s="157" t="str">
        <f>IF(ISERROR(VLOOKUP(CONCATENATE($X$41,IG3,IG5),$B$10:$E$559,4,FALSE)),"",VLOOKUP(CONCATENATE($X$41,IG3,IG5),$B$10:$E$559,4,FALSE))</f>
        <v/>
      </c>
      <c r="IH41" s="158" t="str">
        <f>IF(ISERROR(VLOOKUP(CONCATENATE($X$41,IG3,IG5),$B$10:$F$559,5,FALSE)),"",VLOOKUP(CONCATENATE($X$41,IG3,IG5),$B$10:$F$559,5,FALSE))</f>
        <v/>
      </c>
      <c r="II41" s="159" t="str">
        <f>IF(ISERROR(VLOOKUP(CONCATENATE(IG3,$X$41,IG7),[1]Mont!$B$11:$F$500,5,FALSE)),"",VLOOKUP(CONCATENATE(IG3,$X$41,IG7),[1]Mont!$B$11:$F$500,5,FALSE))</f>
        <v/>
      </c>
      <c r="IJ41" s="160" t="str">
        <f>IF(ISERROR(VLOOKUP(CONCATENATE(IG3,$X$41,IG7),[1]Mont!$B$11:$H$500,7,FALSE)),"",VLOOKUP(CONCATENATE(IG3,$X$41,IG7),[1]Mont!$B$11:$H$500,7,FALSE))</f>
        <v/>
      </c>
      <c r="IK41" s="157" t="str">
        <f>IF(ISERROR(VLOOKUP(CONCATENATE($X$41,IK3,IK5),$B$10:$E$559,4,FALSE)),"",VLOOKUP(CONCATENATE($X$41,IK3,IK5),$B$10:$E$559,4,FALSE))</f>
        <v/>
      </c>
      <c r="IL41" s="158" t="str">
        <f>IF(ISERROR(VLOOKUP(CONCATENATE($X$41,IK3,IK5),$B$10:$F$559,5,FALSE)),"",VLOOKUP(CONCATENATE($X$41,IK3,IK5),$B$10:$F$559,5,FALSE))</f>
        <v/>
      </c>
      <c r="IM41" s="159" t="str">
        <f>IF(ISERROR(VLOOKUP(CONCATENATE(IK3,$X$41,IK7),[1]Mont!$B$11:$F$500,5,FALSE)),"",VLOOKUP(CONCATENATE(IK3,$X$41,IK7),[1]Mont!$B$11:$F$500,5,FALSE))</f>
        <v/>
      </c>
      <c r="IN41" s="160" t="str">
        <f>IF(ISERROR(VLOOKUP(CONCATENATE(IK3,$X$41,IK7),[1]Mont!$B$11:$H$500,7,FALSE)),"",VLOOKUP(CONCATENATE(IK3,$X$41,IK7),[1]Mont!$B$11:$H$500,7,FALSE))</f>
        <v/>
      </c>
      <c r="IO41" s="157" t="str">
        <f>IF(ISERROR(VLOOKUP(CONCATENATE($X$41,IO3,IO5),$B$10:$E$559,4,FALSE)),"",VLOOKUP(CONCATENATE($X$41,IO3,IO5),$B$10:$E$559,4,FALSE))</f>
        <v/>
      </c>
      <c r="IP41" s="158" t="str">
        <f>IF(ISERROR(VLOOKUP(CONCATENATE($X$41,IO3,IO5),$B$10:$F$559,5,FALSE)),"",VLOOKUP(CONCATENATE($X$41,IO3,IO5),$B$10:$F$559,5,FALSE))</f>
        <v/>
      </c>
      <c r="IQ41" s="159" t="str">
        <f>IF(ISERROR(VLOOKUP(CONCATENATE(IO3,$X$41,IO7),[1]Mont!$B$11:$F$500,5,FALSE)),"",VLOOKUP(CONCATENATE(IO3,$X$41,IO7),[1]Mont!$B$11:$F$500,5,FALSE))</f>
        <v/>
      </c>
      <c r="IR41" s="160" t="str">
        <f>IF(ISERROR(VLOOKUP(CONCATENATE(IO3,$X$41,IO7),[1]Mont!$B$11:$H$500,7,FALSE)),"",VLOOKUP(CONCATENATE(IO3,$X$41,IO7),[1]Mont!$B$11:$H$500,7,FALSE))</f>
        <v/>
      </c>
      <c r="IS41" s="157" t="str">
        <f>IF(ISERROR(VLOOKUP(CONCATENATE($X$41,IS3,IS5),$B$10:$E$559,4,FALSE)),"",VLOOKUP(CONCATENATE($X$41,IS3,IS5),$B$10:$E$559,4,FALSE))</f>
        <v/>
      </c>
      <c r="IT41" s="158" t="str">
        <f>IF(ISERROR(VLOOKUP(CONCATENATE($X$41,IS3,IS5),$B$10:$F$559,5,FALSE)),"",VLOOKUP(CONCATENATE($X$41,IS3,IS5),$B$10:$F$559,5,FALSE))</f>
        <v/>
      </c>
      <c r="IU41" s="159" t="str">
        <f>IF(ISERROR(VLOOKUP(CONCATENATE(IS3,$X$41,IS7),[1]Mont!$B$11:$F$500,5,FALSE)),"",VLOOKUP(CONCATENATE(IS3,$X$41,IS7),[1]Mont!$B$11:$F$500,5,FALSE))</f>
        <v/>
      </c>
      <c r="IV41" s="160" t="str">
        <f>IF(ISERROR(VLOOKUP(CONCATENATE(IS3,$X$41,IS7),[1]Mont!$B$11:$H$500,7,FALSE)),"",VLOOKUP(CONCATENATE(IS3,$X$41,IS7),[1]Mont!$B$11:$H$500,7,FALSE))</f>
        <v/>
      </c>
    </row>
    <row r="42" spans="1:256">
      <c r="A42" s="124">
        <f t="shared" si="2"/>
        <v>0</v>
      </c>
      <c r="B42" s="125">
        <f t="shared" si="3"/>
        <v>0</v>
      </c>
      <c r="C42" s="126">
        <f>IF(R42=0,0,SUMIF($R$10:R42,R42,$R$10:R42)/R42)</f>
        <v>0</v>
      </c>
      <c r="D42" s="127">
        <v>33</v>
      </c>
      <c r="E42" s="146"/>
      <c r="F42" s="147"/>
      <c r="G42" s="130">
        <f t="shared" si="0"/>
        <v>0</v>
      </c>
      <c r="H42" s="130">
        <f>IF(E42=0,0,VLOOKUP(E42,[1]Ob!$D$10:$AW$600,46,FALSE))</f>
        <v>0</v>
      </c>
      <c r="I42" s="130">
        <f>IF(E42=0,0,VLOOKUP(E42,[1]Ob!$D$10:$BA$600,50,FALSE))</f>
        <v>0</v>
      </c>
      <c r="J42" s="130">
        <f>IF(E42=0,0,VLOOKUP(E42,[1]Ob!$D$10:$O$600,12,FALSE))</f>
        <v>0</v>
      </c>
      <c r="K42" s="131">
        <f>IF(E42=0,0,VLOOKUP(E42,[1]Ob!$D$10:$BA$600,15,FALSE))*F42</f>
        <v>0</v>
      </c>
      <c r="L42" s="132">
        <f t="shared" si="4"/>
        <v>0</v>
      </c>
      <c r="M42" s="133"/>
      <c r="N42" s="134"/>
      <c r="O42" s="147"/>
      <c r="P42" s="135">
        <v>0</v>
      </c>
      <c r="Q42" s="135">
        <v>0</v>
      </c>
      <c r="R42" s="129"/>
      <c r="S42" s="136">
        <f t="shared" si="1"/>
        <v>0</v>
      </c>
      <c r="T42" s="148"/>
      <c r="U42" s="149"/>
      <c r="V42" s="150"/>
      <c r="X42" s="156">
        <v>31</v>
      </c>
      <c r="Y42" s="157" t="str">
        <f>IF(ISERROR(VLOOKUP(CONCATENATE($X$42,Y3,Y5),$B$10:$E$559,4,FALSE)),"",VLOOKUP(CONCATENATE($X$42,Y3,Y5),$B$10:$E$559,4,FALSE))</f>
        <v/>
      </c>
      <c r="Z42" s="158" t="str">
        <f>IF(ISERROR(VLOOKUP(CONCATENATE($X$42,Y3,Y5),$B$10:$F$559,5,FALSE)),"",VLOOKUP(CONCATENATE($X$42,Y3,Y5),$B$10:$F$559,5,FALSE))</f>
        <v/>
      </c>
      <c r="AA42" s="159" t="str">
        <f>IF(ISERROR(VLOOKUP(CONCATENATE(Y3,$X$42,Y7),[1]Mont!$B$11:$F$500,5,FALSE)),"",VLOOKUP(CONCATENATE(Y3,$X$42,Y7),[1]Mont!$B$11:$F$500,5,FALSE))</f>
        <v/>
      </c>
      <c r="AB42" s="160" t="str">
        <f>IF(ISERROR(VLOOKUP(CONCATENATE(Y3,$X$42,Y7),[1]Mont!$B$11:$H$500,7,FALSE)),"",VLOOKUP(CONCATENATE(Y3,$X$42,Y7),[1]Mont!$B$11:$H$500,7,FALSE))</f>
        <v/>
      </c>
      <c r="AC42" s="157" t="str">
        <f>IF(ISERROR(VLOOKUP(CONCATENATE($X$42,AC3,AC5),$B$10:$E$559,4,FALSE)),"",VLOOKUP(CONCATENATE($X$42,AC3,AC5),$B$10:$E$559,4,FALSE))</f>
        <v/>
      </c>
      <c r="AD42" s="158" t="str">
        <f>IF(ISERROR(VLOOKUP(CONCATENATE($X$42,AC3,AC5),$B$10:$F$559,5,FALSE)),"",VLOOKUP(CONCATENATE($X$42,AC3,AC5),$B$10:$F$559,5,FALSE))</f>
        <v/>
      </c>
      <c r="AE42" s="159" t="str">
        <f>IF(ISERROR(VLOOKUP(CONCATENATE(AC3,$X$42,AC7),[1]Mont!$B$11:$F$500,5,FALSE)),"",VLOOKUP(CONCATENATE(AC3,$X$42,AC7),[1]Mont!$B$11:$F$500,5,FALSE))</f>
        <v/>
      </c>
      <c r="AF42" s="160" t="str">
        <f>IF(ISERROR(VLOOKUP(CONCATENATE(AC3,$X$42,AC7),[1]Mont!$B$11:$H$500,7,FALSE)),"",VLOOKUP(CONCATENATE(AC3,$X$42,AC7),[1]Mont!$B$11:$H$500,7,FALSE))</f>
        <v/>
      </c>
      <c r="AG42" s="157" t="str">
        <f>IF(ISERROR(VLOOKUP(CONCATENATE($X$42,AG3,AG5),$B$10:$E$559,4,FALSE)),"",VLOOKUP(CONCATENATE($X$42,AG3,AG5),$B$10:$E$559,4,FALSE))</f>
        <v/>
      </c>
      <c r="AH42" s="158" t="str">
        <f>IF(ISERROR(VLOOKUP(CONCATENATE($X$42,AG3,AG5),$B$10:$F$559,5,FALSE)),"",VLOOKUP(CONCATENATE($X$42,AG3,AG5),$B$10:$F$559,5,FALSE))</f>
        <v/>
      </c>
      <c r="AI42" s="159" t="str">
        <f>IF(ISERROR(VLOOKUP(CONCATENATE(AG3,$X$42,AG7),[1]Mont!$B$11:$F$500,5,FALSE)),"",VLOOKUP(CONCATENATE(AG3,$X$42,AG7),[1]Mont!$B$11:$F$500,5,FALSE))</f>
        <v/>
      </c>
      <c r="AJ42" s="160" t="str">
        <f>IF(ISERROR(VLOOKUP(CONCATENATE(AG3,$X$42,AG7),[1]Mont!$B$11:$H$500,7,FALSE)),"",VLOOKUP(CONCATENATE(AG3,$X$42,AG7),[1]Mont!$B$11:$H$500,7,FALSE))</f>
        <v/>
      </c>
      <c r="AK42" s="157" t="str">
        <f>IF(ISERROR(VLOOKUP(CONCATENATE($X$42,AK3,AK5),$B$10:$E$559,4,FALSE)),"",VLOOKUP(CONCATENATE($X$42,AK3,AK5),$B$10:$E$559,4,FALSE))</f>
        <v/>
      </c>
      <c r="AL42" s="158" t="str">
        <f>IF(ISERROR(VLOOKUP(CONCATENATE($X$42,AK3,AK5),$B$10:$F$559,5,FALSE)),"",VLOOKUP(CONCATENATE($X$42,AK3,AK5),$B$10:$F$559,5,FALSE))</f>
        <v/>
      </c>
      <c r="AM42" s="159" t="str">
        <f>IF(ISERROR(VLOOKUP(CONCATENATE(AK3,$X$42,AK7),[1]Mont!$B$11:$F$500,5,FALSE)),"",VLOOKUP(CONCATENATE(AK3,$X$42,AK7),[1]Mont!$B$11:$F$500,5,FALSE))</f>
        <v/>
      </c>
      <c r="AN42" s="160" t="str">
        <f>IF(ISERROR(VLOOKUP(CONCATENATE(AK3,$X$42,AK7),[1]Mont!$B$11:$H$500,7,FALSE)),"",VLOOKUP(CONCATENATE(AK3,$X$42,AK7),[1]Mont!$B$11:$H$500,7,FALSE))</f>
        <v/>
      </c>
      <c r="AO42" s="157" t="str">
        <f>IF(ISERROR(VLOOKUP(CONCATENATE($X$42,AO3,AO5),$B$10:$E$559,4,FALSE)),"",VLOOKUP(CONCATENATE($X$42,AO3,AO5),$B$10:$E$559,4,FALSE))</f>
        <v/>
      </c>
      <c r="AP42" s="158" t="str">
        <f>IF(ISERROR(VLOOKUP(CONCATENATE($X$42,AO3,AO5),$B$10:$F$559,5,FALSE)),"",VLOOKUP(CONCATENATE($X$42,AO3,AO5),$B$10:$F$559,5,FALSE))</f>
        <v/>
      </c>
      <c r="AQ42" s="159" t="str">
        <f>IF(ISERROR(VLOOKUP(CONCATENATE(AO3,$X$42,AO7),[1]Mont!$B$11:$F$500,5,FALSE)),"",VLOOKUP(CONCATENATE(AO3,$X$42,AO7),[1]Mont!$B$11:$F$500,5,FALSE))</f>
        <v/>
      </c>
      <c r="AR42" s="160" t="str">
        <f>IF(ISERROR(VLOOKUP(CONCATENATE(AO3,$X$42,AO7),[1]Mont!$B$11:$H$500,7,FALSE)),"",VLOOKUP(CONCATENATE(AO3,$X$42,AO7),[1]Mont!$B$11:$H$500,7,FALSE))</f>
        <v/>
      </c>
      <c r="AS42" s="157" t="str">
        <f>IF(ISERROR(VLOOKUP(CONCATENATE($X$42,AS3,AS5),$B$10:$E$559,4,FALSE)),"",VLOOKUP(CONCATENATE($X$42,AS3,AS5),$B$10:$E$559,4,FALSE))</f>
        <v/>
      </c>
      <c r="AT42" s="158" t="str">
        <f>IF(ISERROR(VLOOKUP(CONCATENATE($X$42,AS3,AS5),$B$10:$F$559,5,FALSE)),"",VLOOKUP(CONCATENATE($X$42,AS3,AS5),$B$10:$F$559,5,FALSE))</f>
        <v/>
      </c>
      <c r="AU42" s="159" t="str">
        <f>IF(ISERROR(VLOOKUP(CONCATENATE(AS3,$X$42,AS7),[1]Mont!$B$11:$F$500,5,FALSE)),"",VLOOKUP(CONCATENATE(AS3,$X$42,AS7),[1]Mont!$B$11:$F$500,5,FALSE))</f>
        <v/>
      </c>
      <c r="AV42" s="160" t="str">
        <f>IF(ISERROR(VLOOKUP(CONCATENATE(AS3,$X$42,AS7),[1]Mont!$B$11:$H$500,7,FALSE)),"",VLOOKUP(CONCATENATE(AS3,$X$42,AS7),[1]Mont!$B$11:$H$500,7,FALSE))</f>
        <v/>
      </c>
      <c r="AW42" s="157" t="str">
        <f>IF(ISERROR(VLOOKUP(CONCATENATE($X$42,AW3,AW5),$B$10:$E$559,4,FALSE)),"",VLOOKUP(CONCATENATE($X$42,AW3,AW5),$B$10:$E$559,4,FALSE))</f>
        <v/>
      </c>
      <c r="AX42" s="158" t="str">
        <f>IF(ISERROR(VLOOKUP(CONCATENATE($X$42,AW3,AW5),$B$10:$F$559,5,FALSE)),"",VLOOKUP(CONCATENATE($X$42,AW3,AW5),$B$10:$F$559,5,FALSE))</f>
        <v/>
      </c>
      <c r="AY42" s="159" t="str">
        <f>IF(ISERROR(VLOOKUP(CONCATENATE(AW3,$X$42,AW7),[1]Mont!$B$11:$F$500,5,FALSE)),"",VLOOKUP(CONCATENATE(AW3,$X$42,AW7),[1]Mont!$B$11:$F$500,5,FALSE))</f>
        <v/>
      </c>
      <c r="AZ42" s="160" t="str">
        <f>IF(ISERROR(VLOOKUP(CONCATENATE(AW3,$X$42,AW7),[1]Mont!$B$11:$H$500,7,FALSE)),"",VLOOKUP(CONCATENATE(AW3,$X$42,AW7),[1]Mont!$B$11:$H$500,7,FALSE))</f>
        <v/>
      </c>
      <c r="BA42" s="157" t="str">
        <f>IF(ISERROR(VLOOKUP(CONCATENATE($X$42,BA3,BA5),$B$10:$E$559,4,FALSE)),"",VLOOKUP(CONCATENATE($X$42,BA3,BA5),$B$10:$E$559,4,FALSE))</f>
        <v/>
      </c>
      <c r="BB42" s="158" t="str">
        <f>IF(ISERROR(VLOOKUP(CONCATENATE($X$42,BA3,BA5),$B$10:$F$559,5,FALSE)),"",VLOOKUP(CONCATENATE($X$42,BA3,BA5),$B$10:$F$559,5,FALSE))</f>
        <v/>
      </c>
      <c r="BC42" s="159" t="str">
        <f>IF(ISERROR(VLOOKUP(CONCATENATE(BA3,$X$42,BA7),[1]Mont!$B$11:$F$500,5,FALSE)),"",VLOOKUP(CONCATENATE(BA3,$X$42,BA7),[1]Mont!$B$11:$F$500,5,FALSE))</f>
        <v/>
      </c>
      <c r="BD42" s="160" t="str">
        <f>IF(ISERROR(VLOOKUP(CONCATENATE(BA3,$X$42,BA7),[1]Mont!$B$11:$H$500,7,FALSE)),"",VLOOKUP(CONCATENATE(BA3,$X$42,BA7),[1]Mont!$B$11:$H$500,7,FALSE))</f>
        <v/>
      </c>
      <c r="BE42" s="157" t="str">
        <f>IF(ISERROR(VLOOKUP(CONCATENATE($X$42,BE3,BE5),$B$10:$E$559,4,FALSE)),"",VLOOKUP(CONCATENATE($X$42,BE3,BE5),$B$10:$E$559,4,FALSE))</f>
        <v/>
      </c>
      <c r="BF42" s="158" t="str">
        <f>IF(ISERROR(VLOOKUP(CONCATENATE($X$42,BE3,BE5),$B$10:$F$559,5,FALSE)),"",VLOOKUP(CONCATENATE($X$42,BE3,BE5),$B$10:$F$559,5,FALSE))</f>
        <v/>
      </c>
      <c r="BG42" s="159" t="str">
        <f>IF(ISERROR(VLOOKUP(CONCATENATE(BE3,$X$42,BE7),[1]Mont!$B$11:$F$500,5,FALSE)),"",VLOOKUP(CONCATENATE(BE3,$X$42,BE7),[1]Mont!$B$11:$F$500,5,FALSE))</f>
        <v/>
      </c>
      <c r="BH42" s="160" t="str">
        <f>IF(ISERROR(VLOOKUP(CONCATENATE(BE3,$X$42,BE7),[1]Mont!$B$11:$H$500,7,FALSE)),"",VLOOKUP(CONCATENATE(BE3,$X$42,BE7),[1]Mont!$B$11:$H$500,7,FALSE))</f>
        <v/>
      </c>
      <c r="BI42" s="157" t="str">
        <f>IF(ISERROR(VLOOKUP(CONCATENATE($X$42,BI3,BI5),$B$10:$E$559,4,FALSE)),"",VLOOKUP(CONCATENATE($X$42,BI3,BI5),$B$10:$E$559,4,FALSE))</f>
        <v/>
      </c>
      <c r="BJ42" s="158" t="str">
        <f>IF(ISERROR(VLOOKUP(CONCATENATE($X$42,BI3,BI5),$B$10:$F$559,5,FALSE)),"",VLOOKUP(CONCATENATE($X$42,BI3,BI5),$B$10:$F$559,5,FALSE))</f>
        <v/>
      </c>
      <c r="BK42" s="159" t="str">
        <f>IF(ISERROR(VLOOKUP(CONCATENATE(BI3,$X$42,BI7),[1]Mont!$B$11:$F$500,5,FALSE)),"",VLOOKUP(CONCATENATE(BI3,$X$42,BI7),[1]Mont!$B$11:$F$500,5,FALSE))</f>
        <v/>
      </c>
      <c r="BL42" s="160" t="str">
        <f>IF(ISERROR(VLOOKUP(CONCATENATE(BI3,$X$42,BI7),[1]Mont!$B$11:$H$500,7,FALSE)),"",VLOOKUP(CONCATENATE(BI3,$X$42,BI7),[1]Mont!$B$11:$H$500,7,FALSE))</f>
        <v/>
      </c>
      <c r="BM42" s="157" t="str">
        <f>IF(ISERROR(VLOOKUP(CONCATENATE($X$42,BM3,BM5),$B$10:$E$559,4,FALSE)),"",VLOOKUP(CONCATENATE($X$42,BM3,BM5),$B$10:$E$559,4,FALSE))</f>
        <v/>
      </c>
      <c r="BN42" s="158" t="str">
        <f>IF(ISERROR(VLOOKUP(CONCATENATE($X$42,BM3,BM5),$B$10:$F$559,5,FALSE)),"",VLOOKUP(CONCATENATE($X$42,BM3,BM5),$B$10:$F$559,5,FALSE))</f>
        <v/>
      </c>
      <c r="BO42" s="159" t="str">
        <f>IF(ISERROR(VLOOKUP(CONCATENATE(BM3,$X$42,BM7),[1]Mont!$B$11:$F$500,5,FALSE)),"",VLOOKUP(CONCATENATE(BM3,$X$42,BM7),[1]Mont!$B$11:$F$500,5,FALSE))</f>
        <v/>
      </c>
      <c r="BP42" s="160" t="str">
        <f>IF(ISERROR(VLOOKUP(CONCATENATE(BM3,$X$42,BM7),[1]Mont!$B$11:$H$500,7,FALSE)),"",VLOOKUP(CONCATENATE(BM3,$X$42,BM7),[1]Mont!$B$11:$H$500,7,FALSE))</f>
        <v/>
      </c>
      <c r="BQ42" s="157" t="str">
        <f>IF(ISERROR(VLOOKUP(CONCATENATE($X$42,BQ3,BQ5),$B$10:$E$559,4,FALSE)),"",VLOOKUP(CONCATENATE($X$42,BQ3,BQ5),$B$10:$E$559,4,FALSE))</f>
        <v/>
      </c>
      <c r="BR42" s="158" t="str">
        <f>IF(ISERROR(VLOOKUP(CONCATENATE($X$42,BQ3,BQ5),$B$10:$F$559,5,FALSE)),"",VLOOKUP(CONCATENATE($X$42,BQ3,BQ5),$B$10:$F$559,5,FALSE))</f>
        <v/>
      </c>
      <c r="BS42" s="159" t="str">
        <f>IF(ISERROR(VLOOKUP(CONCATENATE(BQ3,$X$42,BQ7),[1]Mont!$B$11:$F$500,5,FALSE)),"",VLOOKUP(CONCATENATE(BQ3,$X$42,BQ7),[1]Mont!$B$11:$F$500,5,FALSE))</f>
        <v/>
      </c>
      <c r="BT42" s="160" t="str">
        <f>IF(ISERROR(VLOOKUP(CONCATENATE(BQ3,$X$42,BQ7),[1]Mont!$B$11:$H$500,7,FALSE)),"",VLOOKUP(CONCATENATE(BQ3,$X$42,BQ7),[1]Mont!$B$11:$H$500,7,FALSE))</f>
        <v/>
      </c>
      <c r="BU42" s="157" t="str">
        <f>IF(ISERROR(VLOOKUP(CONCATENATE($X$42,BU3,BU5),$B$10:$E$559,4,FALSE)),"",VLOOKUP(CONCATENATE($X$42,BU3,BU5),$B$10:$E$559,4,FALSE))</f>
        <v/>
      </c>
      <c r="BV42" s="158" t="str">
        <f>IF(ISERROR(VLOOKUP(CONCATENATE($X$42,BU3,BU5),$B$10:$F$559,5,FALSE)),"",VLOOKUP(CONCATENATE($X$42,BU3,BU5),$B$10:$F$559,5,FALSE))</f>
        <v/>
      </c>
      <c r="BW42" s="159" t="str">
        <f>IF(ISERROR(VLOOKUP(CONCATENATE(BU3,$X$42,BU7),[1]Mont!$B$11:$F$500,5,FALSE)),"",VLOOKUP(CONCATENATE(BU3,$X$42,BU7),[1]Mont!$B$11:$F$500,5,FALSE))</f>
        <v/>
      </c>
      <c r="BX42" s="160" t="str">
        <f>IF(ISERROR(VLOOKUP(CONCATENATE(BU3,$X$42,BU7),[1]Mont!$B$11:$H$500,7,FALSE)),"",VLOOKUP(CONCATENATE(BU3,$X$42,BU7),[1]Mont!$B$11:$H$500,7,FALSE))</f>
        <v/>
      </c>
      <c r="BY42" s="157" t="str">
        <f>IF(ISERROR(VLOOKUP(CONCATENATE($X$42,BY3,BY5),$B$10:$E$559,4,FALSE)),"",VLOOKUP(CONCATENATE($X$42,BY3,BY5),$B$10:$E$559,4,FALSE))</f>
        <v/>
      </c>
      <c r="BZ42" s="158" t="str">
        <f>IF(ISERROR(VLOOKUP(CONCATENATE($X$42,BY3,BY5),$B$10:$F$559,5,FALSE)),"",VLOOKUP(CONCATENATE($X$42,BY3,BY5),$B$10:$F$559,5,FALSE))</f>
        <v/>
      </c>
      <c r="CA42" s="159" t="str">
        <f>IF(ISERROR(VLOOKUP(CONCATENATE(BY3,$X$42,BY7),[1]Mont!$B$11:$F$500,5,FALSE)),"",VLOOKUP(CONCATENATE(BY3,$X$42,BY7),[1]Mont!$B$11:$F$500,5,FALSE))</f>
        <v/>
      </c>
      <c r="CB42" s="160" t="str">
        <f>IF(ISERROR(VLOOKUP(CONCATENATE(BY3,$X$42,BY7),[1]Mont!$B$11:$H$500,7,FALSE)),"",VLOOKUP(CONCATENATE(BY3,$X$42,BY7),[1]Mont!$B$11:$H$500,7,FALSE))</f>
        <v/>
      </c>
      <c r="CC42" s="157" t="str">
        <f>IF(ISERROR(VLOOKUP(CONCATENATE($X$42,CC3,CC5),$B$10:$E$559,4,FALSE)),"",VLOOKUP(CONCATENATE($X$42,CC3,CC5),$B$10:$E$559,4,FALSE))</f>
        <v/>
      </c>
      <c r="CD42" s="158" t="str">
        <f>IF(ISERROR(VLOOKUP(CONCATENATE($X$42,CC3,CC5),$B$10:$F$559,5,FALSE)),"",VLOOKUP(CONCATENATE($X$42,CC3,CC5),$B$10:$F$559,5,FALSE))</f>
        <v/>
      </c>
      <c r="CE42" s="159" t="str">
        <f>IF(ISERROR(VLOOKUP(CONCATENATE(CC3,$X$42,CC7),[1]Mont!$B$11:$F$500,5,FALSE)),"",VLOOKUP(CONCATENATE(CC3,$X$42,CC7),[1]Mont!$B$11:$F$500,5,FALSE))</f>
        <v/>
      </c>
      <c r="CF42" s="160" t="str">
        <f>IF(ISERROR(VLOOKUP(CONCATENATE(CC3,$X$42,CC7),[1]Mont!$B$11:$H$500,7,FALSE)),"",VLOOKUP(CONCATENATE(CC3,$X$42,CC7),[1]Mont!$B$11:$H$500,7,FALSE))</f>
        <v/>
      </c>
      <c r="CG42" s="157" t="str">
        <f>IF(ISERROR(VLOOKUP(CONCATENATE($X$42,CG3,CG5),$B$10:$E$559,4,FALSE)),"",VLOOKUP(CONCATENATE($X$42,CG3,CG5),$B$10:$E$559,4,FALSE))</f>
        <v/>
      </c>
      <c r="CH42" s="158" t="str">
        <f>IF(ISERROR(VLOOKUP(CONCATENATE($X$42,CG3,CG5),$B$10:$F$559,5,FALSE)),"",VLOOKUP(CONCATENATE($X$42,CG3,CG5),$B$10:$F$559,5,FALSE))</f>
        <v/>
      </c>
      <c r="CI42" s="159" t="str">
        <f>IF(ISERROR(VLOOKUP(CONCATENATE(CG3,$X$42,CG7),[1]Mont!$B$11:$F$500,5,FALSE)),"",VLOOKUP(CONCATENATE(CG3,$X$42,CG7),[1]Mont!$B$11:$F$500,5,FALSE))</f>
        <v/>
      </c>
      <c r="CJ42" s="160" t="str">
        <f>IF(ISERROR(VLOOKUP(CONCATENATE(CG3,$X$42,CG7),[1]Mont!$B$11:$H$500,7,FALSE)),"",VLOOKUP(CONCATENATE(CG3,$X$42,CG7),[1]Mont!$B$11:$H$500,7,FALSE))</f>
        <v/>
      </c>
      <c r="CK42" s="157" t="str">
        <f>IF(ISERROR(VLOOKUP(CONCATENATE($X$42,CK3,CK5),$B$10:$E$559,4,FALSE)),"",VLOOKUP(CONCATENATE($X$42,CK3,CK5),$B$10:$E$559,4,FALSE))</f>
        <v/>
      </c>
      <c r="CL42" s="158" t="str">
        <f>IF(ISERROR(VLOOKUP(CONCATENATE($X$42,CK3,CK5),$B$10:$F$559,5,FALSE)),"",VLOOKUP(CONCATENATE($X$42,CK3,CK5),$B$10:$F$559,5,FALSE))</f>
        <v/>
      </c>
      <c r="CM42" s="159" t="str">
        <f>IF(ISERROR(VLOOKUP(CONCATENATE(CK3,$X$42,CK7),[1]Mont!$B$11:$F$500,5,FALSE)),"",VLOOKUP(CONCATENATE(CK3,$X$42,CK7),[1]Mont!$B$11:$F$500,5,FALSE))</f>
        <v/>
      </c>
      <c r="CN42" s="160" t="str">
        <f>IF(ISERROR(VLOOKUP(CONCATENATE(CK3,$X$42,CK7),[1]Mont!$B$11:$H$500,7,FALSE)),"",VLOOKUP(CONCATENATE(CK3,$X$42,CK7),[1]Mont!$B$11:$H$500,7,FALSE))</f>
        <v/>
      </c>
      <c r="CO42" s="157" t="str">
        <f>IF(ISERROR(VLOOKUP(CONCATENATE($X$42,CO3,CO5),$B$10:$E$559,4,FALSE)),"",VLOOKUP(CONCATENATE($X$42,CO3,CO5),$B$10:$E$559,4,FALSE))</f>
        <v/>
      </c>
      <c r="CP42" s="158" t="str">
        <f>IF(ISERROR(VLOOKUP(CONCATENATE($X$42,CO3,CO5),$B$10:$F$559,5,FALSE)),"",VLOOKUP(CONCATENATE($X$42,CO3,CO5),$B$10:$F$559,5,FALSE))</f>
        <v/>
      </c>
      <c r="CQ42" s="159" t="str">
        <f>IF(ISERROR(VLOOKUP(CONCATENATE(CO3,$X$42,CO7),[1]Mont!$B$11:$F$500,5,FALSE)),"",VLOOKUP(CONCATENATE(CO3,$X$42,CO7),[1]Mont!$B$11:$F$500,5,FALSE))</f>
        <v/>
      </c>
      <c r="CR42" s="160" t="str">
        <f>IF(ISERROR(VLOOKUP(CONCATENATE(CO3,$X$42,CO7),[1]Mont!$B$11:$H$500,7,FALSE)),"",VLOOKUP(CONCATENATE(CO3,$X$42,CO7),[1]Mont!$B$11:$H$500,7,FALSE))</f>
        <v/>
      </c>
      <c r="CS42" s="157" t="str">
        <f>IF(ISERROR(VLOOKUP(CONCATENATE($X$42,CS3,CS5),$B$10:$E$559,4,FALSE)),"",VLOOKUP(CONCATENATE($X$42,CS3,CS5),$B$10:$E$559,4,FALSE))</f>
        <v/>
      </c>
      <c r="CT42" s="158" t="str">
        <f>IF(ISERROR(VLOOKUP(CONCATENATE($X$42,CS3,CS5),$B$10:$F$559,5,FALSE)),"",VLOOKUP(CONCATENATE($X$42,CS3,CS5),$B$10:$F$559,5,FALSE))</f>
        <v/>
      </c>
      <c r="CU42" s="159" t="str">
        <f>IF(ISERROR(VLOOKUP(CONCATENATE(CS3,$X$42,CS7),[1]Mont!$B$11:$F$500,5,FALSE)),"",VLOOKUP(CONCATENATE(CS3,$X$42,CS7),[1]Mont!$B$11:$F$500,5,FALSE))</f>
        <v/>
      </c>
      <c r="CV42" s="160" t="str">
        <f>IF(ISERROR(VLOOKUP(CONCATENATE(CS3,$X$42,CS7),[1]Mont!$B$11:$H$500,7,FALSE)),"",VLOOKUP(CONCATENATE(CS3,$X$42,CS7),[1]Mont!$B$11:$H$500,7,FALSE))</f>
        <v/>
      </c>
      <c r="CW42" s="157" t="str">
        <f>IF(ISERROR(VLOOKUP(CONCATENATE($X$42,CW3,CW5),$B$10:$E$559,4,FALSE)),"",VLOOKUP(CONCATENATE($X$42,CW3,CW5),$B$10:$E$559,4,FALSE))</f>
        <v/>
      </c>
      <c r="CX42" s="158" t="str">
        <f>IF(ISERROR(VLOOKUP(CONCATENATE($X$42,CW3,CW5),$B$10:$F$559,5,FALSE)),"",VLOOKUP(CONCATENATE($X$42,CW3,CW5),$B$10:$F$559,5,FALSE))</f>
        <v/>
      </c>
      <c r="CY42" s="159" t="str">
        <f>IF(ISERROR(VLOOKUP(CONCATENATE(CW3,$X$42,CW7),[1]Mont!$B$11:$F$500,5,FALSE)),"",VLOOKUP(CONCATENATE(CW3,$X$42,CW7),[1]Mont!$B$11:$F$500,5,FALSE))</f>
        <v/>
      </c>
      <c r="CZ42" s="160" t="str">
        <f>IF(ISERROR(VLOOKUP(CONCATENATE(CW3,$X$42,CW7),[1]Mont!$B$11:$H$500,7,FALSE)),"",VLOOKUP(CONCATENATE(CW3,$X$42,CW7),[1]Mont!$B$11:$H$500,7,FALSE))</f>
        <v/>
      </c>
      <c r="DA42" s="157" t="str">
        <f>IF(ISERROR(VLOOKUP(CONCATENATE($X$42,DA3,DA5),$B$10:$E$559,4,FALSE)),"",VLOOKUP(CONCATENATE($X$42,DA3,DA5),$B$10:$E$559,4,FALSE))</f>
        <v/>
      </c>
      <c r="DB42" s="158" t="str">
        <f>IF(ISERROR(VLOOKUP(CONCATENATE($X$42,DA3,DA5),$B$10:$F$559,5,FALSE)),"",VLOOKUP(CONCATENATE($X$42,DA3,DA5),$B$10:$F$559,5,FALSE))</f>
        <v/>
      </c>
      <c r="DC42" s="159" t="str">
        <f>IF(ISERROR(VLOOKUP(CONCATENATE(DA3,$X$42,DA7),[1]Mont!$B$11:$F$500,5,FALSE)),"",VLOOKUP(CONCATENATE(DA3,$X$42,DA7),[1]Mont!$B$11:$F$500,5,FALSE))</f>
        <v/>
      </c>
      <c r="DD42" s="160" t="str">
        <f>IF(ISERROR(VLOOKUP(CONCATENATE(DA3,$X$42,DA7),[1]Mont!$B$11:$H$500,7,FALSE)),"",VLOOKUP(CONCATENATE(DA3,$X$42,DA7),[1]Mont!$B$11:$H$500,7,FALSE))</f>
        <v/>
      </c>
      <c r="DE42" s="157" t="str">
        <f>IF(ISERROR(VLOOKUP(CONCATENATE($X$42,DE3,DE5),$B$10:$E$559,4,FALSE)),"",VLOOKUP(CONCATENATE($X$42,DE3,DE5),$B$10:$E$559,4,FALSE))</f>
        <v/>
      </c>
      <c r="DF42" s="158" t="str">
        <f>IF(ISERROR(VLOOKUP(CONCATENATE($X$42,DE3,DE5),$B$10:$F$559,5,FALSE)),"",VLOOKUP(CONCATENATE($X$42,DE3,DE5),$B$10:$F$559,5,FALSE))</f>
        <v/>
      </c>
      <c r="DG42" s="159" t="str">
        <f>IF(ISERROR(VLOOKUP(CONCATENATE(DE3,$X$42,DE7),[1]Mont!$B$11:$F$500,5,FALSE)),"",VLOOKUP(CONCATENATE(DE3,$X$42,DE7),[1]Mont!$B$11:$F$500,5,FALSE))</f>
        <v/>
      </c>
      <c r="DH42" s="160" t="str">
        <f>IF(ISERROR(VLOOKUP(CONCATENATE(DE3,$X$42,DE7),[1]Mont!$B$11:$H$500,7,FALSE)),"",VLOOKUP(CONCATENATE(DE3,$X$42,DE7),[1]Mont!$B$11:$H$500,7,FALSE))</f>
        <v/>
      </c>
      <c r="DI42" s="157" t="str">
        <f>IF(ISERROR(VLOOKUP(CONCATENATE($X$42,DI3,DI5),$B$10:$E$559,4,FALSE)),"",VLOOKUP(CONCATENATE($X$42,DI3,DI5),$B$10:$E$559,4,FALSE))</f>
        <v/>
      </c>
      <c r="DJ42" s="158" t="str">
        <f>IF(ISERROR(VLOOKUP(CONCATENATE($X$42,DI3,DI5),$B$10:$F$559,5,FALSE)),"",VLOOKUP(CONCATENATE($X$42,DI3,DI5),$B$10:$F$559,5,FALSE))</f>
        <v/>
      </c>
      <c r="DK42" s="159" t="str">
        <f>IF(ISERROR(VLOOKUP(CONCATENATE(DI3,$X$42,DI7),[1]Mont!$B$11:$F$500,5,FALSE)),"",VLOOKUP(CONCATENATE(DI3,$X$42,DI7),[1]Mont!$B$11:$F$500,5,FALSE))</f>
        <v/>
      </c>
      <c r="DL42" s="160" t="str">
        <f>IF(ISERROR(VLOOKUP(CONCATENATE(DI3,$X$42,DI7),[1]Mont!$B$11:$H$500,7,FALSE)),"",VLOOKUP(CONCATENATE(DI3,$X$42,DI7),[1]Mont!$B$11:$H$500,7,FALSE))</f>
        <v/>
      </c>
      <c r="DM42" s="157" t="str">
        <f>IF(ISERROR(VLOOKUP(CONCATENATE($X$42,DM3,DM5),$B$10:$E$559,4,FALSE)),"",VLOOKUP(CONCATENATE($X$42,DM3,DM5),$B$10:$E$559,4,FALSE))</f>
        <v/>
      </c>
      <c r="DN42" s="158" t="str">
        <f>IF(ISERROR(VLOOKUP(CONCATENATE($X$42,DM3,DM5),$B$10:$F$559,5,FALSE)),"",VLOOKUP(CONCATENATE($X$42,DM3,DM5),$B$10:$F$559,5,FALSE))</f>
        <v/>
      </c>
      <c r="DO42" s="159" t="str">
        <f>IF(ISERROR(VLOOKUP(CONCATENATE(DM3,$X$42,DM7),[1]Mont!$B$11:$F$500,5,FALSE)),"",VLOOKUP(CONCATENATE(DM3,$X$42,DM7),[1]Mont!$B$11:$F$500,5,FALSE))</f>
        <v/>
      </c>
      <c r="DP42" s="160" t="str">
        <f>IF(ISERROR(VLOOKUP(CONCATENATE(DM3,$X$42,DM7),[1]Mont!$B$11:$H$500,7,FALSE)),"",VLOOKUP(CONCATENATE(DM3,$X$42,DM7),[1]Mont!$B$11:$H$500,7,FALSE))</f>
        <v/>
      </c>
      <c r="DQ42" s="157" t="str">
        <f>IF(ISERROR(VLOOKUP(CONCATENATE($X$42,DQ3,DQ5),$B$10:$E$559,4,FALSE)),"",VLOOKUP(CONCATENATE($X$42,DQ3,DQ5),$B$10:$E$559,4,FALSE))</f>
        <v/>
      </c>
      <c r="DR42" s="158" t="str">
        <f>IF(ISERROR(VLOOKUP(CONCATENATE($X$42,DQ3,DQ5),$B$10:$F$559,5,FALSE)),"",VLOOKUP(CONCATENATE($X$42,DQ3,DQ5),$B$10:$F$559,5,FALSE))</f>
        <v/>
      </c>
      <c r="DS42" s="159" t="str">
        <f>IF(ISERROR(VLOOKUP(CONCATENATE(DQ3,$X$42,DQ7),[1]Mont!$B$11:$F$500,5,FALSE)),"",VLOOKUP(CONCATENATE(DQ3,$X$42,DQ7),[1]Mont!$B$11:$F$500,5,FALSE))</f>
        <v/>
      </c>
      <c r="DT42" s="160" t="str">
        <f>IF(ISERROR(VLOOKUP(CONCATENATE(DQ3,$X$42,DQ7),[1]Mont!$B$11:$H$500,7,FALSE)),"",VLOOKUP(CONCATENATE(DQ3,$X$42,DQ7),[1]Mont!$B$11:$H$500,7,FALSE))</f>
        <v/>
      </c>
      <c r="DU42" s="157" t="str">
        <f>IF(ISERROR(VLOOKUP(CONCATENATE($X$42,DU3,DU5),$B$10:$E$559,4,FALSE)),"",VLOOKUP(CONCATENATE($X$42,DU3,DU5),$B$10:$E$559,4,FALSE))</f>
        <v/>
      </c>
      <c r="DV42" s="158" t="str">
        <f>IF(ISERROR(VLOOKUP(CONCATENATE($X$42,DU3,DU5),$B$10:$F$559,5,FALSE)),"",VLOOKUP(CONCATENATE($X$42,DU3,DU5),$B$10:$F$559,5,FALSE))</f>
        <v/>
      </c>
      <c r="DW42" s="159" t="str">
        <f>IF(ISERROR(VLOOKUP(CONCATENATE(DU3,$X$42,DU7),[1]Mont!$B$11:$F$500,5,FALSE)),"",VLOOKUP(CONCATENATE(DU3,$X$42,DU7),[1]Mont!$B$11:$F$500,5,FALSE))</f>
        <v/>
      </c>
      <c r="DX42" s="160" t="str">
        <f>IF(ISERROR(VLOOKUP(CONCATENATE(DU3,$X$42,DU7),[1]Mont!$B$11:$H$500,7,FALSE)),"",VLOOKUP(CONCATENATE(DU3,$X$42,DU7),[1]Mont!$B$11:$H$500,7,FALSE))</f>
        <v/>
      </c>
      <c r="DY42" s="157" t="str">
        <f>IF(ISERROR(VLOOKUP(CONCATENATE($X$42,DY3,DY5),$B$10:$E$559,4,FALSE)),"",VLOOKUP(CONCATENATE($X$42,DY3,DY5),$B$10:$E$559,4,FALSE))</f>
        <v/>
      </c>
      <c r="DZ42" s="158" t="str">
        <f>IF(ISERROR(VLOOKUP(CONCATENATE($X$42,DY3,DY5),$B$10:$F$559,5,FALSE)),"",VLOOKUP(CONCATENATE($X$42,DY3,DY5),$B$10:$F$559,5,FALSE))</f>
        <v/>
      </c>
      <c r="EA42" s="159" t="str">
        <f>IF(ISERROR(VLOOKUP(CONCATENATE(DY3,$X$42,DY7),[1]Mont!$B$11:$F$500,5,FALSE)),"",VLOOKUP(CONCATENATE(DY3,$X$42,DY7),[1]Mont!$B$11:$F$500,5,FALSE))</f>
        <v/>
      </c>
      <c r="EB42" s="160" t="str">
        <f>IF(ISERROR(VLOOKUP(CONCATENATE(DY3,$X$42,DY7),[1]Mont!$B$11:$H$500,7,FALSE)),"",VLOOKUP(CONCATENATE(DY3,$X$42,DY7),[1]Mont!$B$11:$H$500,7,FALSE))</f>
        <v/>
      </c>
      <c r="EC42" s="157" t="str">
        <f>IF(ISERROR(VLOOKUP(CONCATENATE($X$42,EC3,EC5),$B$10:$E$559,4,FALSE)),"",VLOOKUP(CONCATENATE($X$42,EC3,EC5),$B$10:$E$559,4,FALSE))</f>
        <v/>
      </c>
      <c r="ED42" s="158" t="str">
        <f>IF(ISERROR(VLOOKUP(CONCATENATE($X$42,EC3,EC5),$B$10:$F$559,5,FALSE)),"",VLOOKUP(CONCATENATE($X$42,EC3,EC5),$B$10:$F$559,5,FALSE))</f>
        <v/>
      </c>
      <c r="EE42" s="159" t="str">
        <f>IF(ISERROR(VLOOKUP(CONCATENATE(EC3,$X$42,EC7),[1]Mont!$B$11:$F$500,5,FALSE)),"",VLOOKUP(CONCATENATE(EC3,$X$42,EC7),[1]Mont!$B$11:$F$500,5,FALSE))</f>
        <v/>
      </c>
      <c r="EF42" s="160" t="str">
        <f>IF(ISERROR(VLOOKUP(CONCATENATE(EC3,$X$42,EC7),[1]Mont!$B$11:$H$500,7,FALSE)),"",VLOOKUP(CONCATENATE(EC3,$X$42,EC7),[1]Mont!$B$11:$H$500,7,FALSE))</f>
        <v/>
      </c>
      <c r="EG42" s="157" t="str">
        <f>IF(ISERROR(VLOOKUP(CONCATENATE($X$42,EG3,EG5),$B$10:$E$559,4,FALSE)),"",VLOOKUP(CONCATENATE($X$42,EG3,EG5),$B$10:$E$559,4,FALSE))</f>
        <v/>
      </c>
      <c r="EH42" s="158" t="str">
        <f>IF(ISERROR(VLOOKUP(CONCATENATE($X$42,EG3,EG5),$B$10:$F$559,5,FALSE)),"",VLOOKUP(CONCATENATE($X$42,EG3,EG5),$B$10:$F$559,5,FALSE))</f>
        <v/>
      </c>
      <c r="EI42" s="159" t="str">
        <f>IF(ISERROR(VLOOKUP(CONCATENATE(EG3,$X$42,EG7),[1]Mont!$B$11:$F$500,5,FALSE)),"",VLOOKUP(CONCATENATE(EG3,$X$42,EG7),[1]Mont!$B$11:$F$500,5,FALSE))</f>
        <v/>
      </c>
      <c r="EJ42" s="160" t="str">
        <f>IF(ISERROR(VLOOKUP(CONCATENATE(EG3,$X$42,EG7),[1]Mont!$B$11:$H$500,7,FALSE)),"",VLOOKUP(CONCATENATE(EG3,$X$42,EG7),[1]Mont!$B$11:$H$500,7,FALSE))</f>
        <v/>
      </c>
      <c r="EK42" s="157" t="str">
        <f>IF(ISERROR(VLOOKUP(CONCATENATE($X$42,EK3,EK5),$B$10:$E$559,4,FALSE)),"",VLOOKUP(CONCATENATE($X$42,EK3,EK5),$B$10:$E$559,4,FALSE))</f>
        <v/>
      </c>
      <c r="EL42" s="158" t="str">
        <f>IF(ISERROR(VLOOKUP(CONCATENATE($X$42,EK3,EK5),$B$10:$F$559,5,FALSE)),"",VLOOKUP(CONCATENATE($X$42,EK3,EK5),$B$10:$F$559,5,FALSE))</f>
        <v/>
      </c>
      <c r="EM42" s="159" t="str">
        <f>IF(ISERROR(VLOOKUP(CONCATENATE(EK3,$X$42,EK7),[1]Mont!$B$11:$F$500,5,FALSE)),"",VLOOKUP(CONCATENATE(EK3,$X$42,EK7),[1]Mont!$B$11:$F$500,5,FALSE))</f>
        <v/>
      </c>
      <c r="EN42" s="160" t="str">
        <f>IF(ISERROR(VLOOKUP(CONCATENATE(EK3,$X$42,EK7),[1]Mont!$B$11:$H$500,7,FALSE)),"",VLOOKUP(CONCATENATE(EK3,$X$42,EK7),[1]Mont!$B$11:$H$500,7,FALSE))</f>
        <v/>
      </c>
      <c r="EO42" s="157" t="str">
        <f>IF(ISERROR(VLOOKUP(CONCATENATE($X$42,EO3,EO5),$B$10:$E$559,4,FALSE)),"",VLOOKUP(CONCATENATE($X$42,EO3,EO5),$B$10:$E$559,4,FALSE))</f>
        <v/>
      </c>
      <c r="EP42" s="158" t="str">
        <f>IF(ISERROR(VLOOKUP(CONCATENATE($X$42,EO3,EO5),$B$10:$F$559,5,FALSE)),"",VLOOKUP(CONCATENATE($X$42,EO3,EO5),$B$10:$F$559,5,FALSE))</f>
        <v/>
      </c>
      <c r="EQ42" s="159" t="str">
        <f>IF(ISERROR(VLOOKUP(CONCATENATE(EO3,$X$42,EO7),[1]Mont!$B$11:$F$500,5,FALSE)),"",VLOOKUP(CONCATENATE(EO3,$X$42,EO7),[1]Mont!$B$11:$F$500,5,FALSE))</f>
        <v/>
      </c>
      <c r="ER42" s="160" t="str">
        <f>IF(ISERROR(VLOOKUP(CONCATENATE(EO3,$X$42,EO7),[1]Mont!$B$11:$H$500,7,FALSE)),"",VLOOKUP(CONCATENATE(EO3,$X$42,EO7),[1]Mont!$B$11:$H$500,7,FALSE))</f>
        <v/>
      </c>
      <c r="ES42" s="157" t="str">
        <f>IF(ISERROR(VLOOKUP(CONCATENATE($X$42,ES3,ES5),$B$10:$E$559,4,FALSE)),"",VLOOKUP(CONCATENATE($X$42,ES3,ES5),$B$10:$E$559,4,FALSE))</f>
        <v/>
      </c>
      <c r="ET42" s="158" t="str">
        <f>IF(ISERROR(VLOOKUP(CONCATENATE($X$42,ES3,ES5),$B$10:$F$559,5,FALSE)),"",VLOOKUP(CONCATENATE($X$42,ES3,ES5),$B$10:$F$559,5,FALSE))</f>
        <v/>
      </c>
      <c r="EU42" s="159" t="str">
        <f>IF(ISERROR(VLOOKUP(CONCATENATE(ES3,$X$42,ES7),[1]Mont!$B$11:$F$500,5,FALSE)),"",VLOOKUP(CONCATENATE(ES3,$X$42,ES7),[1]Mont!$B$11:$F$500,5,FALSE))</f>
        <v/>
      </c>
      <c r="EV42" s="160" t="str">
        <f>IF(ISERROR(VLOOKUP(CONCATENATE(ES3,$X$42,ES7),[1]Mont!$B$11:$H$500,7,FALSE)),"",VLOOKUP(CONCATENATE(ES3,$X$42,ES7),[1]Mont!$B$11:$H$500,7,FALSE))</f>
        <v/>
      </c>
      <c r="EW42" s="157" t="str">
        <f>IF(ISERROR(VLOOKUP(CONCATENATE($X$42,EW3,EW5),$B$10:$E$559,4,FALSE)),"",VLOOKUP(CONCATENATE($X$42,EW3,EW5),$B$10:$E$559,4,FALSE))</f>
        <v/>
      </c>
      <c r="EX42" s="158" t="str">
        <f>IF(ISERROR(VLOOKUP(CONCATENATE($X$42,EW3,EW5),$B$10:$F$559,5,FALSE)),"",VLOOKUP(CONCATENATE($X$42,EW3,EW5),$B$10:$F$559,5,FALSE))</f>
        <v/>
      </c>
      <c r="EY42" s="159" t="str">
        <f>IF(ISERROR(VLOOKUP(CONCATENATE(EW3,$X$42,EW7),[1]Mont!$B$11:$F$500,5,FALSE)),"",VLOOKUP(CONCATENATE(EW3,$X$42,EW7),[1]Mont!$B$11:$F$500,5,FALSE))</f>
        <v/>
      </c>
      <c r="EZ42" s="160" t="str">
        <f>IF(ISERROR(VLOOKUP(CONCATENATE(EW3,$X$42,EW7),[1]Mont!$B$11:$H$500,7,FALSE)),"",VLOOKUP(CONCATENATE(EW3,$X$42,EW7),[1]Mont!$B$11:$H$500,7,FALSE))</f>
        <v/>
      </c>
      <c r="FA42" s="157" t="str">
        <f>IF(ISERROR(VLOOKUP(CONCATENATE($X$42,FA3,FA5),$B$10:$E$559,4,FALSE)),"",VLOOKUP(CONCATENATE($X$42,FA3,FA5),$B$10:$E$559,4,FALSE))</f>
        <v/>
      </c>
      <c r="FB42" s="158" t="str">
        <f>IF(ISERROR(VLOOKUP(CONCATENATE($X$42,FA3,FA5),$B$10:$F$559,5,FALSE)),"",VLOOKUP(CONCATENATE($X$42,FA3,FA5),$B$10:$F$559,5,FALSE))</f>
        <v/>
      </c>
      <c r="FC42" s="159" t="str">
        <f>IF(ISERROR(VLOOKUP(CONCATENATE(FA3,$X$42,FA7),[1]Mont!$B$11:$F$500,5,FALSE)),"",VLOOKUP(CONCATENATE(FA3,$X$42,FA7),[1]Mont!$B$11:$F$500,5,FALSE))</f>
        <v/>
      </c>
      <c r="FD42" s="160" t="str">
        <f>IF(ISERROR(VLOOKUP(CONCATENATE(FA3,$X$42,FA7),[1]Mont!$B$11:$H$500,7,FALSE)),"",VLOOKUP(CONCATENATE(FA3,$X$42,FA7),[1]Mont!$B$11:$H$500,7,FALSE))</f>
        <v/>
      </c>
      <c r="FE42" s="157" t="str">
        <f>IF(ISERROR(VLOOKUP(CONCATENATE($X$42,FE3,FE5),$B$10:$E$559,4,FALSE)),"",VLOOKUP(CONCATENATE($X$42,FE3,FE5),$B$10:$E$559,4,FALSE))</f>
        <v/>
      </c>
      <c r="FF42" s="158" t="str">
        <f>IF(ISERROR(VLOOKUP(CONCATENATE($X$42,FE3,FE5),$B$10:$F$559,5,FALSE)),"",VLOOKUP(CONCATENATE($X$42,FE3,FE5),$B$10:$F$559,5,FALSE))</f>
        <v/>
      </c>
      <c r="FG42" s="159" t="str">
        <f>IF(ISERROR(VLOOKUP(CONCATENATE(FE3,$X$42,FE7),[1]Mont!$B$11:$F$500,5,FALSE)),"",VLOOKUP(CONCATENATE(FE3,$X$42,FE7),[1]Mont!$B$11:$F$500,5,FALSE))</f>
        <v/>
      </c>
      <c r="FH42" s="160" t="str">
        <f>IF(ISERROR(VLOOKUP(CONCATENATE(FE3,$X$42,FE7),[1]Mont!$B$11:$H$500,7,FALSE)),"",VLOOKUP(CONCATENATE(FE3,$X$42,FE7),[1]Mont!$B$11:$H$500,7,FALSE))</f>
        <v/>
      </c>
      <c r="FI42" s="157" t="str">
        <f>IF(ISERROR(VLOOKUP(CONCATENATE($X$42,FI3,FI5),$B$10:$E$559,4,FALSE)),"",VLOOKUP(CONCATENATE($X$42,FI3,FI5),$B$10:$E$559,4,FALSE))</f>
        <v/>
      </c>
      <c r="FJ42" s="158" t="str">
        <f>IF(ISERROR(VLOOKUP(CONCATENATE($X$42,FI3,FI5),$B$10:$F$559,5,FALSE)),"",VLOOKUP(CONCATENATE($X$42,FI3,FI5),$B$10:$F$559,5,FALSE))</f>
        <v/>
      </c>
      <c r="FK42" s="159" t="str">
        <f>IF(ISERROR(VLOOKUP(CONCATENATE(FI3,$X$42,FI7),[1]Mont!$B$11:$F$500,5,FALSE)),"",VLOOKUP(CONCATENATE(FI3,$X$42,FI7),[1]Mont!$B$11:$F$500,5,FALSE))</f>
        <v/>
      </c>
      <c r="FL42" s="160" t="str">
        <f>IF(ISERROR(VLOOKUP(CONCATENATE(FI3,$X$42,FI7),[1]Mont!$B$11:$H$500,7,FALSE)),"",VLOOKUP(CONCATENATE(FI3,$X$42,FI7),[1]Mont!$B$11:$H$500,7,FALSE))</f>
        <v/>
      </c>
      <c r="FM42" s="157" t="str">
        <f>IF(ISERROR(VLOOKUP(CONCATENATE($X$42,FM3,FM5),$B$10:$E$559,4,FALSE)),"",VLOOKUP(CONCATENATE($X$42,FM3,FM5),$B$10:$E$559,4,FALSE))</f>
        <v/>
      </c>
      <c r="FN42" s="158" t="str">
        <f>IF(ISERROR(VLOOKUP(CONCATENATE($X$42,FM3,FM5),$B$10:$F$559,5,FALSE)),"",VLOOKUP(CONCATENATE($X$42,FM3,FM5),$B$10:$F$559,5,FALSE))</f>
        <v/>
      </c>
      <c r="FO42" s="159" t="str">
        <f>IF(ISERROR(VLOOKUP(CONCATENATE(FM3,$X$42,FM7),[1]Mont!$B$11:$F$500,5,FALSE)),"",VLOOKUP(CONCATENATE(FM3,$X$42,FM7),[1]Mont!$B$11:$F$500,5,FALSE))</f>
        <v/>
      </c>
      <c r="FP42" s="160" t="str">
        <f>IF(ISERROR(VLOOKUP(CONCATENATE(FM3,$X$42,FM7),[1]Mont!$B$11:$H$500,7,FALSE)),"",VLOOKUP(CONCATENATE(FM3,$X$42,FM7),[1]Mont!$B$11:$H$500,7,FALSE))</f>
        <v/>
      </c>
      <c r="FQ42" s="157" t="str">
        <f>IF(ISERROR(VLOOKUP(CONCATENATE($X$42,FQ3,FQ5),$B$10:$E$559,4,FALSE)),"",VLOOKUP(CONCATENATE($X$42,FQ3,FQ5),$B$10:$E$559,4,FALSE))</f>
        <v/>
      </c>
      <c r="FR42" s="158" t="str">
        <f>IF(ISERROR(VLOOKUP(CONCATENATE($X$42,FQ3,FQ5),$B$10:$F$559,5,FALSE)),"",VLOOKUP(CONCATENATE($X$42,FQ3,FQ5),$B$10:$F$559,5,FALSE))</f>
        <v/>
      </c>
      <c r="FS42" s="159" t="str">
        <f>IF(ISERROR(VLOOKUP(CONCATENATE(FQ3,$X$42,FQ7),[1]Mont!$B$11:$F$500,5,FALSE)),"",VLOOKUP(CONCATENATE(FQ3,$X$42,FQ7),[1]Mont!$B$11:$F$500,5,FALSE))</f>
        <v/>
      </c>
      <c r="FT42" s="160" t="str">
        <f>IF(ISERROR(VLOOKUP(CONCATENATE(FQ3,$X$42,FQ7),[1]Mont!$B$11:$H$500,7,FALSE)),"",VLOOKUP(CONCATENATE(FQ3,$X$42,FQ7),[1]Mont!$B$11:$H$500,7,FALSE))</f>
        <v/>
      </c>
      <c r="FU42" s="157" t="str">
        <f>IF(ISERROR(VLOOKUP(CONCATENATE($X$42,FU3,FU5),$B$10:$E$559,4,FALSE)),"",VLOOKUP(CONCATENATE($X$42,FU3,FU5),$B$10:$E$559,4,FALSE))</f>
        <v/>
      </c>
      <c r="FV42" s="158" t="str">
        <f>IF(ISERROR(VLOOKUP(CONCATENATE($X$42,FU3,FU5),$B$10:$F$559,5,FALSE)),"",VLOOKUP(CONCATENATE($X$42,FU3,FU5),$B$10:$F$559,5,FALSE))</f>
        <v/>
      </c>
      <c r="FW42" s="159" t="str">
        <f>IF(ISERROR(VLOOKUP(CONCATENATE(FU3,$X$42,FU7),[1]Mont!$B$11:$F$500,5,FALSE)),"",VLOOKUP(CONCATENATE(FU3,$X$42,FU7),[1]Mont!$B$11:$F$500,5,FALSE))</f>
        <v/>
      </c>
      <c r="FX42" s="160" t="str">
        <f>IF(ISERROR(VLOOKUP(CONCATENATE(FU3,$X$42,FU7),[1]Mont!$B$11:$H$500,7,FALSE)),"",VLOOKUP(CONCATENATE(FU3,$X$42,FU7),[1]Mont!$B$11:$H$500,7,FALSE))</f>
        <v/>
      </c>
      <c r="FY42" s="157" t="str">
        <f>IF(ISERROR(VLOOKUP(CONCATENATE($X$42,FY3,FY5),$B$10:$E$559,4,FALSE)),"",VLOOKUP(CONCATENATE($X$42,FY3,FY5),$B$10:$E$559,4,FALSE))</f>
        <v/>
      </c>
      <c r="FZ42" s="158" t="str">
        <f>IF(ISERROR(VLOOKUP(CONCATENATE($X$42,FY3,FY5),$B$10:$F$559,5,FALSE)),"",VLOOKUP(CONCATENATE($X$42,FY3,FY5),$B$10:$F$559,5,FALSE))</f>
        <v/>
      </c>
      <c r="GA42" s="159" t="str">
        <f>IF(ISERROR(VLOOKUP(CONCATENATE(FY3,$X$42,FY7),[1]Mont!$B$11:$F$500,5,FALSE)),"",VLOOKUP(CONCATENATE(FY3,$X$42,FY7),[1]Mont!$B$11:$F$500,5,FALSE))</f>
        <v/>
      </c>
      <c r="GB42" s="160" t="str">
        <f>IF(ISERROR(VLOOKUP(CONCATENATE(FY3,$X$42,FY7),[1]Mont!$B$11:$H$500,7,FALSE)),"",VLOOKUP(CONCATENATE(FY3,$X$42,FY7),[1]Mont!$B$11:$H$500,7,FALSE))</f>
        <v/>
      </c>
      <c r="GC42" s="157" t="str">
        <f>IF(ISERROR(VLOOKUP(CONCATENATE($X$42,GC3,GC5),$B$10:$E$559,4,FALSE)),"",VLOOKUP(CONCATENATE($X$42,GC3,GC5),$B$10:$E$559,4,FALSE))</f>
        <v/>
      </c>
      <c r="GD42" s="158" t="str">
        <f>IF(ISERROR(VLOOKUP(CONCATENATE($X$42,GC3,GC5),$B$10:$F$559,5,FALSE)),"",VLOOKUP(CONCATENATE($X$42,GC3,GC5),$B$10:$F$559,5,FALSE))</f>
        <v/>
      </c>
      <c r="GE42" s="159" t="str">
        <f>IF(ISERROR(VLOOKUP(CONCATENATE(GC3,$X$42,GC7),[1]Mont!$B$11:$F$500,5,FALSE)),"",VLOOKUP(CONCATENATE(GC3,$X$42,GC7),[1]Mont!$B$11:$F$500,5,FALSE))</f>
        <v/>
      </c>
      <c r="GF42" s="160" t="str">
        <f>IF(ISERROR(VLOOKUP(CONCATENATE(GC3,$X$42,GC7),[1]Mont!$B$11:$H$500,7,FALSE)),"",VLOOKUP(CONCATENATE(GC3,$X$42,GC7),[1]Mont!$B$11:$H$500,7,FALSE))</f>
        <v/>
      </c>
      <c r="GG42" s="157" t="str">
        <f>IF(ISERROR(VLOOKUP(CONCATENATE($X$42,GG3,GG5),$B$10:$E$559,4,FALSE)),"",VLOOKUP(CONCATENATE($X$42,GG3,GG5),$B$10:$E$559,4,FALSE))</f>
        <v/>
      </c>
      <c r="GH42" s="158" t="str">
        <f>IF(ISERROR(VLOOKUP(CONCATENATE($X$42,GG3,GG5),$B$10:$F$559,5,FALSE)),"",VLOOKUP(CONCATENATE($X$42,GG3,GG5),$B$10:$F$559,5,FALSE))</f>
        <v/>
      </c>
      <c r="GI42" s="159" t="str">
        <f>IF(ISERROR(VLOOKUP(CONCATENATE(GG3,$X$42,GG7),[1]Mont!$B$11:$F$500,5,FALSE)),"",VLOOKUP(CONCATENATE(GG3,$X$42,GG7),[1]Mont!$B$11:$F$500,5,FALSE))</f>
        <v/>
      </c>
      <c r="GJ42" s="160" t="str">
        <f>IF(ISERROR(VLOOKUP(CONCATENATE(GG3,$X$42,GG7),[1]Mont!$B$11:$H$500,7,FALSE)),"",VLOOKUP(CONCATENATE(GG3,$X$42,GG7),[1]Mont!$B$11:$H$500,7,FALSE))</f>
        <v/>
      </c>
      <c r="GK42" s="157" t="str">
        <f>IF(ISERROR(VLOOKUP(CONCATENATE($X$42,GK3,GK5),$B$10:$E$559,4,FALSE)),"",VLOOKUP(CONCATENATE($X$42,GK3,GK5),$B$10:$E$559,4,FALSE))</f>
        <v/>
      </c>
      <c r="GL42" s="158" t="str">
        <f>IF(ISERROR(VLOOKUP(CONCATENATE($X$42,GK3,GK5),$B$10:$F$559,5,FALSE)),"",VLOOKUP(CONCATENATE($X$42,GK3,GK5),$B$10:$F$559,5,FALSE))</f>
        <v/>
      </c>
      <c r="GM42" s="159" t="str">
        <f>IF(ISERROR(VLOOKUP(CONCATENATE(GK3,$X$42,GK7),[1]Mont!$B$11:$F$500,5,FALSE)),"",VLOOKUP(CONCATENATE(GK3,$X$42,GK7),[1]Mont!$B$11:$F$500,5,FALSE))</f>
        <v/>
      </c>
      <c r="GN42" s="160" t="str">
        <f>IF(ISERROR(VLOOKUP(CONCATENATE(GK3,$X$42,GK7),[1]Mont!$B$11:$H$500,7,FALSE)),"",VLOOKUP(CONCATENATE(GK3,$X$42,GK7),[1]Mont!$B$11:$H$500,7,FALSE))</f>
        <v/>
      </c>
      <c r="GO42" s="157" t="str">
        <f>IF(ISERROR(VLOOKUP(CONCATENATE($X$42,GO3,GO5),$B$10:$E$559,4,FALSE)),"",VLOOKUP(CONCATENATE($X$42,GO3,GO5),$B$10:$E$559,4,FALSE))</f>
        <v/>
      </c>
      <c r="GP42" s="158" t="str">
        <f>IF(ISERROR(VLOOKUP(CONCATENATE($X$42,GO3,GO5),$B$10:$F$559,5,FALSE)),"",VLOOKUP(CONCATENATE($X$42,GO3,GO5),$B$10:$F$559,5,FALSE))</f>
        <v/>
      </c>
      <c r="GQ42" s="159" t="str">
        <f>IF(ISERROR(VLOOKUP(CONCATENATE(GO3,$X$42,GO7),[1]Mont!$B$11:$F$500,5,FALSE)),"",VLOOKUP(CONCATENATE(GO3,$X$42,GO7),[1]Mont!$B$11:$F$500,5,FALSE))</f>
        <v/>
      </c>
      <c r="GR42" s="160" t="str">
        <f>IF(ISERROR(VLOOKUP(CONCATENATE(GO3,$X$42,GO7),[1]Mont!$B$11:$H$500,7,FALSE)),"",VLOOKUP(CONCATENATE(GO3,$X$42,GO7),[1]Mont!$B$11:$H$500,7,FALSE))</f>
        <v/>
      </c>
      <c r="GS42" s="157" t="str">
        <f>IF(ISERROR(VLOOKUP(CONCATENATE($X$42,GS3,GS5),$B$10:$E$559,4,FALSE)),"",VLOOKUP(CONCATENATE($X$42,GS3,GS5),$B$10:$E$559,4,FALSE))</f>
        <v/>
      </c>
      <c r="GT42" s="158" t="str">
        <f>IF(ISERROR(VLOOKUP(CONCATENATE($X$42,GS3,GS5),$B$10:$F$559,5,FALSE)),"",VLOOKUP(CONCATENATE($X$42,GS3,GS5),$B$10:$F$559,5,FALSE))</f>
        <v/>
      </c>
      <c r="GU42" s="159" t="str">
        <f>IF(ISERROR(VLOOKUP(CONCATENATE(GS3,$X$42,GS7),[1]Mont!$B$11:$F$500,5,FALSE)),"",VLOOKUP(CONCATENATE(GS3,$X$42,GS7),[1]Mont!$B$11:$F$500,5,FALSE))</f>
        <v/>
      </c>
      <c r="GV42" s="160" t="str">
        <f>IF(ISERROR(VLOOKUP(CONCATENATE(GS3,$X$42,GS7),[1]Mont!$B$11:$H$500,7,FALSE)),"",VLOOKUP(CONCATENATE(GS3,$X$42,GS7),[1]Mont!$B$11:$H$500,7,FALSE))</f>
        <v/>
      </c>
      <c r="GW42" s="157" t="str">
        <f>IF(ISERROR(VLOOKUP(CONCATENATE($X$42,GW3,GW5),$B$10:$E$559,4,FALSE)),"",VLOOKUP(CONCATENATE($X$42,GW3,GW5),$B$10:$E$559,4,FALSE))</f>
        <v/>
      </c>
      <c r="GX42" s="158" t="str">
        <f>IF(ISERROR(VLOOKUP(CONCATENATE($X$42,GW3,GW5),$B$10:$F$559,5,FALSE)),"",VLOOKUP(CONCATENATE($X$42,GW3,GW5),$B$10:$F$559,5,FALSE))</f>
        <v/>
      </c>
      <c r="GY42" s="159" t="str">
        <f>IF(ISERROR(VLOOKUP(CONCATENATE(GW3,$X$42,GW7),[1]Mont!$B$11:$F$500,5,FALSE)),"",VLOOKUP(CONCATENATE(GW3,$X$42,GW7),[1]Mont!$B$11:$F$500,5,FALSE))</f>
        <v/>
      </c>
      <c r="GZ42" s="160" t="str">
        <f>IF(ISERROR(VLOOKUP(CONCATENATE(GW3,$X$42,GW7),[1]Mont!$B$11:$H$500,7,FALSE)),"",VLOOKUP(CONCATENATE(GW3,$X$42,GW7),[1]Mont!$B$11:$H$500,7,FALSE))</f>
        <v/>
      </c>
      <c r="HA42" s="157" t="str">
        <f>IF(ISERROR(VLOOKUP(CONCATENATE($X$42,HA3,HA5),$B$10:$E$559,4,FALSE)),"",VLOOKUP(CONCATENATE($X$42,HA3,HA5),$B$10:$E$559,4,FALSE))</f>
        <v/>
      </c>
      <c r="HB42" s="158" t="str">
        <f>IF(ISERROR(VLOOKUP(CONCATENATE($X$42,HA3,HA5),$B$10:$F$559,5,FALSE)),"",VLOOKUP(CONCATENATE($X$42,HA3,HA5),$B$10:$F$559,5,FALSE))</f>
        <v/>
      </c>
      <c r="HC42" s="159" t="str">
        <f>IF(ISERROR(VLOOKUP(CONCATENATE(HA3,$X$42,HA7),[1]Mont!$B$11:$F$500,5,FALSE)),"",VLOOKUP(CONCATENATE(HA3,$X$42,HA7),[1]Mont!$B$11:$F$500,5,FALSE))</f>
        <v/>
      </c>
      <c r="HD42" s="160" t="str">
        <f>IF(ISERROR(VLOOKUP(CONCATENATE(HA3,$X$42,HA7),[1]Mont!$B$11:$H$500,7,FALSE)),"",VLOOKUP(CONCATENATE(HA3,$X$42,HA7),[1]Mont!$B$11:$H$500,7,FALSE))</f>
        <v/>
      </c>
      <c r="HE42" s="157" t="str">
        <f>IF(ISERROR(VLOOKUP(CONCATENATE($X$42,HE3,HE5),$B$10:$E$559,4,FALSE)),"",VLOOKUP(CONCATENATE($X$42,HE3,HE5),$B$10:$E$559,4,FALSE))</f>
        <v/>
      </c>
      <c r="HF42" s="158" t="str">
        <f>IF(ISERROR(VLOOKUP(CONCATENATE($X$42,HE3,HE5),$B$10:$F$559,5,FALSE)),"",VLOOKUP(CONCATENATE($X$42,HE3,HE5),$B$10:$F$559,5,FALSE))</f>
        <v/>
      </c>
      <c r="HG42" s="159" t="str">
        <f>IF(ISERROR(VLOOKUP(CONCATENATE(HE3,$X$42,HE7),[1]Mont!$B$11:$F$500,5,FALSE)),"",VLOOKUP(CONCATENATE(HE3,$X$42,HE7),[1]Mont!$B$11:$F$500,5,FALSE))</f>
        <v/>
      </c>
      <c r="HH42" s="160" t="str">
        <f>IF(ISERROR(VLOOKUP(CONCATENATE(HE3,$X$42,HE7),[1]Mont!$B$11:$H$500,7,FALSE)),"",VLOOKUP(CONCATENATE(HE3,$X$42,HE7),[1]Mont!$B$11:$H$500,7,FALSE))</f>
        <v/>
      </c>
      <c r="HI42" s="157" t="str">
        <f>IF(ISERROR(VLOOKUP(CONCATENATE($X$42,HI3,HI5),$B$10:$E$559,4,FALSE)),"",VLOOKUP(CONCATENATE($X$42,HI3,HI5),$B$10:$E$559,4,FALSE))</f>
        <v/>
      </c>
      <c r="HJ42" s="158" t="str">
        <f>IF(ISERROR(VLOOKUP(CONCATENATE($X$42,HI3,HI5),$B$10:$F$559,5,FALSE)),"",VLOOKUP(CONCATENATE($X$42,HI3,HI5),$B$10:$F$559,5,FALSE))</f>
        <v/>
      </c>
      <c r="HK42" s="159" t="str">
        <f>IF(ISERROR(VLOOKUP(CONCATENATE(HI3,$X$42,HI7),[1]Mont!$B$11:$F$500,5,FALSE)),"",VLOOKUP(CONCATENATE(HI3,$X$42,HI7),[1]Mont!$B$11:$F$500,5,FALSE))</f>
        <v/>
      </c>
      <c r="HL42" s="160" t="str">
        <f>IF(ISERROR(VLOOKUP(CONCATENATE(HI3,$X$42,HI7),[1]Mont!$B$11:$H$500,7,FALSE)),"",VLOOKUP(CONCATENATE(HI3,$X$42,HI7),[1]Mont!$B$11:$H$500,7,FALSE))</f>
        <v/>
      </c>
      <c r="HM42" s="157" t="str">
        <f>IF(ISERROR(VLOOKUP(CONCATENATE($X$42,HM3,HM5),$B$10:$E$559,4,FALSE)),"",VLOOKUP(CONCATENATE($X$42,HM3,HM5),$B$10:$E$559,4,FALSE))</f>
        <v/>
      </c>
      <c r="HN42" s="158" t="str">
        <f>IF(ISERROR(VLOOKUP(CONCATENATE($X$42,HM3,HM5),$B$10:$F$559,5,FALSE)),"",VLOOKUP(CONCATENATE($X$42,HM3,HM5),$B$10:$F$559,5,FALSE))</f>
        <v/>
      </c>
      <c r="HO42" s="159" t="str">
        <f>IF(ISERROR(VLOOKUP(CONCATENATE(HM3,$X$42,HM7),[1]Mont!$B$11:$F$500,5,FALSE)),"",VLOOKUP(CONCATENATE(HM3,$X$42,HM7),[1]Mont!$B$11:$F$500,5,FALSE))</f>
        <v/>
      </c>
      <c r="HP42" s="160" t="str">
        <f>IF(ISERROR(VLOOKUP(CONCATENATE(HM3,$X$42,HM7),[1]Mont!$B$11:$H$500,7,FALSE)),"",VLOOKUP(CONCATENATE(HM3,$X$42,HM7),[1]Mont!$B$11:$H$500,7,FALSE))</f>
        <v/>
      </c>
      <c r="HQ42" s="157" t="str">
        <f>IF(ISERROR(VLOOKUP(CONCATENATE($X$42,HQ3,HQ5),$B$10:$E$559,4,FALSE)),"",VLOOKUP(CONCATENATE($X$42,HQ3,HQ5),$B$10:$E$559,4,FALSE))</f>
        <v/>
      </c>
      <c r="HR42" s="158" t="str">
        <f>IF(ISERROR(VLOOKUP(CONCATENATE($X$42,HQ3,HQ5),$B$10:$F$559,5,FALSE)),"",VLOOKUP(CONCATENATE($X$42,HQ3,HQ5),$B$10:$F$559,5,FALSE))</f>
        <v/>
      </c>
      <c r="HS42" s="159" t="str">
        <f>IF(ISERROR(VLOOKUP(CONCATENATE(HQ3,$X$42,HQ7),[1]Mont!$B$11:$F$500,5,FALSE)),"",VLOOKUP(CONCATENATE(HQ3,$X$42,HQ7),[1]Mont!$B$11:$F$500,5,FALSE))</f>
        <v/>
      </c>
      <c r="HT42" s="160" t="str">
        <f>IF(ISERROR(VLOOKUP(CONCATENATE(HQ3,$X$42,HQ7),[1]Mont!$B$11:$H$500,7,FALSE)),"",VLOOKUP(CONCATENATE(HQ3,$X$42,HQ7),[1]Mont!$B$11:$H$500,7,FALSE))</f>
        <v/>
      </c>
      <c r="HU42" s="157" t="str">
        <f>IF(ISERROR(VLOOKUP(CONCATENATE($X$42,HU3,HU5),$B$10:$E$559,4,FALSE)),"",VLOOKUP(CONCATENATE($X$42,HU3,HU5),$B$10:$E$559,4,FALSE))</f>
        <v/>
      </c>
      <c r="HV42" s="158" t="str">
        <f>IF(ISERROR(VLOOKUP(CONCATENATE($X$42,HU3,HU5),$B$10:$F$559,5,FALSE)),"",VLOOKUP(CONCATENATE($X$42,HU3,HU5),$B$10:$F$559,5,FALSE))</f>
        <v/>
      </c>
      <c r="HW42" s="159" t="str">
        <f>IF(ISERROR(VLOOKUP(CONCATENATE(HU3,$X$42,HU7),[1]Mont!$B$11:$F$500,5,FALSE)),"",VLOOKUP(CONCATENATE(HU3,$X$42,HU7),[1]Mont!$B$11:$F$500,5,FALSE))</f>
        <v/>
      </c>
      <c r="HX42" s="160" t="str">
        <f>IF(ISERROR(VLOOKUP(CONCATENATE(HU3,$X$42,HU7),[1]Mont!$B$11:$H$500,7,FALSE)),"",VLOOKUP(CONCATENATE(HU3,$X$42,HU7),[1]Mont!$B$11:$H$500,7,FALSE))</f>
        <v/>
      </c>
      <c r="HY42" s="157" t="str">
        <f>IF(ISERROR(VLOOKUP(CONCATENATE($X$42,HY3,HY5),$B$10:$E$559,4,FALSE)),"",VLOOKUP(CONCATENATE($X$42,HY3,HY5),$B$10:$E$559,4,FALSE))</f>
        <v/>
      </c>
      <c r="HZ42" s="158" t="str">
        <f>IF(ISERROR(VLOOKUP(CONCATENATE($X$42,HY3,HY5),$B$10:$F$559,5,FALSE)),"",VLOOKUP(CONCATENATE($X$42,HY3,HY5),$B$10:$F$559,5,FALSE))</f>
        <v/>
      </c>
      <c r="IA42" s="159" t="str">
        <f>IF(ISERROR(VLOOKUP(CONCATENATE(HY3,$X$42,HY7),[1]Mont!$B$11:$F$500,5,FALSE)),"",VLOOKUP(CONCATENATE(HY3,$X$42,HY7),[1]Mont!$B$11:$F$500,5,FALSE))</f>
        <v/>
      </c>
      <c r="IB42" s="160" t="str">
        <f>IF(ISERROR(VLOOKUP(CONCATENATE(HY3,$X$42,HY7),[1]Mont!$B$11:$H$500,7,FALSE)),"",VLOOKUP(CONCATENATE(HY3,$X$42,HY7),[1]Mont!$B$11:$H$500,7,FALSE))</f>
        <v/>
      </c>
      <c r="IC42" s="157" t="str">
        <f>IF(ISERROR(VLOOKUP(CONCATENATE($X$42,IC3,IC5),$B$10:$E$559,4,FALSE)),"",VLOOKUP(CONCATENATE($X$42,IC3,IC5),$B$10:$E$559,4,FALSE))</f>
        <v/>
      </c>
      <c r="ID42" s="158" t="str">
        <f>IF(ISERROR(VLOOKUP(CONCATENATE($X$42,IC3,IC5),$B$10:$F$559,5,FALSE)),"",VLOOKUP(CONCATENATE($X$42,IC3,IC5),$B$10:$F$559,5,FALSE))</f>
        <v/>
      </c>
      <c r="IE42" s="159" t="str">
        <f>IF(ISERROR(VLOOKUP(CONCATENATE(IC3,$X$42,IC7),[1]Mont!$B$11:$F$500,5,FALSE)),"",VLOOKUP(CONCATENATE(IC3,$X$42,IC7),[1]Mont!$B$11:$F$500,5,FALSE))</f>
        <v/>
      </c>
      <c r="IF42" s="160" t="str">
        <f>IF(ISERROR(VLOOKUP(CONCATENATE(IC3,$X$42,IC7),[1]Mont!$B$11:$H$500,7,FALSE)),"",VLOOKUP(CONCATENATE(IC3,$X$42,IC7),[1]Mont!$B$11:$H$500,7,FALSE))</f>
        <v/>
      </c>
      <c r="IG42" s="157" t="str">
        <f>IF(ISERROR(VLOOKUP(CONCATENATE($X$42,IG3,IG5),$B$10:$E$559,4,FALSE)),"",VLOOKUP(CONCATENATE($X$42,IG3,IG5),$B$10:$E$559,4,FALSE))</f>
        <v/>
      </c>
      <c r="IH42" s="158" t="str">
        <f>IF(ISERROR(VLOOKUP(CONCATENATE($X$42,IG3,IG5),$B$10:$F$559,5,FALSE)),"",VLOOKUP(CONCATENATE($X$42,IG3,IG5),$B$10:$F$559,5,FALSE))</f>
        <v/>
      </c>
      <c r="II42" s="159" t="str">
        <f>IF(ISERROR(VLOOKUP(CONCATENATE(IG3,$X$42,IG7),[1]Mont!$B$11:$F$500,5,FALSE)),"",VLOOKUP(CONCATENATE(IG3,$X$42,IG7),[1]Mont!$B$11:$F$500,5,FALSE))</f>
        <v/>
      </c>
      <c r="IJ42" s="160" t="str">
        <f>IF(ISERROR(VLOOKUP(CONCATENATE(IG3,$X$42,IG7),[1]Mont!$B$11:$H$500,7,FALSE)),"",VLOOKUP(CONCATENATE(IG3,$X$42,IG7),[1]Mont!$B$11:$H$500,7,FALSE))</f>
        <v/>
      </c>
      <c r="IK42" s="157" t="str">
        <f>IF(ISERROR(VLOOKUP(CONCATENATE($X$42,IK3,IK5),$B$10:$E$559,4,FALSE)),"",VLOOKUP(CONCATENATE($X$42,IK3,IK5),$B$10:$E$559,4,FALSE))</f>
        <v/>
      </c>
      <c r="IL42" s="158" t="str">
        <f>IF(ISERROR(VLOOKUP(CONCATENATE($X$42,IK3,IK5),$B$10:$F$559,5,FALSE)),"",VLOOKUP(CONCATENATE($X$42,IK3,IK5),$B$10:$F$559,5,FALSE))</f>
        <v/>
      </c>
      <c r="IM42" s="159" t="str">
        <f>IF(ISERROR(VLOOKUP(CONCATENATE(IK3,$X$42,IK7),[1]Mont!$B$11:$F$500,5,FALSE)),"",VLOOKUP(CONCATENATE(IK3,$X$42,IK7),[1]Mont!$B$11:$F$500,5,FALSE))</f>
        <v/>
      </c>
      <c r="IN42" s="160" t="str">
        <f>IF(ISERROR(VLOOKUP(CONCATENATE(IK3,$X$42,IK7),[1]Mont!$B$11:$H$500,7,FALSE)),"",VLOOKUP(CONCATENATE(IK3,$X$42,IK7),[1]Mont!$B$11:$H$500,7,FALSE))</f>
        <v/>
      </c>
      <c r="IO42" s="157" t="str">
        <f>IF(ISERROR(VLOOKUP(CONCATENATE($X$42,IO3,IO5),$B$10:$E$559,4,FALSE)),"",VLOOKUP(CONCATENATE($X$42,IO3,IO5),$B$10:$E$559,4,FALSE))</f>
        <v/>
      </c>
      <c r="IP42" s="158" t="str">
        <f>IF(ISERROR(VLOOKUP(CONCATENATE($X$42,IO3,IO5),$B$10:$F$559,5,FALSE)),"",VLOOKUP(CONCATENATE($X$42,IO3,IO5),$B$10:$F$559,5,FALSE))</f>
        <v/>
      </c>
      <c r="IQ42" s="159" t="str">
        <f>IF(ISERROR(VLOOKUP(CONCATENATE(IO3,$X$42,IO7),[1]Mont!$B$11:$F$500,5,FALSE)),"",VLOOKUP(CONCATENATE(IO3,$X$42,IO7),[1]Mont!$B$11:$F$500,5,FALSE))</f>
        <v/>
      </c>
      <c r="IR42" s="160" t="str">
        <f>IF(ISERROR(VLOOKUP(CONCATENATE(IO3,$X$42,IO7),[1]Mont!$B$11:$H$500,7,FALSE)),"",VLOOKUP(CONCATENATE(IO3,$X$42,IO7),[1]Mont!$B$11:$H$500,7,FALSE))</f>
        <v/>
      </c>
      <c r="IS42" s="157" t="str">
        <f>IF(ISERROR(VLOOKUP(CONCATENATE($X$42,IS3,IS5),$B$10:$E$559,4,FALSE)),"",VLOOKUP(CONCATENATE($X$42,IS3,IS5),$B$10:$E$559,4,FALSE))</f>
        <v/>
      </c>
      <c r="IT42" s="158" t="str">
        <f>IF(ISERROR(VLOOKUP(CONCATENATE($X$42,IS3,IS5),$B$10:$F$559,5,FALSE)),"",VLOOKUP(CONCATENATE($X$42,IS3,IS5),$B$10:$F$559,5,FALSE))</f>
        <v/>
      </c>
      <c r="IU42" s="159" t="str">
        <f>IF(ISERROR(VLOOKUP(CONCATENATE(IS3,$X$42,IS7),[1]Mont!$B$11:$F$500,5,FALSE)),"",VLOOKUP(CONCATENATE(IS3,$X$42,IS7),[1]Mont!$B$11:$F$500,5,FALSE))</f>
        <v/>
      </c>
      <c r="IV42" s="160" t="str">
        <f>IF(ISERROR(VLOOKUP(CONCATENATE(IS3,$X$42,IS7),[1]Mont!$B$11:$H$500,7,FALSE)),"",VLOOKUP(CONCATENATE(IS3,$X$42,IS7),[1]Mont!$B$11:$H$500,7,FALSE))</f>
        <v/>
      </c>
    </row>
    <row r="43" spans="1:256">
      <c r="A43" s="124">
        <f t="shared" si="2"/>
        <v>0</v>
      </c>
      <c r="B43" s="125">
        <f t="shared" si="3"/>
        <v>0</v>
      </c>
      <c r="C43" s="126">
        <f>IF(R43=0,0,SUMIF($R$10:R43,R43,$R$10:R43)/R43)</f>
        <v>0</v>
      </c>
      <c r="D43" s="127">
        <v>34</v>
      </c>
      <c r="E43" s="146"/>
      <c r="F43" s="147"/>
      <c r="G43" s="130">
        <f t="shared" si="0"/>
        <v>0</v>
      </c>
      <c r="H43" s="130">
        <f>IF(E43=0,0,VLOOKUP(E43,[1]Ob!$D$10:$AW$600,46,FALSE))</f>
        <v>0</v>
      </c>
      <c r="I43" s="130">
        <f>IF(E43=0,0,VLOOKUP(E43,[1]Ob!$D$10:$BA$600,50,FALSE))</f>
        <v>0</v>
      </c>
      <c r="J43" s="130">
        <f>IF(E43=0,0,VLOOKUP(E43,[1]Ob!$D$10:$O$600,12,FALSE))</f>
        <v>0</v>
      </c>
      <c r="K43" s="131">
        <f>IF(E43=0,0,VLOOKUP(E43,[1]Ob!$D$10:$BA$600,15,FALSE))*F43</f>
        <v>0</v>
      </c>
      <c r="L43" s="132">
        <f t="shared" si="4"/>
        <v>0</v>
      </c>
      <c r="M43" s="133"/>
      <c r="N43" s="134"/>
      <c r="O43" s="147"/>
      <c r="P43" s="135">
        <v>0</v>
      </c>
      <c r="Q43" s="135">
        <v>0</v>
      </c>
      <c r="R43" s="129"/>
      <c r="S43" s="136">
        <f t="shared" si="1"/>
        <v>0</v>
      </c>
      <c r="T43" s="148"/>
      <c r="U43" s="149"/>
      <c r="V43" s="150"/>
      <c r="X43" s="156">
        <v>32</v>
      </c>
      <c r="Y43" s="157" t="str">
        <f>IF(ISERROR(VLOOKUP(CONCATENATE($X$43,Y3,Y5),$B$10:$E$559,4,FALSE)),"",VLOOKUP(CONCATENATE($X$43,Y3,Y5),$B$10:$E$559,4,FALSE))</f>
        <v/>
      </c>
      <c r="Z43" s="158" t="str">
        <f>IF(ISERROR(VLOOKUP(CONCATENATE($X$43,Y3,Y5),$B$10:$F$559,5,FALSE)),"",VLOOKUP(CONCATENATE($X$43,Y3,Y5),$B$10:$F$559,5,FALSE))</f>
        <v/>
      </c>
      <c r="AA43" s="159" t="str">
        <f>IF(ISERROR(VLOOKUP(CONCATENATE(Y3,$X$43,Y7),[1]Mont!$B$11:$F$500,5,FALSE)),"",VLOOKUP(CONCATENATE(Y3,$X$43,Y7),[1]Mont!$B$11:$F$500,5,FALSE))</f>
        <v/>
      </c>
      <c r="AB43" s="160" t="str">
        <f>IF(ISERROR(VLOOKUP(CONCATENATE(Y3,$X$43,Y7),[1]Mont!$B$11:$H$500,7,FALSE)),"",VLOOKUP(CONCATENATE(Y3,$X$43,Y7),[1]Mont!$B$11:$H$500,7,FALSE))</f>
        <v/>
      </c>
      <c r="AC43" s="157" t="str">
        <f>IF(ISERROR(VLOOKUP(CONCATENATE($X$43,AC3,AC5),$B$10:$E$559,4,FALSE)),"",VLOOKUP(CONCATENATE($X$43,AC3,AC5),$B$10:$E$559,4,FALSE))</f>
        <v/>
      </c>
      <c r="AD43" s="158" t="str">
        <f>IF(ISERROR(VLOOKUP(CONCATENATE($X$43,AC3,AC5),$B$10:$F$559,5,FALSE)),"",VLOOKUP(CONCATENATE($X$43,AC3,AC5),$B$10:$F$559,5,FALSE))</f>
        <v/>
      </c>
      <c r="AE43" s="159" t="str">
        <f>IF(ISERROR(VLOOKUP(CONCATENATE(AC3,$X$43,AC7),[1]Mont!$B$11:$F$500,5,FALSE)),"",VLOOKUP(CONCATENATE(AC3,$X$43,AC7),[1]Mont!$B$11:$F$500,5,FALSE))</f>
        <v/>
      </c>
      <c r="AF43" s="160" t="str">
        <f>IF(ISERROR(VLOOKUP(CONCATENATE(AC3,$X$43,AC7),[1]Mont!$B$11:$H$500,7,FALSE)),"",VLOOKUP(CONCATENATE(AC3,$X$43,AC7),[1]Mont!$B$11:$H$500,7,FALSE))</f>
        <v/>
      </c>
      <c r="AG43" s="157" t="str">
        <f>IF(ISERROR(VLOOKUP(CONCATENATE($X$43,AG3,AG5),$B$10:$E$559,4,FALSE)),"",VLOOKUP(CONCATENATE($X$43,AG3,AG5),$B$10:$E$559,4,FALSE))</f>
        <v/>
      </c>
      <c r="AH43" s="158" t="str">
        <f>IF(ISERROR(VLOOKUP(CONCATENATE($X$43,AG3,AG5),$B$10:$F$559,5,FALSE)),"",VLOOKUP(CONCATENATE($X$43,AG3,AG5),$B$10:$F$559,5,FALSE))</f>
        <v/>
      </c>
      <c r="AI43" s="159" t="str">
        <f>IF(ISERROR(VLOOKUP(CONCATENATE(AG3,$X$43,AG7),[1]Mont!$B$11:$F$500,5,FALSE)),"",VLOOKUP(CONCATENATE(AG3,$X$43,AG7),[1]Mont!$B$11:$F$500,5,FALSE))</f>
        <v/>
      </c>
      <c r="AJ43" s="160" t="str">
        <f>IF(ISERROR(VLOOKUP(CONCATENATE(AG3,$X$43,AG7),[1]Mont!$B$11:$H$500,7,FALSE)),"",VLOOKUP(CONCATENATE(AG3,$X$43,AG7),[1]Mont!$B$11:$H$500,7,FALSE))</f>
        <v/>
      </c>
      <c r="AK43" s="157" t="str">
        <f>IF(ISERROR(VLOOKUP(CONCATENATE($X$43,AK3,AK5),$B$10:$E$559,4,FALSE)),"",VLOOKUP(CONCATENATE($X$43,AK3,AK5),$B$10:$E$559,4,FALSE))</f>
        <v/>
      </c>
      <c r="AL43" s="158" t="str">
        <f>IF(ISERROR(VLOOKUP(CONCATENATE($X$43,AK3,AK5),$B$10:$F$559,5,FALSE)),"",VLOOKUP(CONCATENATE($X$43,AK3,AK5),$B$10:$F$559,5,FALSE))</f>
        <v/>
      </c>
      <c r="AM43" s="159" t="str">
        <f>IF(ISERROR(VLOOKUP(CONCATENATE(AK3,$X$43,AK7),[1]Mont!$B$11:$F$500,5,FALSE)),"",VLOOKUP(CONCATENATE(AK3,$X$43,AK7),[1]Mont!$B$11:$F$500,5,FALSE))</f>
        <v/>
      </c>
      <c r="AN43" s="160" t="str">
        <f>IF(ISERROR(VLOOKUP(CONCATENATE(AK3,$X$43,AK7),[1]Mont!$B$11:$H$500,7,FALSE)),"",VLOOKUP(CONCATENATE(AK3,$X$43,AK7),[1]Mont!$B$11:$H$500,7,FALSE))</f>
        <v/>
      </c>
      <c r="AO43" s="157" t="str">
        <f>IF(ISERROR(VLOOKUP(CONCATENATE($X$43,AO3,AO5),$B$10:$E$559,4,FALSE)),"",VLOOKUP(CONCATENATE($X$43,AO3,AO5),$B$10:$E$559,4,FALSE))</f>
        <v/>
      </c>
      <c r="AP43" s="158" t="str">
        <f>IF(ISERROR(VLOOKUP(CONCATENATE($X$43,AO3,AO5),$B$10:$F$559,5,FALSE)),"",VLOOKUP(CONCATENATE($X$43,AO3,AO5),$B$10:$F$559,5,FALSE))</f>
        <v/>
      </c>
      <c r="AQ43" s="159" t="str">
        <f>IF(ISERROR(VLOOKUP(CONCATENATE(AO3,$X$43,AO7),[1]Mont!$B$11:$F$500,5,FALSE)),"",VLOOKUP(CONCATENATE(AO3,$X$43,AO7),[1]Mont!$B$11:$F$500,5,FALSE))</f>
        <v/>
      </c>
      <c r="AR43" s="160" t="str">
        <f>IF(ISERROR(VLOOKUP(CONCATENATE(AO3,$X$43,AO7),[1]Mont!$B$11:$H$500,7,FALSE)),"",VLOOKUP(CONCATENATE(AO3,$X$43,AO7),[1]Mont!$B$11:$H$500,7,FALSE))</f>
        <v/>
      </c>
      <c r="AS43" s="157" t="str">
        <f>IF(ISERROR(VLOOKUP(CONCATENATE($X$43,AS3,AS5),$B$10:$E$559,4,FALSE)),"",VLOOKUP(CONCATENATE($X$43,AS3,AS5),$B$10:$E$559,4,FALSE))</f>
        <v/>
      </c>
      <c r="AT43" s="158" t="str">
        <f>IF(ISERROR(VLOOKUP(CONCATENATE($X$43,AS3,AS5),$B$10:$F$559,5,FALSE)),"",VLOOKUP(CONCATENATE($X$43,AS3,AS5),$B$10:$F$559,5,FALSE))</f>
        <v/>
      </c>
      <c r="AU43" s="159" t="str">
        <f>IF(ISERROR(VLOOKUP(CONCATENATE(AS3,$X$43,AS7),[1]Mont!$B$11:$F$500,5,FALSE)),"",VLOOKUP(CONCATENATE(AS3,$X$43,AS7),[1]Mont!$B$11:$F$500,5,FALSE))</f>
        <v/>
      </c>
      <c r="AV43" s="160" t="str">
        <f>IF(ISERROR(VLOOKUP(CONCATENATE(AS3,$X$43,AS7),[1]Mont!$B$11:$H$500,7,FALSE)),"",VLOOKUP(CONCATENATE(AS3,$X$43,AS7),[1]Mont!$B$11:$H$500,7,FALSE))</f>
        <v/>
      </c>
      <c r="AW43" s="157" t="str">
        <f>IF(ISERROR(VLOOKUP(CONCATENATE($X$43,AW3,AW5),$B$10:$E$559,4,FALSE)),"",VLOOKUP(CONCATENATE($X$43,AW3,AW5),$B$10:$E$559,4,FALSE))</f>
        <v/>
      </c>
      <c r="AX43" s="158" t="str">
        <f>IF(ISERROR(VLOOKUP(CONCATENATE($X$43,AW3,AW5),$B$10:$F$559,5,FALSE)),"",VLOOKUP(CONCATENATE($X$43,AW3,AW5),$B$10:$F$559,5,FALSE))</f>
        <v/>
      </c>
      <c r="AY43" s="159" t="str">
        <f>IF(ISERROR(VLOOKUP(CONCATENATE(AW3,$X$43,AW7),[1]Mont!$B$11:$F$500,5,FALSE)),"",VLOOKUP(CONCATENATE(AW3,$X$43,AW7),[1]Mont!$B$11:$F$500,5,FALSE))</f>
        <v/>
      </c>
      <c r="AZ43" s="160" t="str">
        <f>IF(ISERROR(VLOOKUP(CONCATENATE(AW3,$X$43,AW7),[1]Mont!$B$11:$H$500,7,FALSE)),"",VLOOKUP(CONCATENATE(AW3,$X$43,AW7),[1]Mont!$B$11:$H$500,7,FALSE))</f>
        <v/>
      </c>
      <c r="BA43" s="157" t="str">
        <f>IF(ISERROR(VLOOKUP(CONCATENATE($X$43,BA3,BA5),$B$10:$E$559,4,FALSE)),"",VLOOKUP(CONCATENATE($X$43,BA3,BA5),$B$10:$E$559,4,FALSE))</f>
        <v/>
      </c>
      <c r="BB43" s="158" t="str">
        <f>IF(ISERROR(VLOOKUP(CONCATENATE($X$43,BA3,BA5),$B$10:$F$559,5,FALSE)),"",VLOOKUP(CONCATENATE($X$43,BA3,BA5),$B$10:$F$559,5,FALSE))</f>
        <v/>
      </c>
      <c r="BC43" s="159" t="str">
        <f>IF(ISERROR(VLOOKUP(CONCATENATE(BA3,$X$43,BA7),[1]Mont!$B$11:$F$500,5,FALSE)),"",VLOOKUP(CONCATENATE(BA3,$X$43,BA7),[1]Mont!$B$11:$F$500,5,FALSE))</f>
        <v/>
      </c>
      <c r="BD43" s="160" t="str">
        <f>IF(ISERROR(VLOOKUP(CONCATENATE(BA3,$X$43,BA7),[1]Mont!$B$11:$H$500,7,FALSE)),"",VLOOKUP(CONCATENATE(BA3,$X$43,BA7),[1]Mont!$B$11:$H$500,7,FALSE))</f>
        <v/>
      </c>
      <c r="BE43" s="157" t="str">
        <f>IF(ISERROR(VLOOKUP(CONCATENATE($X$43,BE3,BE5),$B$10:$E$559,4,FALSE)),"",VLOOKUP(CONCATENATE($X$43,BE3,BE5),$B$10:$E$559,4,FALSE))</f>
        <v/>
      </c>
      <c r="BF43" s="158" t="str">
        <f>IF(ISERROR(VLOOKUP(CONCATENATE($X$43,BE3,BE5),$B$10:$F$559,5,FALSE)),"",VLOOKUP(CONCATENATE($X$43,BE3,BE5),$B$10:$F$559,5,FALSE))</f>
        <v/>
      </c>
      <c r="BG43" s="159" t="str">
        <f>IF(ISERROR(VLOOKUP(CONCATENATE(BE3,$X$43,BE7),[1]Mont!$B$11:$F$500,5,FALSE)),"",VLOOKUP(CONCATENATE(BE3,$X$43,BE7),[1]Mont!$B$11:$F$500,5,FALSE))</f>
        <v/>
      </c>
      <c r="BH43" s="160" t="str">
        <f>IF(ISERROR(VLOOKUP(CONCATENATE(BE3,$X$43,BE7),[1]Mont!$B$11:$H$500,7,FALSE)),"",VLOOKUP(CONCATENATE(BE3,$X$43,BE7),[1]Mont!$B$11:$H$500,7,FALSE))</f>
        <v/>
      </c>
      <c r="BI43" s="157" t="str">
        <f>IF(ISERROR(VLOOKUP(CONCATENATE($X$43,BI3,BI5),$B$10:$E$559,4,FALSE)),"",VLOOKUP(CONCATENATE($X$43,BI3,BI5),$B$10:$E$559,4,FALSE))</f>
        <v/>
      </c>
      <c r="BJ43" s="158" t="str">
        <f>IF(ISERROR(VLOOKUP(CONCATENATE($X$43,BI3,BI5),$B$10:$F$559,5,FALSE)),"",VLOOKUP(CONCATENATE($X$43,BI3,BI5),$B$10:$F$559,5,FALSE))</f>
        <v/>
      </c>
      <c r="BK43" s="159" t="str">
        <f>IF(ISERROR(VLOOKUP(CONCATENATE(BI3,$X$43,BI7),[1]Mont!$B$11:$F$500,5,FALSE)),"",VLOOKUP(CONCATENATE(BI3,$X$43,BI7),[1]Mont!$B$11:$F$500,5,FALSE))</f>
        <v/>
      </c>
      <c r="BL43" s="160" t="str">
        <f>IF(ISERROR(VLOOKUP(CONCATENATE(BI3,$X$43,BI7),[1]Mont!$B$11:$H$500,7,FALSE)),"",VLOOKUP(CONCATENATE(BI3,$X$43,BI7),[1]Mont!$B$11:$H$500,7,FALSE))</f>
        <v/>
      </c>
      <c r="BM43" s="157" t="str">
        <f>IF(ISERROR(VLOOKUP(CONCATENATE($X$43,BM3,BM5),$B$10:$E$559,4,FALSE)),"",VLOOKUP(CONCATENATE($X$43,BM3,BM5),$B$10:$E$559,4,FALSE))</f>
        <v/>
      </c>
      <c r="BN43" s="158" t="str">
        <f>IF(ISERROR(VLOOKUP(CONCATENATE($X$43,BM3,BM5),$B$10:$F$559,5,FALSE)),"",VLOOKUP(CONCATENATE($X$43,BM3,BM5),$B$10:$F$559,5,FALSE))</f>
        <v/>
      </c>
      <c r="BO43" s="159" t="str">
        <f>IF(ISERROR(VLOOKUP(CONCATENATE(BM3,$X$43,BM7),[1]Mont!$B$11:$F$500,5,FALSE)),"",VLOOKUP(CONCATENATE(BM3,$X$43,BM7),[1]Mont!$B$11:$F$500,5,FALSE))</f>
        <v/>
      </c>
      <c r="BP43" s="160" t="str">
        <f>IF(ISERROR(VLOOKUP(CONCATENATE(BM3,$X$43,BM7),[1]Mont!$B$11:$H$500,7,FALSE)),"",VLOOKUP(CONCATENATE(BM3,$X$43,BM7),[1]Mont!$B$11:$H$500,7,FALSE))</f>
        <v/>
      </c>
      <c r="BQ43" s="157" t="str">
        <f>IF(ISERROR(VLOOKUP(CONCATENATE($X$43,BQ3,BQ5),$B$10:$E$559,4,FALSE)),"",VLOOKUP(CONCATENATE($X$43,BQ3,BQ5),$B$10:$E$559,4,FALSE))</f>
        <v/>
      </c>
      <c r="BR43" s="158" t="str">
        <f>IF(ISERROR(VLOOKUP(CONCATENATE($X$43,BQ3,BQ5),$B$10:$F$559,5,FALSE)),"",VLOOKUP(CONCATENATE($X$43,BQ3,BQ5),$B$10:$F$559,5,FALSE))</f>
        <v/>
      </c>
      <c r="BS43" s="159" t="str">
        <f>IF(ISERROR(VLOOKUP(CONCATENATE(BQ3,$X$43,BQ7),[1]Mont!$B$11:$F$500,5,FALSE)),"",VLOOKUP(CONCATENATE(BQ3,$X$43,BQ7),[1]Mont!$B$11:$F$500,5,FALSE))</f>
        <v/>
      </c>
      <c r="BT43" s="160" t="str">
        <f>IF(ISERROR(VLOOKUP(CONCATENATE(BQ3,$X$43,BQ7),[1]Mont!$B$11:$H$500,7,FALSE)),"",VLOOKUP(CONCATENATE(BQ3,$X$43,BQ7),[1]Mont!$B$11:$H$500,7,FALSE))</f>
        <v/>
      </c>
      <c r="BU43" s="157" t="str">
        <f>IF(ISERROR(VLOOKUP(CONCATENATE($X$43,BU3,BU5),$B$10:$E$559,4,FALSE)),"",VLOOKUP(CONCATENATE($X$43,BU3,BU5),$B$10:$E$559,4,FALSE))</f>
        <v/>
      </c>
      <c r="BV43" s="158" t="str">
        <f>IF(ISERROR(VLOOKUP(CONCATENATE($X$43,BU3,BU5),$B$10:$F$559,5,FALSE)),"",VLOOKUP(CONCATENATE($X$43,BU3,BU5),$B$10:$F$559,5,FALSE))</f>
        <v/>
      </c>
      <c r="BW43" s="159" t="str">
        <f>IF(ISERROR(VLOOKUP(CONCATENATE(BU3,$X$43,BU7),[1]Mont!$B$11:$F$500,5,FALSE)),"",VLOOKUP(CONCATENATE(BU3,$X$43,BU7),[1]Mont!$B$11:$F$500,5,FALSE))</f>
        <v/>
      </c>
      <c r="BX43" s="160" t="str">
        <f>IF(ISERROR(VLOOKUP(CONCATENATE(BU3,$X$43,BU7),[1]Mont!$B$11:$H$500,7,FALSE)),"",VLOOKUP(CONCATENATE(BU3,$X$43,BU7),[1]Mont!$B$11:$H$500,7,FALSE))</f>
        <v/>
      </c>
      <c r="BY43" s="157" t="str">
        <f>IF(ISERROR(VLOOKUP(CONCATENATE($X$43,BY3,BY5),$B$10:$E$559,4,FALSE)),"",VLOOKUP(CONCATENATE($X$43,BY3,BY5),$B$10:$E$559,4,FALSE))</f>
        <v/>
      </c>
      <c r="BZ43" s="158" t="str">
        <f>IF(ISERROR(VLOOKUP(CONCATENATE($X$43,BY3,BY5),$B$10:$F$559,5,FALSE)),"",VLOOKUP(CONCATENATE($X$43,BY3,BY5),$B$10:$F$559,5,FALSE))</f>
        <v/>
      </c>
      <c r="CA43" s="159" t="str">
        <f>IF(ISERROR(VLOOKUP(CONCATENATE(BY3,$X$43,BY7),[1]Mont!$B$11:$F$500,5,FALSE)),"",VLOOKUP(CONCATENATE(BY3,$X$43,BY7),[1]Mont!$B$11:$F$500,5,FALSE))</f>
        <v/>
      </c>
      <c r="CB43" s="160" t="str">
        <f>IF(ISERROR(VLOOKUP(CONCATENATE(BY3,$X$43,BY7),[1]Mont!$B$11:$H$500,7,FALSE)),"",VLOOKUP(CONCATENATE(BY3,$X$43,BY7),[1]Mont!$B$11:$H$500,7,FALSE))</f>
        <v/>
      </c>
      <c r="CC43" s="157" t="str">
        <f>IF(ISERROR(VLOOKUP(CONCATENATE($X$43,CC3,CC5),$B$10:$E$559,4,FALSE)),"",VLOOKUP(CONCATENATE($X$43,CC3,CC5),$B$10:$E$559,4,FALSE))</f>
        <v/>
      </c>
      <c r="CD43" s="158" t="str">
        <f>IF(ISERROR(VLOOKUP(CONCATENATE($X$43,CC3,CC5),$B$10:$F$559,5,FALSE)),"",VLOOKUP(CONCATENATE($X$43,CC3,CC5),$B$10:$F$559,5,FALSE))</f>
        <v/>
      </c>
      <c r="CE43" s="159" t="str">
        <f>IF(ISERROR(VLOOKUP(CONCATENATE(CC3,$X$43,CC7),[1]Mont!$B$11:$F$500,5,FALSE)),"",VLOOKUP(CONCATENATE(CC3,$X$43,CC7),[1]Mont!$B$11:$F$500,5,FALSE))</f>
        <v/>
      </c>
      <c r="CF43" s="160" t="str">
        <f>IF(ISERROR(VLOOKUP(CONCATENATE(CC3,$X$43,CC7),[1]Mont!$B$11:$H$500,7,FALSE)),"",VLOOKUP(CONCATENATE(CC3,$X$43,CC7),[1]Mont!$B$11:$H$500,7,FALSE))</f>
        <v/>
      </c>
      <c r="CG43" s="157" t="str">
        <f>IF(ISERROR(VLOOKUP(CONCATENATE($X$43,CG3,CG5),$B$10:$E$559,4,FALSE)),"",VLOOKUP(CONCATENATE($X$43,CG3,CG5),$B$10:$E$559,4,FALSE))</f>
        <v/>
      </c>
      <c r="CH43" s="158" t="str">
        <f>IF(ISERROR(VLOOKUP(CONCATENATE($X$43,CG3,CG5),$B$10:$F$559,5,FALSE)),"",VLOOKUP(CONCATENATE($X$43,CG3,CG5),$B$10:$F$559,5,FALSE))</f>
        <v/>
      </c>
      <c r="CI43" s="159" t="str">
        <f>IF(ISERROR(VLOOKUP(CONCATENATE(CG3,$X$43,CG7),[1]Mont!$B$11:$F$500,5,FALSE)),"",VLOOKUP(CONCATENATE(CG3,$X$43,CG7),[1]Mont!$B$11:$F$500,5,FALSE))</f>
        <v/>
      </c>
      <c r="CJ43" s="160" t="str">
        <f>IF(ISERROR(VLOOKUP(CONCATENATE(CG3,$X$43,CG7),[1]Mont!$B$11:$H$500,7,FALSE)),"",VLOOKUP(CONCATENATE(CG3,$X$43,CG7),[1]Mont!$B$11:$H$500,7,FALSE))</f>
        <v/>
      </c>
      <c r="CK43" s="157" t="str">
        <f>IF(ISERROR(VLOOKUP(CONCATENATE($X$43,CK3,CK5),$B$10:$E$559,4,FALSE)),"",VLOOKUP(CONCATENATE($X$43,CK3,CK5),$B$10:$E$559,4,FALSE))</f>
        <v/>
      </c>
      <c r="CL43" s="158" t="str">
        <f>IF(ISERROR(VLOOKUP(CONCATENATE($X$43,CK3,CK5),$B$10:$F$559,5,FALSE)),"",VLOOKUP(CONCATENATE($X$43,CK3,CK5),$B$10:$F$559,5,FALSE))</f>
        <v/>
      </c>
      <c r="CM43" s="159" t="str">
        <f>IF(ISERROR(VLOOKUP(CONCATENATE(CK3,$X$43,CK7),[1]Mont!$B$11:$F$500,5,FALSE)),"",VLOOKUP(CONCATENATE(CK3,$X$43,CK7),[1]Mont!$B$11:$F$500,5,FALSE))</f>
        <v/>
      </c>
      <c r="CN43" s="160" t="str">
        <f>IF(ISERROR(VLOOKUP(CONCATENATE(CK3,$X$43,CK7),[1]Mont!$B$11:$H$500,7,FALSE)),"",VLOOKUP(CONCATENATE(CK3,$X$43,CK7),[1]Mont!$B$11:$H$500,7,FALSE))</f>
        <v/>
      </c>
      <c r="CO43" s="157" t="str">
        <f>IF(ISERROR(VLOOKUP(CONCATENATE($X$43,CO3,CO5),$B$10:$E$559,4,FALSE)),"",VLOOKUP(CONCATENATE($X$43,CO3,CO5),$B$10:$E$559,4,FALSE))</f>
        <v/>
      </c>
      <c r="CP43" s="158" t="str">
        <f>IF(ISERROR(VLOOKUP(CONCATENATE($X$43,CO3,CO5),$B$10:$F$559,5,FALSE)),"",VLOOKUP(CONCATENATE($X$43,CO3,CO5),$B$10:$F$559,5,FALSE))</f>
        <v/>
      </c>
      <c r="CQ43" s="159" t="str">
        <f>IF(ISERROR(VLOOKUP(CONCATENATE(CO3,$X$43,CO7),[1]Mont!$B$11:$F$500,5,FALSE)),"",VLOOKUP(CONCATENATE(CO3,$X$43,CO7),[1]Mont!$B$11:$F$500,5,FALSE))</f>
        <v/>
      </c>
      <c r="CR43" s="160" t="str">
        <f>IF(ISERROR(VLOOKUP(CONCATENATE(CO3,$X$43,CO7),[1]Mont!$B$11:$H$500,7,FALSE)),"",VLOOKUP(CONCATENATE(CO3,$X$43,CO7),[1]Mont!$B$11:$H$500,7,FALSE))</f>
        <v/>
      </c>
      <c r="CS43" s="157" t="str">
        <f>IF(ISERROR(VLOOKUP(CONCATENATE($X$43,CS3,CS5),$B$10:$E$559,4,FALSE)),"",VLOOKUP(CONCATENATE($X$43,CS3,CS5),$B$10:$E$559,4,FALSE))</f>
        <v/>
      </c>
      <c r="CT43" s="158" t="str">
        <f>IF(ISERROR(VLOOKUP(CONCATENATE($X$43,CS3,CS5),$B$10:$F$559,5,FALSE)),"",VLOOKUP(CONCATENATE($X$43,CS3,CS5),$B$10:$F$559,5,FALSE))</f>
        <v/>
      </c>
      <c r="CU43" s="159" t="str">
        <f>IF(ISERROR(VLOOKUP(CONCATENATE(CS3,$X$43,CS7),[1]Mont!$B$11:$F$500,5,FALSE)),"",VLOOKUP(CONCATENATE(CS3,$X$43,CS7),[1]Mont!$B$11:$F$500,5,FALSE))</f>
        <v/>
      </c>
      <c r="CV43" s="160" t="str">
        <f>IF(ISERROR(VLOOKUP(CONCATENATE(CS3,$X$43,CS7),[1]Mont!$B$11:$H$500,7,FALSE)),"",VLOOKUP(CONCATENATE(CS3,$X$43,CS7),[1]Mont!$B$11:$H$500,7,FALSE))</f>
        <v/>
      </c>
      <c r="CW43" s="157" t="str">
        <f>IF(ISERROR(VLOOKUP(CONCATENATE($X$43,CW3,CW5),$B$10:$E$559,4,FALSE)),"",VLOOKUP(CONCATENATE($X$43,CW3,CW5),$B$10:$E$559,4,FALSE))</f>
        <v/>
      </c>
      <c r="CX43" s="158" t="str">
        <f>IF(ISERROR(VLOOKUP(CONCATENATE($X$43,CW3,CW5),$B$10:$F$559,5,FALSE)),"",VLOOKUP(CONCATENATE($X$43,CW3,CW5),$B$10:$F$559,5,FALSE))</f>
        <v/>
      </c>
      <c r="CY43" s="159" t="str">
        <f>IF(ISERROR(VLOOKUP(CONCATENATE(CW3,$X$43,CW7),[1]Mont!$B$11:$F$500,5,FALSE)),"",VLOOKUP(CONCATENATE(CW3,$X$43,CW7),[1]Mont!$B$11:$F$500,5,FALSE))</f>
        <v/>
      </c>
      <c r="CZ43" s="160" t="str">
        <f>IF(ISERROR(VLOOKUP(CONCATENATE(CW3,$X$43,CW7),[1]Mont!$B$11:$H$500,7,FALSE)),"",VLOOKUP(CONCATENATE(CW3,$X$43,CW7),[1]Mont!$B$11:$H$500,7,FALSE))</f>
        <v/>
      </c>
      <c r="DA43" s="157" t="str">
        <f>IF(ISERROR(VLOOKUP(CONCATENATE($X$43,DA3,DA5),$B$10:$E$559,4,FALSE)),"",VLOOKUP(CONCATENATE($X$43,DA3,DA5),$B$10:$E$559,4,FALSE))</f>
        <v/>
      </c>
      <c r="DB43" s="158" t="str">
        <f>IF(ISERROR(VLOOKUP(CONCATENATE($X$43,DA3,DA5),$B$10:$F$559,5,FALSE)),"",VLOOKUP(CONCATENATE($X$43,DA3,DA5),$B$10:$F$559,5,FALSE))</f>
        <v/>
      </c>
      <c r="DC43" s="159" t="str">
        <f>IF(ISERROR(VLOOKUP(CONCATENATE(DA3,$X$43,DA7),[1]Mont!$B$11:$F$500,5,FALSE)),"",VLOOKUP(CONCATENATE(DA3,$X$43,DA7),[1]Mont!$B$11:$F$500,5,FALSE))</f>
        <v/>
      </c>
      <c r="DD43" s="160" t="str">
        <f>IF(ISERROR(VLOOKUP(CONCATENATE(DA3,$X$43,DA7),[1]Mont!$B$11:$H$500,7,FALSE)),"",VLOOKUP(CONCATENATE(DA3,$X$43,DA7),[1]Mont!$B$11:$H$500,7,FALSE))</f>
        <v/>
      </c>
      <c r="DE43" s="157" t="str">
        <f>IF(ISERROR(VLOOKUP(CONCATENATE($X$43,DE3,DE5),$B$10:$E$559,4,FALSE)),"",VLOOKUP(CONCATENATE($X$43,DE3,DE5),$B$10:$E$559,4,FALSE))</f>
        <v/>
      </c>
      <c r="DF43" s="158" t="str">
        <f>IF(ISERROR(VLOOKUP(CONCATENATE($X$43,DE3,DE5),$B$10:$F$559,5,FALSE)),"",VLOOKUP(CONCATENATE($X$43,DE3,DE5),$B$10:$F$559,5,FALSE))</f>
        <v/>
      </c>
      <c r="DG43" s="159" t="str">
        <f>IF(ISERROR(VLOOKUP(CONCATENATE(DE3,$X$43,DE7),[1]Mont!$B$11:$F$500,5,FALSE)),"",VLOOKUP(CONCATENATE(DE3,$X$43,DE7),[1]Mont!$B$11:$F$500,5,FALSE))</f>
        <v/>
      </c>
      <c r="DH43" s="160" t="str">
        <f>IF(ISERROR(VLOOKUP(CONCATENATE(DE3,$X$43,DE7),[1]Mont!$B$11:$H$500,7,FALSE)),"",VLOOKUP(CONCATENATE(DE3,$X$43,DE7),[1]Mont!$B$11:$H$500,7,FALSE))</f>
        <v/>
      </c>
      <c r="DI43" s="157" t="str">
        <f>IF(ISERROR(VLOOKUP(CONCATENATE($X$43,DI3,DI5),$B$10:$E$559,4,FALSE)),"",VLOOKUP(CONCATENATE($X$43,DI3,DI5),$B$10:$E$559,4,FALSE))</f>
        <v/>
      </c>
      <c r="DJ43" s="158" t="str">
        <f>IF(ISERROR(VLOOKUP(CONCATENATE($X$43,DI3,DI5),$B$10:$F$559,5,FALSE)),"",VLOOKUP(CONCATENATE($X$43,DI3,DI5),$B$10:$F$559,5,FALSE))</f>
        <v/>
      </c>
      <c r="DK43" s="159" t="str">
        <f>IF(ISERROR(VLOOKUP(CONCATENATE(DI3,$X$43,DI7),[1]Mont!$B$11:$F$500,5,FALSE)),"",VLOOKUP(CONCATENATE(DI3,$X$43,DI7),[1]Mont!$B$11:$F$500,5,FALSE))</f>
        <v/>
      </c>
      <c r="DL43" s="160" t="str">
        <f>IF(ISERROR(VLOOKUP(CONCATENATE(DI3,$X$43,DI7),[1]Mont!$B$11:$H$500,7,FALSE)),"",VLOOKUP(CONCATENATE(DI3,$X$43,DI7),[1]Mont!$B$11:$H$500,7,FALSE))</f>
        <v/>
      </c>
      <c r="DM43" s="157" t="str">
        <f>IF(ISERROR(VLOOKUP(CONCATENATE($X$43,DM3,DM5),$B$10:$E$559,4,FALSE)),"",VLOOKUP(CONCATENATE($X$43,DM3,DM5),$B$10:$E$559,4,FALSE))</f>
        <v/>
      </c>
      <c r="DN43" s="158" t="str">
        <f>IF(ISERROR(VLOOKUP(CONCATENATE($X$43,DM3,DM5),$B$10:$F$559,5,FALSE)),"",VLOOKUP(CONCATENATE($X$43,DM3,DM5),$B$10:$F$559,5,FALSE))</f>
        <v/>
      </c>
      <c r="DO43" s="159" t="str">
        <f>IF(ISERROR(VLOOKUP(CONCATENATE(DM3,$X$43,DM7),[1]Mont!$B$11:$F$500,5,FALSE)),"",VLOOKUP(CONCATENATE(DM3,$X$43,DM7),[1]Mont!$B$11:$F$500,5,FALSE))</f>
        <v/>
      </c>
      <c r="DP43" s="160" t="str">
        <f>IF(ISERROR(VLOOKUP(CONCATENATE(DM3,$X$43,DM7),[1]Mont!$B$11:$H$500,7,FALSE)),"",VLOOKUP(CONCATENATE(DM3,$X$43,DM7),[1]Mont!$B$11:$H$500,7,FALSE))</f>
        <v/>
      </c>
      <c r="DQ43" s="157" t="str">
        <f>IF(ISERROR(VLOOKUP(CONCATENATE($X$43,DQ3,DQ5),$B$10:$E$559,4,FALSE)),"",VLOOKUP(CONCATENATE($X$43,DQ3,DQ5),$B$10:$E$559,4,FALSE))</f>
        <v/>
      </c>
      <c r="DR43" s="158" t="str">
        <f>IF(ISERROR(VLOOKUP(CONCATENATE($X$43,DQ3,DQ5),$B$10:$F$559,5,FALSE)),"",VLOOKUP(CONCATENATE($X$43,DQ3,DQ5),$B$10:$F$559,5,FALSE))</f>
        <v/>
      </c>
      <c r="DS43" s="159" t="str">
        <f>IF(ISERROR(VLOOKUP(CONCATENATE(DQ3,$X$43,DQ7),[1]Mont!$B$11:$F$500,5,FALSE)),"",VLOOKUP(CONCATENATE(DQ3,$X$43,DQ7),[1]Mont!$B$11:$F$500,5,FALSE))</f>
        <v/>
      </c>
      <c r="DT43" s="160" t="str">
        <f>IF(ISERROR(VLOOKUP(CONCATENATE(DQ3,$X$43,DQ7),[1]Mont!$B$11:$H$500,7,FALSE)),"",VLOOKUP(CONCATENATE(DQ3,$X$43,DQ7),[1]Mont!$B$11:$H$500,7,FALSE))</f>
        <v/>
      </c>
      <c r="DU43" s="157" t="str">
        <f>IF(ISERROR(VLOOKUP(CONCATENATE($X$43,DU3,DU5),$B$10:$E$559,4,FALSE)),"",VLOOKUP(CONCATENATE($X$43,DU3,DU5),$B$10:$E$559,4,FALSE))</f>
        <v/>
      </c>
      <c r="DV43" s="158" t="str">
        <f>IF(ISERROR(VLOOKUP(CONCATENATE($X$43,DU3,DU5),$B$10:$F$559,5,FALSE)),"",VLOOKUP(CONCATENATE($X$43,DU3,DU5),$B$10:$F$559,5,FALSE))</f>
        <v/>
      </c>
      <c r="DW43" s="159" t="str">
        <f>IF(ISERROR(VLOOKUP(CONCATENATE(DU3,$X$43,DU7),[1]Mont!$B$11:$F$500,5,FALSE)),"",VLOOKUP(CONCATENATE(DU3,$X$43,DU7),[1]Mont!$B$11:$F$500,5,FALSE))</f>
        <v/>
      </c>
      <c r="DX43" s="160" t="str">
        <f>IF(ISERROR(VLOOKUP(CONCATENATE(DU3,$X$43,DU7),[1]Mont!$B$11:$H$500,7,FALSE)),"",VLOOKUP(CONCATENATE(DU3,$X$43,DU7),[1]Mont!$B$11:$H$500,7,FALSE))</f>
        <v/>
      </c>
      <c r="DY43" s="157" t="str">
        <f>IF(ISERROR(VLOOKUP(CONCATENATE($X$43,DY3,DY5),$B$10:$E$559,4,FALSE)),"",VLOOKUP(CONCATENATE($X$43,DY3,DY5),$B$10:$E$559,4,FALSE))</f>
        <v/>
      </c>
      <c r="DZ43" s="158" t="str">
        <f>IF(ISERROR(VLOOKUP(CONCATENATE($X$43,DY3,DY5),$B$10:$F$559,5,FALSE)),"",VLOOKUP(CONCATENATE($X$43,DY3,DY5),$B$10:$F$559,5,FALSE))</f>
        <v/>
      </c>
      <c r="EA43" s="159" t="str">
        <f>IF(ISERROR(VLOOKUP(CONCATENATE(DY3,$X$43,DY7),[1]Mont!$B$11:$F$500,5,FALSE)),"",VLOOKUP(CONCATENATE(DY3,$X$43,DY7),[1]Mont!$B$11:$F$500,5,FALSE))</f>
        <v/>
      </c>
      <c r="EB43" s="160" t="str">
        <f>IF(ISERROR(VLOOKUP(CONCATENATE(DY3,$X$43,DY7),[1]Mont!$B$11:$H$500,7,FALSE)),"",VLOOKUP(CONCATENATE(DY3,$X$43,DY7),[1]Mont!$B$11:$H$500,7,FALSE))</f>
        <v/>
      </c>
      <c r="EC43" s="157" t="str">
        <f>IF(ISERROR(VLOOKUP(CONCATENATE($X$43,EC3,EC5),$B$10:$E$559,4,FALSE)),"",VLOOKUP(CONCATENATE($X$43,EC3,EC5),$B$10:$E$559,4,FALSE))</f>
        <v/>
      </c>
      <c r="ED43" s="158" t="str">
        <f>IF(ISERROR(VLOOKUP(CONCATENATE($X$43,EC3,EC5),$B$10:$F$559,5,FALSE)),"",VLOOKUP(CONCATENATE($X$43,EC3,EC5),$B$10:$F$559,5,FALSE))</f>
        <v/>
      </c>
      <c r="EE43" s="159" t="str">
        <f>IF(ISERROR(VLOOKUP(CONCATENATE(EC3,$X$43,EC7),[1]Mont!$B$11:$F$500,5,FALSE)),"",VLOOKUP(CONCATENATE(EC3,$X$43,EC7),[1]Mont!$B$11:$F$500,5,FALSE))</f>
        <v/>
      </c>
      <c r="EF43" s="160" t="str">
        <f>IF(ISERROR(VLOOKUP(CONCATENATE(EC3,$X$43,EC7),[1]Mont!$B$11:$H$500,7,FALSE)),"",VLOOKUP(CONCATENATE(EC3,$X$43,EC7),[1]Mont!$B$11:$H$500,7,FALSE))</f>
        <v/>
      </c>
      <c r="EG43" s="157" t="str">
        <f>IF(ISERROR(VLOOKUP(CONCATENATE($X$43,EG3,EG5),$B$10:$E$559,4,FALSE)),"",VLOOKUP(CONCATENATE($X$43,EG3,EG5),$B$10:$E$559,4,FALSE))</f>
        <v/>
      </c>
      <c r="EH43" s="158" t="str">
        <f>IF(ISERROR(VLOOKUP(CONCATENATE($X$43,EG3,EG5),$B$10:$F$559,5,FALSE)),"",VLOOKUP(CONCATENATE($X$43,EG3,EG5),$B$10:$F$559,5,FALSE))</f>
        <v/>
      </c>
      <c r="EI43" s="159" t="str">
        <f>IF(ISERROR(VLOOKUP(CONCATENATE(EG3,$X$43,EG7),[1]Mont!$B$11:$F$500,5,FALSE)),"",VLOOKUP(CONCATENATE(EG3,$X$43,EG7),[1]Mont!$B$11:$F$500,5,FALSE))</f>
        <v/>
      </c>
      <c r="EJ43" s="160" t="str">
        <f>IF(ISERROR(VLOOKUP(CONCATENATE(EG3,$X$43,EG7),[1]Mont!$B$11:$H$500,7,FALSE)),"",VLOOKUP(CONCATENATE(EG3,$X$43,EG7),[1]Mont!$B$11:$H$500,7,FALSE))</f>
        <v/>
      </c>
      <c r="EK43" s="157" t="str">
        <f>IF(ISERROR(VLOOKUP(CONCATENATE($X$43,EK3,EK5),$B$10:$E$559,4,FALSE)),"",VLOOKUP(CONCATENATE($X$43,EK3,EK5),$B$10:$E$559,4,FALSE))</f>
        <v/>
      </c>
      <c r="EL43" s="158" t="str">
        <f>IF(ISERROR(VLOOKUP(CONCATENATE($X$43,EK3,EK5),$B$10:$F$559,5,FALSE)),"",VLOOKUP(CONCATENATE($X$43,EK3,EK5),$B$10:$F$559,5,FALSE))</f>
        <v/>
      </c>
      <c r="EM43" s="159" t="str">
        <f>IF(ISERROR(VLOOKUP(CONCATENATE(EK3,$X$43,EK7),[1]Mont!$B$11:$F$500,5,FALSE)),"",VLOOKUP(CONCATENATE(EK3,$X$43,EK7),[1]Mont!$B$11:$F$500,5,FALSE))</f>
        <v/>
      </c>
      <c r="EN43" s="160" t="str">
        <f>IF(ISERROR(VLOOKUP(CONCATENATE(EK3,$X$43,EK7),[1]Mont!$B$11:$H$500,7,FALSE)),"",VLOOKUP(CONCATENATE(EK3,$X$43,EK7),[1]Mont!$B$11:$H$500,7,FALSE))</f>
        <v/>
      </c>
      <c r="EO43" s="157" t="str">
        <f>IF(ISERROR(VLOOKUP(CONCATENATE($X$43,EO3,EO5),$B$10:$E$559,4,FALSE)),"",VLOOKUP(CONCATENATE($X$43,EO3,EO5),$B$10:$E$559,4,FALSE))</f>
        <v/>
      </c>
      <c r="EP43" s="158" t="str">
        <f>IF(ISERROR(VLOOKUP(CONCATENATE($X$43,EO3,EO5),$B$10:$F$559,5,FALSE)),"",VLOOKUP(CONCATENATE($X$43,EO3,EO5),$B$10:$F$559,5,FALSE))</f>
        <v/>
      </c>
      <c r="EQ43" s="159" t="str">
        <f>IF(ISERROR(VLOOKUP(CONCATENATE(EO3,$X$43,EO7),[1]Mont!$B$11:$F$500,5,FALSE)),"",VLOOKUP(CONCATENATE(EO3,$X$43,EO7),[1]Mont!$B$11:$F$500,5,FALSE))</f>
        <v/>
      </c>
      <c r="ER43" s="160" t="str">
        <f>IF(ISERROR(VLOOKUP(CONCATENATE(EO3,$X$43,EO7),[1]Mont!$B$11:$H$500,7,FALSE)),"",VLOOKUP(CONCATENATE(EO3,$X$43,EO7),[1]Mont!$B$11:$H$500,7,FALSE))</f>
        <v/>
      </c>
      <c r="ES43" s="157" t="str">
        <f>IF(ISERROR(VLOOKUP(CONCATENATE($X$43,ES3,ES5),$B$10:$E$559,4,FALSE)),"",VLOOKUP(CONCATENATE($X$43,ES3,ES5),$B$10:$E$559,4,FALSE))</f>
        <v/>
      </c>
      <c r="ET43" s="158" t="str">
        <f>IF(ISERROR(VLOOKUP(CONCATENATE($X$43,ES3,ES5),$B$10:$F$559,5,FALSE)),"",VLOOKUP(CONCATENATE($X$43,ES3,ES5),$B$10:$F$559,5,FALSE))</f>
        <v/>
      </c>
      <c r="EU43" s="159" t="str">
        <f>IF(ISERROR(VLOOKUP(CONCATENATE(ES3,$X$43,ES7),[1]Mont!$B$11:$F$500,5,FALSE)),"",VLOOKUP(CONCATENATE(ES3,$X$43,ES7),[1]Mont!$B$11:$F$500,5,FALSE))</f>
        <v/>
      </c>
      <c r="EV43" s="160" t="str">
        <f>IF(ISERROR(VLOOKUP(CONCATENATE(ES3,$X$43,ES7),[1]Mont!$B$11:$H$500,7,FALSE)),"",VLOOKUP(CONCATENATE(ES3,$X$43,ES7),[1]Mont!$B$11:$H$500,7,FALSE))</f>
        <v/>
      </c>
      <c r="EW43" s="157" t="str">
        <f>IF(ISERROR(VLOOKUP(CONCATENATE($X$43,EW3,EW5),$B$10:$E$559,4,FALSE)),"",VLOOKUP(CONCATENATE($X$43,EW3,EW5),$B$10:$E$559,4,FALSE))</f>
        <v/>
      </c>
      <c r="EX43" s="158" t="str">
        <f>IF(ISERROR(VLOOKUP(CONCATENATE($X$43,EW3,EW5),$B$10:$F$559,5,FALSE)),"",VLOOKUP(CONCATENATE($X$43,EW3,EW5),$B$10:$F$559,5,FALSE))</f>
        <v/>
      </c>
      <c r="EY43" s="159" t="str">
        <f>IF(ISERROR(VLOOKUP(CONCATENATE(EW3,$X$43,EW7),[1]Mont!$B$11:$F$500,5,FALSE)),"",VLOOKUP(CONCATENATE(EW3,$X$43,EW7),[1]Mont!$B$11:$F$500,5,FALSE))</f>
        <v/>
      </c>
      <c r="EZ43" s="160" t="str">
        <f>IF(ISERROR(VLOOKUP(CONCATENATE(EW3,$X$43,EW7),[1]Mont!$B$11:$H$500,7,FALSE)),"",VLOOKUP(CONCATENATE(EW3,$X$43,EW7),[1]Mont!$B$11:$H$500,7,FALSE))</f>
        <v/>
      </c>
      <c r="FA43" s="157" t="str">
        <f>IF(ISERROR(VLOOKUP(CONCATENATE($X$43,FA3,FA5),$B$10:$E$559,4,FALSE)),"",VLOOKUP(CONCATENATE($X$43,FA3,FA5),$B$10:$E$559,4,FALSE))</f>
        <v/>
      </c>
      <c r="FB43" s="158" t="str">
        <f>IF(ISERROR(VLOOKUP(CONCATENATE($X$43,FA3,FA5),$B$10:$F$559,5,FALSE)),"",VLOOKUP(CONCATENATE($X$43,FA3,FA5),$B$10:$F$559,5,FALSE))</f>
        <v/>
      </c>
      <c r="FC43" s="159" t="str">
        <f>IF(ISERROR(VLOOKUP(CONCATENATE(FA3,$X$43,FA7),[1]Mont!$B$11:$F$500,5,FALSE)),"",VLOOKUP(CONCATENATE(FA3,$X$43,FA7),[1]Mont!$B$11:$F$500,5,FALSE))</f>
        <v/>
      </c>
      <c r="FD43" s="160" t="str">
        <f>IF(ISERROR(VLOOKUP(CONCATENATE(FA3,$X$43,FA7),[1]Mont!$B$11:$H$500,7,FALSE)),"",VLOOKUP(CONCATENATE(FA3,$X$43,FA7),[1]Mont!$B$11:$H$500,7,FALSE))</f>
        <v/>
      </c>
      <c r="FE43" s="157" t="str">
        <f>IF(ISERROR(VLOOKUP(CONCATENATE($X$43,FE3,FE5),$B$10:$E$559,4,FALSE)),"",VLOOKUP(CONCATENATE($X$43,FE3,FE5),$B$10:$E$559,4,FALSE))</f>
        <v/>
      </c>
      <c r="FF43" s="158" t="str">
        <f>IF(ISERROR(VLOOKUP(CONCATENATE($X$43,FE3,FE5),$B$10:$F$559,5,FALSE)),"",VLOOKUP(CONCATENATE($X$43,FE3,FE5),$B$10:$F$559,5,FALSE))</f>
        <v/>
      </c>
      <c r="FG43" s="159" t="str">
        <f>IF(ISERROR(VLOOKUP(CONCATENATE(FE3,$X$43,FE7),[1]Mont!$B$11:$F$500,5,FALSE)),"",VLOOKUP(CONCATENATE(FE3,$X$43,FE7),[1]Mont!$B$11:$F$500,5,FALSE))</f>
        <v/>
      </c>
      <c r="FH43" s="160" t="str">
        <f>IF(ISERROR(VLOOKUP(CONCATENATE(FE3,$X$43,FE7),[1]Mont!$B$11:$H$500,7,FALSE)),"",VLOOKUP(CONCATENATE(FE3,$X$43,FE7),[1]Mont!$B$11:$H$500,7,FALSE))</f>
        <v/>
      </c>
      <c r="FI43" s="157" t="str">
        <f>IF(ISERROR(VLOOKUP(CONCATENATE($X$43,FI3,FI5),$B$10:$E$559,4,FALSE)),"",VLOOKUP(CONCATENATE($X$43,FI3,FI5),$B$10:$E$559,4,FALSE))</f>
        <v/>
      </c>
      <c r="FJ43" s="158" t="str">
        <f>IF(ISERROR(VLOOKUP(CONCATENATE($X$43,FI3,FI5),$B$10:$F$559,5,FALSE)),"",VLOOKUP(CONCATENATE($X$43,FI3,FI5),$B$10:$F$559,5,FALSE))</f>
        <v/>
      </c>
      <c r="FK43" s="159" t="str">
        <f>IF(ISERROR(VLOOKUP(CONCATENATE(FI3,$X$43,FI7),[1]Mont!$B$11:$F$500,5,FALSE)),"",VLOOKUP(CONCATENATE(FI3,$X$43,FI7),[1]Mont!$B$11:$F$500,5,FALSE))</f>
        <v/>
      </c>
      <c r="FL43" s="160" t="str">
        <f>IF(ISERROR(VLOOKUP(CONCATENATE(FI3,$X$43,FI7),[1]Mont!$B$11:$H$500,7,FALSE)),"",VLOOKUP(CONCATENATE(FI3,$X$43,FI7),[1]Mont!$B$11:$H$500,7,FALSE))</f>
        <v/>
      </c>
      <c r="FM43" s="157" t="str">
        <f>IF(ISERROR(VLOOKUP(CONCATENATE($X$43,FM3,FM5),$B$10:$E$559,4,FALSE)),"",VLOOKUP(CONCATENATE($X$43,FM3,FM5),$B$10:$E$559,4,FALSE))</f>
        <v/>
      </c>
      <c r="FN43" s="158" t="str">
        <f>IF(ISERROR(VLOOKUP(CONCATENATE($X$43,FM3,FM5),$B$10:$F$559,5,FALSE)),"",VLOOKUP(CONCATENATE($X$43,FM3,FM5),$B$10:$F$559,5,FALSE))</f>
        <v/>
      </c>
      <c r="FO43" s="159" t="str">
        <f>IF(ISERROR(VLOOKUP(CONCATENATE(FM3,$X$43,FM7),[1]Mont!$B$11:$F$500,5,FALSE)),"",VLOOKUP(CONCATENATE(FM3,$X$43,FM7),[1]Mont!$B$11:$F$500,5,FALSE))</f>
        <v/>
      </c>
      <c r="FP43" s="160" t="str">
        <f>IF(ISERROR(VLOOKUP(CONCATENATE(FM3,$X$43,FM7),[1]Mont!$B$11:$H$500,7,FALSE)),"",VLOOKUP(CONCATENATE(FM3,$X$43,FM7),[1]Mont!$B$11:$H$500,7,FALSE))</f>
        <v/>
      </c>
      <c r="FQ43" s="157" t="str">
        <f>IF(ISERROR(VLOOKUP(CONCATENATE($X$43,FQ3,FQ5),$B$10:$E$559,4,FALSE)),"",VLOOKUP(CONCATENATE($X$43,FQ3,FQ5),$B$10:$E$559,4,FALSE))</f>
        <v/>
      </c>
      <c r="FR43" s="158" t="str">
        <f>IF(ISERROR(VLOOKUP(CONCATENATE($X$43,FQ3,FQ5),$B$10:$F$559,5,FALSE)),"",VLOOKUP(CONCATENATE($X$43,FQ3,FQ5),$B$10:$F$559,5,FALSE))</f>
        <v/>
      </c>
      <c r="FS43" s="159" t="str">
        <f>IF(ISERROR(VLOOKUP(CONCATENATE(FQ3,$X$43,FQ7),[1]Mont!$B$11:$F$500,5,FALSE)),"",VLOOKUP(CONCATENATE(FQ3,$X$43,FQ7),[1]Mont!$B$11:$F$500,5,FALSE))</f>
        <v/>
      </c>
      <c r="FT43" s="160" t="str">
        <f>IF(ISERROR(VLOOKUP(CONCATENATE(FQ3,$X$43,FQ7),[1]Mont!$B$11:$H$500,7,FALSE)),"",VLOOKUP(CONCATENATE(FQ3,$X$43,FQ7),[1]Mont!$B$11:$H$500,7,FALSE))</f>
        <v/>
      </c>
      <c r="FU43" s="157" t="str">
        <f>IF(ISERROR(VLOOKUP(CONCATENATE($X$43,FU3,FU5),$B$10:$E$559,4,FALSE)),"",VLOOKUP(CONCATENATE($X$43,FU3,FU5),$B$10:$E$559,4,FALSE))</f>
        <v/>
      </c>
      <c r="FV43" s="158" t="str">
        <f>IF(ISERROR(VLOOKUP(CONCATENATE($X$43,FU3,FU5),$B$10:$F$559,5,FALSE)),"",VLOOKUP(CONCATENATE($X$43,FU3,FU5),$B$10:$F$559,5,FALSE))</f>
        <v/>
      </c>
      <c r="FW43" s="159" t="str">
        <f>IF(ISERROR(VLOOKUP(CONCATENATE(FU3,$X$43,FU7),[1]Mont!$B$11:$F$500,5,FALSE)),"",VLOOKUP(CONCATENATE(FU3,$X$43,FU7),[1]Mont!$B$11:$F$500,5,FALSE))</f>
        <v/>
      </c>
      <c r="FX43" s="160" t="str">
        <f>IF(ISERROR(VLOOKUP(CONCATENATE(FU3,$X$43,FU7),[1]Mont!$B$11:$H$500,7,FALSE)),"",VLOOKUP(CONCATENATE(FU3,$X$43,FU7),[1]Mont!$B$11:$H$500,7,FALSE))</f>
        <v/>
      </c>
      <c r="FY43" s="157" t="str">
        <f>IF(ISERROR(VLOOKUP(CONCATENATE($X$43,FY3,FY5),$B$10:$E$559,4,FALSE)),"",VLOOKUP(CONCATENATE($X$43,FY3,FY5),$B$10:$E$559,4,FALSE))</f>
        <v/>
      </c>
      <c r="FZ43" s="158" t="str">
        <f>IF(ISERROR(VLOOKUP(CONCATENATE($X$43,FY3,FY5),$B$10:$F$559,5,FALSE)),"",VLOOKUP(CONCATENATE($X$43,FY3,FY5),$B$10:$F$559,5,FALSE))</f>
        <v/>
      </c>
      <c r="GA43" s="159" t="str">
        <f>IF(ISERROR(VLOOKUP(CONCATENATE(FY3,$X$43,FY7),[1]Mont!$B$11:$F$500,5,FALSE)),"",VLOOKUP(CONCATENATE(FY3,$X$43,FY7),[1]Mont!$B$11:$F$500,5,FALSE))</f>
        <v/>
      </c>
      <c r="GB43" s="160" t="str">
        <f>IF(ISERROR(VLOOKUP(CONCATENATE(FY3,$X$43,FY7),[1]Mont!$B$11:$H$500,7,FALSE)),"",VLOOKUP(CONCATENATE(FY3,$X$43,FY7),[1]Mont!$B$11:$H$500,7,FALSE))</f>
        <v/>
      </c>
      <c r="GC43" s="157" t="str">
        <f>IF(ISERROR(VLOOKUP(CONCATENATE($X$43,GC3,GC5),$B$10:$E$559,4,FALSE)),"",VLOOKUP(CONCATENATE($X$43,GC3,GC5),$B$10:$E$559,4,FALSE))</f>
        <v/>
      </c>
      <c r="GD43" s="158" t="str">
        <f>IF(ISERROR(VLOOKUP(CONCATENATE($X$43,GC3,GC5),$B$10:$F$559,5,FALSE)),"",VLOOKUP(CONCATENATE($X$43,GC3,GC5),$B$10:$F$559,5,FALSE))</f>
        <v/>
      </c>
      <c r="GE43" s="159" t="str">
        <f>IF(ISERROR(VLOOKUP(CONCATENATE(GC3,$X$43,GC7),[1]Mont!$B$11:$F$500,5,FALSE)),"",VLOOKUP(CONCATENATE(GC3,$X$43,GC7),[1]Mont!$B$11:$F$500,5,FALSE))</f>
        <v/>
      </c>
      <c r="GF43" s="160" t="str">
        <f>IF(ISERROR(VLOOKUP(CONCATENATE(GC3,$X$43,GC7),[1]Mont!$B$11:$H$500,7,FALSE)),"",VLOOKUP(CONCATENATE(GC3,$X$43,GC7),[1]Mont!$B$11:$H$500,7,FALSE))</f>
        <v/>
      </c>
      <c r="GG43" s="157" t="str">
        <f>IF(ISERROR(VLOOKUP(CONCATENATE($X$43,GG3,GG5),$B$10:$E$559,4,FALSE)),"",VLOOKUP(CONCATENATE($X$43,GG3,GG5),$B$10:$E$559,4,FALSE))</f>
        <v/>
      </c>
      <c r="GH43" s="158" t="str">
        <f>IF(ISERROR(VLOOKUP(CONCATENATE($X$43,GG3,GG5),$B$10:$F$559,5,FALSE)),"",VLOOKUP(CONCATENATE($X$43,GG3,GG5),$B$10:$F$559,5,FALSE))</f>
        <v/>
      </c>
      <c r="GI43" s="159" t="str">
        <f>IF(ISERROR(VLOOKUP(CONCATENATE(GG3,$X$43,GG7),[1]Mont!$B$11:$F$500,5,FALSE)),"",VLOOKUP(CONCATENATE(GG3,$X$43,GG7),[1]Mont!$B$11:$F$500,5,FALSE))</f>
        <v/>
      </c>
      <c r="GJ43" s="160" t="str">
        <f>IF(ISERROR(VLOOKUP(CONCATENATE(GG3,$X$43,GG7),[1]Mont!$B$11:$H$500,7,FALSE)),"",VLOOKUP(CONCATENATE(GG3,$X$43,GG7),[1]Mont!$B$11:$H$500,7,FALSE))</f>
        <v/>
      </c>
      <c r="GK43" s="157" t="str">
        <f>IF(ISERROR(VLOOKUP(CONCATENATE($X$43,GK3,GK5),$B$10:$E$559,4,FALSE)),"",VLOOKUP(CONCATENATE($X$43,GK3,GK5),$B$10:$E$559,4,FALSE))</f>
        <v/>
      </c>
      <c r="GL43" s="158" t="str">
        <f>IF(ISERROR(VLOOKUP(CONCATENATE($X$43,GK3,GK5),$B$10:$F$559,5,FALSE)),"",VLOOKUP(CONCATENATE($X$43,GK3,GK5),$B$10:$F$559,5,FALSE))</f>
        <v/>
      </c>
      <c r="GM43" s="159" t="str">
        <f>IF(ISERROR(VLOOKUP(CONCATENATE(GK3,$X$43,GK7),[1]Mont!$B$11:$F$500,5,FALSE)),"",VLOOKUP(CONCATENATE(GK3,$X$43,GK7),[1]Mont!$B$11:$F$500,5,FALSE))</f>
        <v/>
      </c>
      <c r="GN43" s="160" t="str">
        <f>IF(ISERROR(VLOOKUP(CONCATENATE(GK3,$X$43,GK7),[1]Mont!$B$11:$H$500,7,FALSE)),"",VLOOKUP(CONCATENATE(GK3,$X$43,GK7),[1]Mont!$B$11:$H$500,7,FALSE))</f>
        <v/>
      </c>
      <c r="GO43" s="157" t="str">
        <f>IF(ISERROR(VLOOKUP(CONCATENATE($X$43,GO3,GO5),$B$10:$E$559,4,FALSE)),"",VLOOKUP(CONCATENATE($X$43,GO3,GO5),$B$10:$E$559,4,FALSE))</f>
        <v/>
      </c>
      <c r="GP43" s="158" t="str">
        <f>IF(ISERROR(VLOOKUP(CONCATENATE($X$43,GO3,GO5),$B$10:$F$559,5,FALSE)),"",VLOOKUP(CONCATENATE($X$43,GO3,GO5),$B$10:$F$559,5,FALSE))</f>
        <v/>
      </c>
      <c r="GQ43" s="159" t="str">
        <f>IF(ISERROR(VLOOKUP(CONCATENATE(GO3,$X$43,GO7),[1]Mont!$B$11:$F$500,5,FALSE)),"",VLOOKUP(CONCATENATE(GO3,$X$43,GO7),[1]Mont!$B$11:$F$500,5,FALSE))</f>
        <v/>
      </c>
      <c r="GR43" s="160" t="str">
        <f>IF(ISERROR(VLOOKUP(CONCATENATE(GO3,$X$43,GO7),[1]Mont!$B$11:$H$500,7,FALSE)),"",VLOOKUP(CONCATENATE(GO3,$X$43,GO7),[1]Mont!$B$11:$H$500,7,FALSE))</f>
        <v/>
      </c>
      <c r="GS43" s="157" t="str">
        <f>IF(ISERROR(VLOOKUP(CONCATENATE($X$43,GS3,GS5),$B$10:$E$559,4,FALSE)),"",VLOOKUP(CONCATENATE($X$43,GS3,GS5),$B$10:$E$559,4,FALSE))</f>
        <v/>
      </c>
      <c r="GT43" s="158" t="str">
        <f>IF(ISERROR(VLOOKUP(CONCATENATE($X$43,GS3,GS5),$B$10:$F$559,5,FALSE)),"",VLOOKUP(CONCATENATE($X$43,GS3,GS5),$B$10:$F$559,5,FALSE))</f>
        <v/>
      </c>
      <c r="GU43" s="159" t="str">
        <f>IF(ISERROR(VLOOKUP(CONCATENATE(GS3,$X$43,GS7),[1]Mont!$B$11:$F$500,5,FALSE)),"",VLOOKUP(CONCATENATE(GS3,$X$43,GS7),[1]Mont!$B$11:$F$500,5,FALSE))</f>
        <v/>
      </c>
      <c r="GV43" s="160" t="str">
        <f>IF(ISERROR(VLOOKUP(CONCATENATE(GS3,$X$43,GS7),[1]Mont!$B$11:$H$500,7,FALSE)),"",VLOOKUP(CONCATENATE(GS3,$X$43,GS7),[1]Mont!$B$11:$H$500,7,FALSE))</f>
        <v/>
      </c>
      <c r="GW43" s="157" t="str">
        <f>IF(ISERROR(VLOOKUP(CONCATENATE($X$43,GW3,GW5),$B$10:$E$559,4,FALSE)),"",VLOOKUP(CONCATENATE($X$43,GW3,GW5),$B$10:$E$559,4,FALSE))</f>
        <v/>
      </c>
      <c r="GX43" s="158" t="str">
        <f>IF(ISERROR(VLOOKUP(CONCATENATE($X$43,GW3,GW5),$B$10:$F$559,5,FALSE)),"",VLOOKUP(CONCATENATE($X$43,GW3,GW5),$B$10:$F$559,5,FALSE))</f>
        <v/>
      </c>
      <c r="GY43" s="159" t="str">
        <f>IF(ISERROR(VLOOKUP(CONCATENATE(GW3,$X$43,GW7),[1]Mont!$B$11:$F$500,5,FALSE)),"",VLOOKUP(CONCATENATE(GW3,$X$43,GW7),[1]Mont!$B$11:$F$500,5,FALSE))</f>
        <v/>
      </c>
      <c r="GZ43" s="160" t="str">
        <f>IF(ISERROR(VLOOKUP(CONCATENATE(GW3,$X$43,GW7),[1]Mont!$B$11:$H$500,7,FALSE)),"",VLOOKUP(CONCATENATE(GW3,$X$43,GW7),[1]Mont!$B$11:$H$500,7,FALSE))</f>
        <v/>
      </c>
      <c r="HA43" s="157" t="str">
        <f>IF(ISERROR(VLOOKUP(CONCATENATE($X$43,HA3,HA5),$B$10:$E$559,4,FALSE)),"",VLOOKUP(CONCATENATE($X$43,HA3,HA5),$B$10:$E$559,4,FALSE))</f>
        <v/>
      </c>
      <c r="HB43" s="158" t="str">
        <f>IF(ISERROR(VLOOKUP(CONCATENATE($X$43,HA3,HA5),$B$10:$F$559,5,FALSE)),"",VLOOKUP(CONCATENATE($X$43,HA3,HA5),$B$10:$F$559,5,FALSE))</f>
        <v/>
      </c>
      <c r="HC43" s="159" t="str">
        <f>IF(ISERROR(VLOOKUP(CONCATENATE(HA3,$X$43,HA7),[1]Mont!$B$11:$F$500,5,FALSE)),"",VLOOKUP(CONCATENATE(HA3,$X$43,HA7),[1]Mont!$B$11:$F$500,5,FALSE))</f>
        <v/>
      </c>
      <c r="HD43" s="160" t="str">
        <f>IF(ISERROR(VLOOKUP(CONCATENATE(HA3,$X$43,HA7),[1]Mont!$B$11:$H$500,7,FALSE)),"",VLOOKUP(CONCATENATE(HA3,$X$43,HA7),[1]Mont!$B$11:$H$500,7,FALSE))</f>
        <v/>
      </c>
      <c r="HE43" s="157" t="str">
        <f>IF(ISERROR(VLOOKUP(CONCATENATE($X$43,HE3,HE5),$B$10:$E$559,4,FALSE)),"",VLOOKUP(CONCATENATE($X$43,HE3,HE5),$B$10:$E$559,4,FALSE))</f>
        <v/>
      </c>
      <c r="HF43" s="158" t="str">
        <f>IF(ISERROR(VLOOKUP(CONCATENATE($X$43,HE3,HE5),$B$10:$F$559,5,FALSE)),"",VLOOKUP(CONCATENATE($X$43,HE3,HE5),$B$10:$F$559,5,FALSE))</f>
        <v/>
      </c>
      <c r="HG43" s="159" t="str">
        <f>IF(ISERROR(VLOOKUP(CONCATENATE(HE3,$X$43,HE7),[1]Mont!$B$11:$F$500,5,FALSE)),"",VLOOKUP(CONCATENATE(HE3,$X$43,HE7),[1]Mont!$B$11:$F$500,5,FALSE))</f>
        <v/>
      </c>
      <c r="HH43" s="160" t="str">
        <f>IF(ISERROR(VLOOKUP(CONCATENATE(HE3,$X$43,HE7),[1]Mont!$B$11:$H$500,7,FALSE)),"",VLOOKUP(CONCATENATE(HE3,$X$43,HE7),[1]Mont!$B$11:$H$500,7,FALSE))</f>
        <v/>
      </c>
      <c r="HI43" s="157" t="str">
        <f>IF(ISERROR(VLOOKUP(CONCATENATE($X$43,HI3,HI5),$B$10:$E$559,4,FALSE)),"",VLOOKUP(CONCATENATE($X$43,HI3,HI5),$B$10:$E$559,4,FALSE))</f>
        <v/>
      </c>
      <c r="HJ43" s="158" t="str">
        <f>IF(ISERROR(VLOOKUP(CONCATENATE($X$43,HI3,HI5),$B$10:$F$559,5,FALSE)),"",VLOOKUP(CONCATENATE($X$43,HI3,HI5),$B$10:$F$559,5,FALSE))</f>
        <v/>
      </c>
      <c r="HK43" s="159" t="str">
        <f>IF(ISERROR(VLOOKUP(CONCATENATE(HI3,$X$43,HI7),[1]Mont!$B$11:$F$500,5,FALSE)),"",VLOOKUP(CONCATENATE(HI3,$X$43,HI7),[1]Mont!$B$11:$F$500,5,FALSE))</f>
        <v/>
      </c>
      <c r="HL43" s="160" t="str">
        <f>IF(ISERROR(VLOOKUP(CONCATENATE(HI3,$X$43,HI7),[1]Mont!$B$11:$H$500,7,FALSE)),"",VLOOKUP(CONCATENATE(HI3,$X$43,HI7),[1]Mont!$B$11:$H$500,7,FALSE))</f>
        <v/>
      </c>
      <c r="HM43" s="157" t="str">
        <f>IF(ISERROR(VLOOKUP(CONCATENATE($X$43,HM3,HM5),$B$10:$E$559,4,FALSE)),"",VLOOKUP(CONCATENATE($X$43,HM3,HM5),$B$10:$E$559,4,FALSE))</f>
        <v/>
      </c>
      <c r="HN43" s="158" t="str">
        <f>IF(ISERROR(VLOOKUP(CONCATENATE($X$43,HM3,HM5),$B$10:$F$559,5,FALSE)),"",VLOOKUP(CONCATENATE($X$43,HM3,HM5),$B$10:$F$559,5,FALSE))</f>
        <v/>
      </c>
      <c r="HO43" s="159" t="str">
        <f>IF(ISERROR(VLOOKUP(CONCATENATE(HM3,$X$43,HM7),[1]Mont!$B$11:$F$500,5,FALSE)),"",VLOOKUP(CONCATENATE(HM3,$X$43,HM7),[1]Mont!$B$11:$F$500,5,FALSE))</f>
        <v/>
      </c>
      <c r="HP43" s="160" t="str">
        <f>IF(ISERROR(VLOOKUP(CONCATENATE(HM3,$X$43,HM7),[1]Mont!$B$11:$H$500,7,FALSE)),"",VLOOKUP(CONCATENATE(HM3,$X$43,HM7),[1]Mont!$B$11:$H$500,7,FALSE))</f>
        <v/>
      </c>
      <c r="HQ43" s="157" t="str">
        <f>IF(ISERROR(VLOOKUP(CONCATENATE($X$43,HQ3,HQ5),$B$10:$E$559,4,FALSE)),"",VLOOKUP(CONCATENATE($X$43,HQ3,HQ5),$B$10:$E$559,4,FALSE))</f>
        <v/>
      </c>
      <c r="HR43" s="158" t="str">
        <f>IF(ISERROR(VLOOKUP(CONCATENATE($X$43,HQ3,HQ5),$B$10:$F$559,5,FALSE)),"",VLOOKUP(CONCATENATE($X$43,HQ3,HQ5),$B$10:$F$559,5,FALSE))</f>
        <v/>
      </c>
      <c r="HS43" s="159" t="str">
        <f>IF(ISERROR(VLOOKUP(CONCATENATE(HQ3,$X$43,HQ7),[1]Mont!$B$11:$F$500,5,FALSE)),"",VLOOKUP(CONCATENATE(HQ3,$X$43,HQ7),[1]Mont!$B$11:$F$500,5,FALSE))</f>
        <v/>
      </c>
      <c r="HT43" s="160" t="str">
        <f>IF(ISERROR(VLOOKUP(CONCATENATE(HQ3,$X$43,HQ7),[1]Mont!$B$11:$H$500,7,FALSE)),"",VLOOKUP(CONCATENATE(HQ3,$X$43,HQ7),[1]Mont!$B$11:$H$500,7,FALSE))</f>
        <v/>
      </c>
      <c r="HU43" s="157" t="str">
        <f>IF(ISERROR(VLOOKUP(CONCATENATE($X$43,HU3,HU5),$B$10:$E$559,4,FALSE)),"",VLOOKUP(CONCATENATE($X$43,HU3,HU5),$B$10:$E$559,4,FALSE))</f>
        <v/>
      </c>
      <c r="HV43" s="158" t="str">
        <f>IF(ISERROR(VLOOKUP(CONCATENATE($X$43,HU3,HU5),$B$10:$F$559,5,FALSE)),"",VLOOKUP(CONCATENATE($X$43,HU3,HU5),$B$10:$F$559,5,FALSE))</f>
        <v/>
      </c>
      <c r="HW43" s="159" t="str">
        <f>IF(ISERROR(VLOOKUP(CONCATENATE(HU3,$X$43,HU7),[1]Mont!$B$11:$F$500,5,FALSE)),"",VLOOKUP(CONCATENATE(HU3,$X$43,HU7),[1]Mont!$B$11:$F$500,5,FALSE))</f>
        <v/>
      </c>
      <c r="HX43" s="160" t="str">
        <f>IF(ISERROR(VLOOKUP(CONCATENATE(HU3,$X$43,HU7),[1]Mont!$B$11:$H$500,7,FALSE)),"",VLOOKUP(CONCATENATE(HU3,$X$43,HU7),[1]Mont!$B$11:$H$500,7,FALSE))</f>
        <v/>
      </c>
      <c r="HY43" s="157" t="str">
        <f>IF(ISERROR(VLOOKUP(CONCATENATE($X$43,HY3,HY5),$B$10:$E$559,4,FALSE)),"",VLOOKUP(CONCATENATE($X$43,HY3,HY5),$B$10:$E$559,4,FALSE))</f>
        <v/>
      </c>
      <c r="HZ43" s="158" t="str">
        <f>IF(ISERROR(VLOOKUP(CONCATENATE($X$43,HY3,HY5),$B$10:$F$559,5,FALSE)),"",VLOOKUP(CONCATENATE($X$43,HY3,HY5),$B$10:$F$559,5,FALSE))</f>
        <v/>
      </c>
      <c r="IA43" s="159" t="str">
        <f>IF(ISERROR(VLOOKUP(CONCATENATE(HY3,$X$43,HY7),[1]Mont!$B$11:$F$500,5,FALSE)),"",VLOOKUP(CONCATENATE(HY3,$X$43,HY7),[1]Mont!$B$11:$F$500,5,FALSE))</f>
        <v/>
      </c>
      <c r="IB43" s="160" t="str">
        <f>IF(ISERROR(VLOOKUP(CONCATENATE(HY3,$X$43,HY7),[1]Mont!$B$11:$H$500,7,FALSE)),"",VLOOKUP(CONCATENATE(HY3,$X$43,HY7),[1]Mont!$B$11:$H$500,7,FALSE))</f>
        <v/>
      </c>
      <c r="IC43" s="157" t="str">
        <f>IF(ISERROR(VLOOKUP(CONCATENATE($X$43,IC3,IC5),$B$10:$E$559,4,FALSE)),"",VLOOKUP(CONCATENATE($X$43,IC3,IC5),$B$10:$E$559,4,FALSE))</f>
        <v/>
      </c>
      <c r="ID43" s="158" t="str">
        <f>IF(ISERROR(VLOOKUP(CONCATENATE($X$43,IC3,IC5),$B$10:$F$559,5,FALSE)),"",VLOOKUP(CONCATENATE($X$43,IC3,IC5),$B$10:$F$559,5,FALSE))</f>
        <v/>
      </c>
      <c r="IE43" s="159" t="str">
        <f>IF(ISERROR(VLOOKUP(CONCATENATE(IC3,$X$43,IC7),[1]Mont!$B$11:$F$500,5,FALSE)),"",VLOOKUP(CONCATENATE(IC3,$X$43,IC7),[1]Mont!$B$11:$F$500,5,FALSE))</f>
        <v/>
      </c>
      <c r="IF43" s="160" t="str">
        <f>IF(ISERROR(VLOOKUP(CONCATENATE(IC3,$X$43,IC7),[1]Mont!$B$11:$H$500,7,FALSE)),"",VLOOKUP(CONCATENATE(IC3,$X$43,IC7),[1]Mont!$B$11:$H$500,7,FALSE))</f>
        <v/>
      </c>
      <c r="IG43" s="157" t="str">
        <f>IF(ISERROR(VLOOKUP(CONCATENATE($X$43,IG3,IG5),$B$10:$E$559,4,FALSE)),"",VLOOKUP(CONCATENATE($X$43,IG3,IG5),$B$10:$E$559,4,FALSE))</f>
        <v/>
      </c>
      <c r="IH43" s="158" t="str">
        <f>IF(ISERROR(VLOOKUP(CONCATENATE($X$43,IG3,IG5),$B$10:$F$559,5,FALSE)),"",VLOOKUP(CONCATENATE($X$43,IG3,IG5),$B$10:$F$559,5,FALSE))</f>
        <v/>
      </c>
      <c r="II43" s="159" t="str">
        <f>IF(ISERROR(VLOOKUP(CONCATENATE(IG3,$X$43,IG7),[1]Mont!$B$11:$F$500,5,FALSE)),"",VLOOKUP(CONCATENATE(IG3,$X$43,IG7),[1]Mont!$B$11:$F$500,5,FALSE))</f>
        <v/>
      </c>
      <c r="IJ43" s="160" t="str">
        <f>IF(ISERROR(VLOOKUP(CONCATENATE(IG3,$X$43,IG7),[1]Mont!$B$11:$H$500,7,FALSE)),"",VLOOKUP(CONCATENATE(IG3,$X$43,IG7),[1]Mont!$B$11:$H$500,7,FALSE))</f>
        <v/>
      </c>
      <c r="IK43" s="157" t="str">
        <f>IF(ISERROR(VLOOKUP(CONCATENATE($X$43,IK3,IK5),$B$10:$E$559,4,FALSE)),"",VLOOKUP(CONCATENATE($X$43,IK3,IK5),$B$10:$E$559,4,FALSE))</f>
        <v/>
      </c>
      <c r="IL43" s="158" t="str">
        <f>IF(ISERROR(VLOOKUP(CONCATENATE($X$43,IK3,IK5),$B$10:$F$559,5,FALSE)),"",VLOOKUP(CONCATENATE($X$43,IK3,IK5),$B$10:$F$559,5,FALSE))</f>
        <v/>
      </c>
      <c r="IM43" s="159" t="str">
        <f>IF(ISERROR(VLOOKUP(CONCATENATE(IK3,$X$43,IK7),[1]Mont!$B$11:$F$500,5,FALSE)),"",VLOOKUP(CONCATENATE(IK3,$X$43,IK7),[1]Mont!$B$11:$F$500,5,FALSE))</f>
        <v/>
      </c>
      <c r="IN43" s="160" t="str">
        <f>IF(ISERROR(VLOOKUP(CONCATENATE(IK3,$X$43,IK7),[1]Mont!$B$11:$H$500,7,FALSE)),"",VLOOKUP(CONCATENATE(IK3,$X$43,IK7),[1]Mont!$B$11:$H$500,7,FALSE))</f>
        <v/>
      </c>
      <c r="IO43" s="157" t="str">
        <f>IF(ISERROR(VLOOKUP(CONCATENATE($X$43,IO3,IO5),$B$10:$E$559,4,FALSE)),"",VLOOKUP(CONCATENATE($X$43,IO3,IO5),$B$10:$E$559,4,FALSE))</f>
        <v/>
      </c>
      <c r="IP43" s="158" t="str">
        <f>IF(ISERROR(VLOOKUP(CONCATENATE($X$43,IO3,IO5),$B$10:$F$559,5,FALSE)),"",VLOOKUP(CONCATENATE($X$43,IO3,IO5),$B$10:$F$559,5,FALSE))</f>
        <v/>
      </c>
      <c r="IQ43" s="159" t="str">
        <f>IF(ISERROR(VLOOKUP(CONCATENATE(IO3,$X$43,IO7),[1]Mont!$B$11:$F$500,5,FALSE)),"",VLOOKUP(CONCATENATE(IO3,$X$43,IO7),[1]Mont!$B$11:$F$500,5,FALSE))</f>
        <v/>
      </c>
      <c r="IR43" s="160" t="str">
        <f>IF(ISERROR(VLOOKUP(CONCATENATE(IO3,$X$43,IO7),[1]Mont!$B$11:$H$500,7,FALSE)),"",VLOOKUP(CONCATENATE(IO3,$X$43,IO7),[1]Mont!$B$11:$H$500,7,FALSE))</f>
        <v/>
      </c>
      <c r="IS43" s="157" t="str">
        <f>IF(ISERROR(VLOOKUP(CONCATENATE($X$43,IS3,IS5),$B$10:$E$559,4,FALSE)),"",VLOOKUP(CONCATENATE($X$43,IS3,IS5),$B$10:$E$559,4,FALSE))</f>
        <v/>
      </c>
      <c r="IT43" s="158" t="str">
        <f>IF(ISERROR(VLOOKUP(CONCATENATE($X$43,IS3,IS5),$B$10:$F$559,5,FALSE)),"",VLOOKUP(CONCATENATE($X$43,IS3,IS5),$B$10:$F$559,5,FALSE))</f>
        <v/>
      </c>
      <c r="IU43" s="159" t="str">
        <f>IF(ISERROR(VLOOKUP(CONCATENATE(IS3,$X$43,IS7),[1]Mont!$B$11:$F$500,5,FALSE)),"",VLOOKUP(CONCATENATE(IS3,$X$43,IS7),[1]Mont!$B$11:$F$500,5,FALSE))</f>
        <v/>
      </c>
      <c r="IV43" s="160" t="str">
        <f>IF(ISERROR(VLOOKUP(CONCATENATE(IS3,$X$43,IS7),[1]Mont!$B$11:$H$500,7,FALSE)),"",VLOOKUP(CONCATENATE(IS3,$X$43,IS7),[1]Mont!$B$11:$H$500,7,FALSE))</f>
        <v/>
      </c>
    </row>
    <row r="44" spans="1:256">
      <c r="A44" s="124">
        <f t="shared" si="2"/>
        <v>0</v>
      </c>
      <c r="B44" s="125">
        <f t="shared" si="3"/>
        <v>0</v>
      </c>
      <c r="C44" s="126">
        <f>IF(R44=0,0,SUMIF($R$10:R44,R44,$R$10:R44)/R44)</f>
        <v>0</v>
      </c>
      <c r="D44" s="127">
        <v>35</v>
      </c>
      <c r="E44" s="146"/>
      <c r="F44" s="147"/>
      <c r="G44" s="130">
        <f t="shared" si="0"/>
        <v>0</v>
      </c>
      <c r="H44" s="130">
        <f>IF(E44=0,0,VLOOKUP(E44,[1]Ob!$D$10:$AW$600,46,FALSE))</f>
        <v>0</v>
      </c>
      <c r="I44" s="130">
        <f>IF(E44=0,0,VLOOKUP(E44,[1]Ob!$D$10:$BA$600,50,FALSE))</f>
        <v>0</v>
      </c>
      <c r="J44" s="130">
        <f>IF(E44=0,0,VLOOKUP(E44,[1]Ob!$D$10:$O$600,12,FALSE))</f>
        <v>0</v>
      </c>
      <c r="K44" s="131">
        <f>IF(E44=0,0,VLOOKUP(E44,[1]Ob!$D$10:$BA$600,15,FALSE))*F44</f>
        <v>0</v>
      </c>
      <c r="L44" s="132">
        <f t="shared" si="4"/>
        <v>0</v>
      </c>
      <c r="M44" s="133"/>
      <c r="N44" s="134"/>
      <c r="O44" s="147"/>
      <c r="P44" s="135">
        <v>0</v>
      </c>
      <c r="Q44" s="135">
        <v>0</v>
      </c>
      <c r="R44" s="129"/>
      <c r="S44" s="136">
        <f t="shared" si="1"/>
        <v>0</v>
      </c>
      <c r="T44" s="161"/>
      <c r="U44" s="162"/>
      <c r="V44" s="163"/>
      <c r="X44" s="156">
        <v>33</v>
      </c>
      <c r="Y44" s="157" t="str">
        <f>IF(ISERROR(VLOOKUP(CONCATENATE($X$44,Y3,Y5),$B$10:$E$559,4,FALSE)),"",VLOOKUP(CONCATENATE($X$44,Y3,Y5),$B$10:$E$559,4,FALSE))</f>
        <v/>
      </c>
      <c r="Z44" s="158" t="str">
        <f>IF(ISERROR(VLOOKUP(CONCATENATE($X$44,Y3,Y5),$B$10:$F$559,5,FALSE)),"",VLOOKUP(CONCATENATE($X$44,Y3,Y5),$B$10:$F$559,5,FALSE))</f>
        <v/>
      </c>
      <c r="AA44" s="159" t="str">
        <f>IF(ISERROR(VLOOKUP(CONCATENATE(Y3,$X$44,Y7),[1]Mont!$B$11:$F$500,5,FALSE)),"",VLOOKUP(CONCATENATE(Y3,$X$44,Y7),[1]Mont!$B$11:$F$500,5,FALSE))</f>
        <v/>
      </c>
      <c r="AB44" s="160" t="str">
        <f>IF(ISERROR(VLOOKUP(CONCATENATE(Y3,$X$44,Y7),[1]Mont!$B$11:$H$500,7,FALSE)),"",VLOOKUP(CONCATENATE(Y3,$X$44,Y7),[1]Mont!$B$11:$H$500,7,FALSE))</f>
        <v/>
      </c>
      <c r="AC44" s="157" t="str">
        <f>IF(ISERROR(VLOOKUP(CONCATENATE($X$44,AC3,AC5),$B$10:$E$559,4,FALSE)),"",VLOOKUP(CONCATENATE($X$44,AC3,AC5),$B$10:$E$559,4,FALSE))</f>
        <v/>
      </c>
      <c r="AD44" s="158" t="str">
        <f>IF(ISERROR(VLOOKUP(CONCATENATE($X$44,AC3,AC5),$B$10:$F$559,5,FALSE)),"",VLOOKUP(CONCATENATE($X$44,AC3,AC5),$B$10:$F$559,5,FALSE))</f>
        <v/>
      </c>
      <c r="AE44" s="159" t="str">
        <f>IF(ISERROR(VLOOKUP(CONCATENATE(AC3,$X$44,AC7),[1]Mont!$B$11:$F$500,5,FALSE)),"",VLOOKUP(CONCATENATE(AC3,$X$44,AC7),[1]Mont!$B$11:$F$500,5,FALSE))</f>
        <v/>
      </c>
      <c r="AF44" s="160" t="str">
        <f>IF(ISERROR(VLOOKUP(CONCATENATE(AC3,$X$44,AC7),[1]Mont!$B$11:$H$500,7,FALSE)),"",VLOOKUP(CONCATENATE(AC3,$X$44,AC7),[1]Mont!$B$11:$H$500,7,FALSE))</f>
        <v/>
      </c>
      <c r="AG44" s="157" t="str">
        <f>IF(ISERROR(VLOOKUP(CONCATENATE($X$44,AG3,AG5),$B$10:$E$559,4,FALSE)),"",VLOOKUP(CONCATENATE($X$44,AG3,AG5),$B$10:$E$559,4,FALSE))</f>
        <v/>
      </c>
      <c r="AH44" s="158" t="str">
        <f>IF(ISERROR(VLOOKUP(CONCATENATE($X$44,AG3,AG5),$B$10:$F$559,5,FALSE)),"",VLOOKUP(CONCATENATE($X$44,AG3,AG5),$B$10:$F$559,5,FALSE))</f>
        <v/>
      </c>
      <c r="AI44" s="159" t="str">
        <f>IF(ISERROR(VLOOKUP(CONCATENATE(AG3,$X$44,AG7),[1]Mont!$B$11:$F$500,5,FALSE)),"",VLOOKUP(CONCATENATE(AG3,$X$44,AG7),[1]Mont!$B$11:$F$500,5,FALSE))</f>
        <v/>
      </c>
      <c r="AJ44" s="160" t="str">
        <f>IF(ISERROR(VLOOKUP(CONCATENATE(AG3,$X$44,AG7),[1]Mont!$B$11:$H$500,7,FALSE)),"",VLOOKUP(CONCATENATE(AG3,$X$44,AG7),[1]Mont!$B$11:$H$500,7,FALSE))</f>
        <v/>
      </c>
      <c r="AK44" s="157" t="str">
        <f>IF(ISERROR(VLOOKUP(CONCATENATE($X$44,AK3,AK5),$B$10:$E$559,4,FALSE)),"",VLOOKUP(CONCATENATE($X$44,AK3,AK5),$B$10:$E$559,4,FALSE))</f>
        <v/>
      </c>
      <c r="AL44" s="158" t="str">
        <f>IF(ISERROR(VLOOKUP(CONCATENATE($X$44,AK3,AK5),$B$10:$F$559,5,FALSE)),"",VLOOKUP(CONCATENATE($X$44,AK3,AK5),$B$10:$F$559,5,FALSE))</f>
        <v/>
      </c>
      <c r="AM44" s="159" t="str">
        <f>IF(ISERROR(VLOOKUP(CONCATENATE(AK3,$X$44,AK7),[1]Mont!$B$11:$F$500,5,FALSE)),"",VLOOKUP(CONCATENATE(AK3,$X$44,AK7),[1]Mont!$B$11:$F$500,5,FALSE))</f>
        <v/>
      </c>
      <c r="AN44" s="160" t="str">
        <f>IF(ISERROR(VLOOKUP(CONCATENATE(AK3,$X$44,AK7),[1]Mont!$B$11:$H$500,7,FALSE)),"",VLOOKUP(CONCATENATE(AK3,$X$44,AK7),[1]Mont!$B$11:$H$500,7,FALSE))</f>
        <v/>
      </c>
      <c r="AO44" s="157" t="str">
        <f>IF(ISERROR(VLOOKUP(CONCATENATE($X$44,AO3,AO5),$B$10:$E$559,4,FALSE)),"",VLOOKUP(CONCATENATE($X$44,AO3,AO5),$B$10:$E$559,4,FALSE))</f>
        <v/>
      </c>
      <c r="AP44" s="158" t="str">
        <f>IF(ISERROR(VLOOKUP(CONCATENATE($X$44,AO3,AO5),$B$10:$F$559,5,FALSE)),"",VLOOKUP(CONCATENATE($X$44,AO3,AO5),$B$10:$F$559,5,FALSE))</f>
        <v/>
      </c>
      <c r="AQ44" s="159" t="str">
        <f>IF(ISERROR(VLOOKUP(CONCATENATE(AO3,$X$44,AO7),[1]Mont!$B$11:$F$500,5,FALSE)),"",VLOOKUP(CONCATENATE(AO3,$X$44,AO7),[1]Mont!$B$11:$F$500,5,FALSE))</f>
        <v/>
      </c>
      <c r="AR44" s="160" t="str">
        <f>IF(ISERROR(VLOOKUP(CONCATENATE(AO3,$X$44,AO7),[1]Mont!$B$11:$H$500,7,FALSE)),"",VLOOKUP(CONCATENATE(AO3,$X$44,AO7),[1]Mont!$B$11:$H$500,7,FALSE))</f>
        <v/>
      </c>
      <c r="AS44" s="157" t="str">
        <f>IF(ISERROR(VLOOKUP(CONCATENATE($X$44,AS3,AS5),$B$10:$E$559,4,FALSE)),"",VLOOKUP(CONCATENATE($X$44,AS3,AS5),$B$10:$E$559,4,FALSE))</f>
        <v/>
      </c>
      <c r="AT44" s="158" t="str">
        <f>IF(ISERROR(VLOOKUP(CONCATENATE($X$44,AS3,AS5),$B$10:$F$559,5,FALSE)),"",VLOOKUP(CONCATENATE($X$44,AS3,AS5),$B$10:$F$559,5,FALSE))</f>
        <v/>
      </c>
      <c r="AU44" s="159" t="str">
        <f>IF(ISERROR(VLOOKUP(CONCATENATE(AS3,$X$44,AS7),[1]Mont!$B$11:$F$500,5,FALSE)),"",VLOOKUP(CONCATENATE(AS3,$X$44,AS7),[1]Mont!$B$11:$F$500,5,FALSE))</f>
        <v/>
      </c>
      <c r="AV44" s="160" t="str">
        <f>IF(ISERROR(VLOOKUP(CONCATENATE(AS3,$X$44,AS7),[1]Mont!$B$11:$H$500,7,FALSE)),"",VLOOKUP(CONCATENATE(AS3,$X$44,AS7),[1]Mont!$B$11:$H$500,7,FALSE))</f>
        <v/>
      </c>
      <c r="AW44" s="157" t="str">
        <f>IF(ISERROR(VLOOKUP(CONCATENATE($X$44,AW3,AW5),$B$10:$E$559,4,FALSE)),"",VLOOKUP(CONCATENATE($X$44,AW3,AW5),$B$10:$E$559,4,FALSE))</f>
        <v/>
      </c>
      <c r="AX44" s="158" t="str">
        <f>IF(ISERROR(VLOOKUP(CONCATENATE($X$44,AW3,AW5),$B$10:$F$559,5,FALSE)),"",VLOOKUP(CONCATENATE($X$44,AW3,AW5),$B$10:$F$559,5,FALSE))</f>
        <v/>
      </c>
      <c r="AY44" s="159" t="str">
        <f>IF(ISERROR(VLOOKUP(CONCATENATE(AW3,$X$44,AW7),[1]Mont!$B$11:$F$500,5,FALSE)),"",VLOOKUP(CONCATENATE(AW3,$X$44,AW7),[1]Mont!$B$11:$F$500,5,FALSE))</f>
        <v/>
      </c>
      <c r="AZ44" s="160" t="str">
        <f>IF(ISERROR(VLOOKUP(CONCATENATE(AW3,$X$44,AW7),[1]Mont!$B$11:$H$500,7,FALSE)),"",VLOOKUP(CONCATENATE(AW3,$X$44,AW7),[1]Mont!$B$11:$H$500,7,FALSE))</f>
        <v/>
      </c>
      <c r="BA44" s="157" t="str">
        <f>IF(ISERROR(VLOOKUP(CONCATENATE($X$44,BA3,BA5),$B$10:$E$559,4,FALSE)),"",VLOOKUP(CONCATENATE($X$44,BA3,BA5),$B$10:$E$559,4,FALSE))</f>
        <v/>
      </c>
      <c r="BB44" s="158" t="str">
        <f>IF(ISERROR(VLOOKUP(CONCATENATE($X$44,BA3,BA5),$B$10:$F$559,5,FALSE)),"",VLOOKUP(CONCATENATE($X$44,BA3,BA5),$B$10:$F$559,5,FALSE))</f>
        <v/>
      </c>
      <c r="BC44" s="159" t="str">
        <f>IF(ISERROR(VLOOKUP(CONCATENATE(BA3,$X$44,BA7),[1]Mont!$B$11:$F$500,5,FALSE)),"",VLOOKUP(CONCATENATE(BA3,$X$44,BA7),[1]Mont!$B$11:$F$500,5,FALSE))</f>
        <v/>
      </c>
      <c r="BD44" s="160" t="str">
        <f>IF(ISERROR(VLOOKUP(CONCATENATE(BA3,$X$44,BA7),[1]Mont!$B$11:$H$500,7,FALSE)),"",VLOOKUP(CONCATENATE(BA3,$X$44,BA7),[1]Mont!$B$11:$H$500,7,FALSE))</f>
        <v/>
      </c>
      <c r="BE44" s="157" t="str">
        <f>IF(ISERROR(VLOOKUP(CONCATENATE($X$44,BE3,BE5),$B$10:$E$559,4,FALSE)),"",VLOOKUP(CONCATENATE($X$44,BE3,BE5),$B$10:$E$559,4,FALSE))</f>
        <v/>
      </c>
      <c r="BF44" s="158" t="str">
        <f>IF(ISERROR(VLOOKUP(CONCATENATE($X$44,BE3,BE5),$B$10:$F$559,5,FALSE)),"",VLOOKUP(CONCATENATE($X$44,BE3,BE5),$B$10:$F$559,5,FALSE))</f>
        <v/>
      </c>
      <c r="BG44" s="159" t="str">
        <f>IF(ISERROR(VLOOKUP(CONCATENATE(BE3,$X$44,BE7),[1]Mont!$B$11:$F$500,5,FALSE)),"",VLOOKUP(CONCATENATE(BE3,$X$44,BE7),[1]Mont!$B$11:$F$500,5,FALSE))</f>
        <v/>
      </c>
      <c r="BH44" s="160" t="str">
        <f>IF(ISERROR(VLOOKUP(CONCATENATE(BE3,$X$44,BE7),[1]Mont!$B$11:$H$500,7,FALSE)),"",VLOOKUP(CONCATENATE(BE3,$X$44,BE7),[1]Mont!$B$11:$H$500,7,FALSE))</f>
        <v/>
      </c>
      <c r="BI44" s="157" t="str">
        <f>IF(ISERROR(VLOOKUP(CONCATENATE($X$44,BI3,BI5),$B$10:$E$559,4,FALSE)),"",VLOOKUP(CONCATENATE($X$44,BI3,BI5),$B$10:$E$559,4,FALSE))</f>
        <v/>
      </c>
      <c r="BJ44" s="158" t="str">
        <f>IF(ISERROR(VLOOKUP(CONCATENATE($X$44,BI3,BI5),$B$10:$F$559,5,FALSE)),"",VLOOKUP(CONCATENATE($X$44,BI3,BI5),$B$10:$F$559,5,FALSE))</f>
        <v/>
      </c>
      <c r="BK44" s="159" t="str">
        <f>IF(ISERROR(VLOOKUP(CONCATENATE(BI3,$X$44,BI7),[1]Mont!$B$11:$F$500,5,FALSE)),"",VLOOKUP(CONCATENATE(BI3,$X$44,BI7),[1]Mont!$B$11:$F$500,5,FALSE))</f>
        <v/>
      </c>
      <c r="BL44" s="160" t="str">
        <f>IF(ISERROR(VLOOKUP(CONCATENATE(BI3,$X$44,BI7),[1]Mont!$B$11:$H$500,7,FALSE)),"",VLOOKUP(CONCATENATE(BI3,$X$44,BI7),[1]Mont!$B$11:$H$500,7,FALSE))</f>
        <v/>
      </c>
      <c r="BM44" s="157" t="str">
        <f>IF(ISERROR(VLOOKUP(CONCATENATE($X$44,BM3,BM5),$B$10:$E$559,4,FALSE)),"",VLOOKUP(CONCATENATE($X$44,BM3,BM5),$B$10:$E$559,4,FALSE))</f>
        <v/>
      </c>
      <c r="BN44" s="158" t="str">
        <f>IF(ISERROR(VLOOKUP(CONCATENATE($X$44,BM3,BM5),$B$10:$F$559,5,FALSE)),"",VLOOKUP(CONCATENATE($X$44,BM3,BM5),$B$10:$F$559,5,FALSE))</f>
        <v/>
      </c>
      <c r="BO44" s="159" t="str">
        <f>IF(ISERROR(VLOOKUP(CONCATENATE(BM3,$X$44,BM7),[1]Mont!$B$11:$F$500,5,FALSE)),"",VLOOKUP(CONCATENATE(BM3,$X$44,BM7),[1]Mont!$B$11:$F$500,5,FALSE))</f>
        <v/>
      </c>
      <c r="BP44" s="160" t="str">
        <f>IF(ISERROR(VLOOKUP(CONCATENATE(BM3,$X$44,BM7),[1]Mont!$B$11:$H$500,7,FALSE)),"",VLOOKUP(CONCATENATE(BM3,$X$44,BM7),[1]Mont!$B$11:$H$500,7,FALSE))</f>
        <v/>
      </c>
      <c r="BQ44" s="157" t="str">
        <f>IF(ISERROR(VLOOKUP(CONCATENATE($X$44,BQ3,BQ5),$B$10:$E$559,4,FALSE)),"",VLOOKUP(CONCATENATE($X$44,BQ3,BQ5),$B$10:$E$559,4,FALSE))</f>
        <v/>
      </c>
      <c r="BR44" s="158" t="str">
        <f>IF(ISERROR(VLOOKUP(CONCATENATE($X$44,BQ3,BQ5),$B$10:$F$559,5,FALSE)),"",VLOOKUP(CONCATENATE($X$44,BQ3,BQ5),$B$10:$F$559,5,FALSE))</f>
        <v/>
      </c>
      <c r="BS44" s="159" t="str">
        <f>IF(ISERROR(VLOOKUP(CONCATENATE(BQ3,$X$44,BQ7),[1]Mont!$B$11:$F$500,5,FALSE)),"",VLOOKUP(CONCATENATE(BQ3,$X$44,BQ7),[1]Mont!$B$11:$F$500,5,FALSE))</f>
        <v/>
      </c>
      <c r="BT44" s="160" t="str">
        <f>IF(ISERROR(VLOOKUP(CONCATENATE(BQ3,$X$44,BQ7),[1]Mont!$B$11:$H$500,7,FALSE)),"",VLOOKUP(CONCATENATE(BQ3,$X$44,BQ7),[1]Mont!$B$11:$H$500,7,FALSE))</f>
        <v/>
      </c>
      <c r="BU44" s="157" t="str">
        <f>IF(ISERROR(VLOOKUP(CONCATENATE($X$44,BU3,BU5),$B$10:$E$559,4,FALSE)),"",VLOOKUP(CONCATENATE($X$44,BU3,BU5),$B$10:$E$559,4,FALSE))</f>
        <v/>
      </c>
      <c r="BV44" s="158" t="str">
        <f>IF(ISERROR(VLOOKUP(CONCATENATE($X$44,BU3,BU5),$B$10:$F$559,5,FALSE)),"",VLOOKUP(CONCATENATE($X$44,BU3,BU5),$B$10:$F$559,5,FALSE))</f>
        <v/>
      </c>
      <c r="BW44" s="159" t="str">
        <f>IF(ISERROR(VLOOKUP(CONCATENATE(BU3,$X$44,BU7),[1]Mont!$B$11:$F$500,5,FALSE)),"",VLOOKUP(CONCATENATE(BU3,$X$44,BU7),[1]Mont!$B$11:$F$500,5,FALSE))</f>
        <v/>
      </c>
      <c r="BX44" s="160" t="str">
        <f>IF(ISERROR(VLOOKUP(CONCATENATE(BU3,$X$44,BU7),[1]Mont!$B$11:$H$500,7,FALSE)),"",VLOOKUP(CONCATENATE(BU3,$X$44,BU7),[1]Mont!$B$11:$H$500,7,FALSE))</f>
        <v/>
      </c>
      <c r="BY44" s="157" t="str">
        <f>IF(ISERROR(VLOOKUP(CONCATENATE($X$44,BY3,BY5),$B$10:$E$559,4,FALSE)),"",VLOOKUP(CONCATENATE($X$44,BY3,BY5),$B$10:$E$559,4,FALSE))</f>
        <v/>
      </c>
      <c r="BZ44" s="158" t="str">
        <f>IF(ISERROR(VLOOKUP(CONCATENATE($X$44,BY3,BY5),$B$10:$F$559,5,FALSE)),"",VLOOKUP(CONCATENATE($X$44,BY3,BY5),$B$10:$F$559,5,FALSE))</f>
        <v/>
      </c>
      <c r="CA44" s="159" t="str">
        <f>IF(ISERROR(VLOOKUP(CONCATENATE(BY3,$X$44,BY7),[1]Mont!$B$11:$F$500,5,FALSE)),"",VLOOKUP(CONCATENATE(BY3,$X$44,BY7),[1]Mont!$B$11:$F$500,5,FALSE))</f>
        <v/>
      </c>
      <c r="CB44" s="160" t="str">
        <f>IF(ISERROR(VLOOKUP(CONCATENATE(BY3,$X$44,BY7),[1]Mont!$B$11:$H$500,7,FALSE)),"",VLOOKUP(CONCATENATE(BY3,$X$44,BY7),[1]Mont!$B$11:$H$500,7,FALSE))</f>
        <v/>
      </c>
      <c r="CC44" s="157" t="str">
        <f>IF(ISERROR(VLOOKUP(CONCATENATE($X$44,CC3,CC5),$B$10:$E$559,4,FALSE)),"",VLOOKUP(CONCATENATE($X$44,CC3,CC5),$B$10:$E$559,4,FALSE))</f>
        <v/>
      </c>
      <c r="CD44" s="158" t="str">
        <f>IF(ISERROR(VLOOKUP(CONCATENATE($X$44,CC3,CC5),$B$10:$F$559,5,FALSE)),"",VLOOKUP(CONCATENATE($X$44,CC3,CC5),$B$10:$F$559,5,FALSE))</f>
        <v/>
      </c>
      <c r="CE44" s="159" t="str">
        <f>IF(ISERROR(VLOOKUP(CONCATENATE(CC3,$X$44,CC7),[1]Mont!$B$11:$F$500,5,FALSE)),"",VLOOKUP(CONCATENATE(CC3,$X$44,CC7),[1]Mont!$B$11:$F$500,5,FALSE))</f>
        <v/>
      </c>
      <c r="CF44" s="160" t="str">
        <f>IF(ISERROR(VLOOKUP(CONCATENATE(CC3,$X$44,CC7),[1]Mont!$B$11:$H$500,7,FALSE)),"",VLOOKUP(CONCATENATE(CC3,$X$44,CC7),[1]Mont!$B$11:$H$500,7,FALSE))</f>
        <v/>
      </c>
      <c r="CG44" s="157" t="str">
        <f>IF(ISERROR(VLOOKUP(CONCATENATE($X$44,CG3,CG5),$B$10:$E$559,4,FALSE)),"",VLOOKUP(CONCATENATE($X$44,CG3,CG5),$B$10:$E$559,4,FALSE))</f>
        <v/>
      </c>
      <c r="CH44" s="158" t="str">
        <f>IF(ISERROR(VLOOKUP(CONCATENATE($X$44,CG3,CG5),$B$10:$F$559,5,FALSE)),"",VLOOKUP(CONCATENATE($X$44,CG3,CG5),$B$10:$F$559,5,FALSE))</f>
        <v/>
      </c>
      <c r="CI44" s="159" t="str">
        <f>IF(ISERROR(VLOOKUP(CONCATENATE(CG3,$X$44,CG7),[1]Mont!$B$11:$F$500,5,FALSE)),"",VLOOKUP(CONCATENATE(CG3,$X$44,CG7),[1]Mont!$B$11:$F$500,5,FALSE))</f>
        <v/>
      </c>
      <c r="CJ44" s="160" t="str">
        <f>IF(ISERROR(VLOOKUP(CONCATENATE(CG3,$X$44,CG7),[1]Mont!$B$11:$H$500,7,FALSE)),"",VLOOKUP(CONCATENATE(CG3,$X$44,CG7),[1]Mont!$B$11:$H$500,7,FALSE))</f>
        <v/>
      </c>
      <c r="CK44" s="157" t="str">
        <f>IF(ISERROR(VLOOKUP(CONCATENATE($X$44,CK3,CK5),$B$10:$E$559,4,FALSE)),"",VLOOKUP(CONCATENATE($X$44,CK3,CK5),$B$10:$E$559,4,FALSE))</f>
        <v/>
      </c>
      <c r="CL44" s="158" t="str">
        <f>IF(ISERROR(VLOOKUP(CONCATENATE($X$44,CK3,CK5),$B$10:$F$559,5,FALSE)),"",VLOOKUP(CONCATENATE($X$44,CK3,CK5),$B$10:$F$559,5,FALSE))</f>
        <v/>
      </c>
      <c r="CM44" s="159" t="str">
        <f>IF(ISERROR(VLOOKUP(CONCATENATE(CK3,$X$44,CK7),[1]Mont!$B$11:$F$500,5,FALSE)),"",VLOOKUP(CONCATENATE(CK3,$X$44,CK7),[1]Mont!$B$11:$F$500,5,FALSE))</f>
        <v/>
      </c>
      <c r="CN44" s="160" t="str">
        <f>IF(ISERROR(VLOOKUP(CONCATENATE(CK3,$X$44,CK7),[1]Mont!$B$11:$H$500,7,FALSE)),"",VLOOKUP(CONCATENATE(CK3,$X$44,CK7),[1]Mont!$B$11:$H$500,7,FALSE))</f>
        <v/>
      </c>
      <c r="CO44" s="157" t="str">
        <f>IF(ISERROR(VLOOKUP(CONCATENATE($X$44,CO3,CO5),$B$10:$E$559,4,FALSE)),"",VLOOKUP(CONCATENATE($X$44,CO3,CO5),$B$10:$E$559,4,FALSE))</f>
        <v/>
      </c>
      <c r="CP44" s="158" t="str">
        <f>IF(ISERROR(VLOOKUP(CONCATENATE($X$44,CO3,CO5),$B$10:$F$559,5,FALSE)),"",VLOOKUP(CONCATENATE($X$44,CO3,CO5),$B$10:$F$559,5,FALSE))</f>
        <v/>
      </c>
      <c r="CQ44" s="159" t="str">
        <f>IF(ISERROR(VLOOKUP(CONCATENATE(CO3,$X$44,CO7),[1]Mont!$B$11:$F$500,5,FALSE)),"",VLOOKUP(CONCATENATE(CO3,$X$44,CO7),[1]Mont!$B$11:$F$500,5,FALSE))</f>
        <v/>
      </c>
      <c r="CR44" s="160" t="str">
        <f>IF(ISERROR(VLOOKUP(CONCATENATE(CO3,$X$44,CO7),[1]Mont!$B$11:$H$500,7,FALSE)),"",VLOOKUP(CONCATENATE(CO3,$X$44,CO7),[1]Mont!$B$11:$H$500,7,FALSE))</f>
        <v/>
      </c>
      <c r="CS44" s="157" t="str">
        <f>IF(ISERROR(VLOOKUP(CONCATENATE($X$44,CS3,CS5),$B$10:$E$559,4,FALSE)),"",VLOOKUP(CONCATENATE($X$44,CS3,CS5),$B$10:$E$559,4,FALSE))</f>
        <v/>
      </c>
      <c r="CT44" s="158" t="str">
        <f>IF(ISERROR(VLOOKUP(CONCATENATE($X$44,CS3,CS5),$B$10:$F$559,5,FALSE)),"",VLOOKUP(CONCATENATE($X$44,CS3,CS5),$B$10:$F$559,5,FALSE))</f>
        <v/>
      </c>
      <c r="CU44" s="159" t="str">
        <f>IF(ISERROR(VLOOKUP(CONCATENATE(CS3,$X$44,CS7),[1]Mont!$B$11:$F$500,5,FALSE)),"",VLOOKUP(CONCATENATE(CS3,$X$44,CS7),[1]Mont!$B$11:$F$500,5,FALSE))</f>
        <v/>
      </c>
      <c r="CV44" s="160" t="str">
        <f>IF(ISERROR(VLOOKUP(CONCATENATE(CS3,$X$44,CS7),[1]Mont!$B$11:$H$500,7,FALSE)),"",VLOOKUP(CONCATENATE(CS3,$X$44,CS7),[1]Mont!$B$11:$H$500,7,FALSE))</f>
        <v/>
      </c>
      <c r="CW44" s="157" t="str">
        <f>IF(ISERROR(VLOOKUP(CONCATENATE($X$44,CW3,CW5),$B$10:$E$559,4,FALSE)),"",VLOOKUP(CONCATENATE($X$44,CW3,CW5),$B$10:$E$559,4,FALSE))</f>
        <v/>
      </c>
      <c r="CX44" s="158" t="str">
        <f>IF(ISERROR(VLOOKUP(CONCATENATE($X$44,CW3,CW5),$B$10:$F$559,5,FALSE)),"",VLOOKUP(CONCATENATE($X$44,CW3,CW5),$B$10:$F$559,5,FALSE))</f>
        <v/>
      </c>
      <c r="CY44" s="159" t="str">
        <f>IF(ISERROR(VLOOKUP(CONCATENATE(CW3,$X$44,CW7),[1]Mont!$B$11:$F$500,5,FALSE)),"",VLOOKUP(CONCATENATE(CW3,$X$44,CW7),[1]Mont!$B$11:$F$500,5,FALSE))</f>
        <v/>
      </c>
      <c r="CZ44" s="160" t="str">
        <f>IF(ISERROR(VLOOKUP(CONCATENATE(CW3,$X$44,CW7),[1]Mont!$B$11:$H$500,7,FALSE)),"",VLOOKUP(CONCATENATE(CW3,$X$44,CW7),[1]Mont!$B$11:$H$500,7,FALSE))</f>
        <v/>
      </c>
      <c r="DA44" s="157" t="str">
        <f>IF(ISERROR(VLOOKUP(CONCATENATE($X$44,DA3,DA5),$B$10:$E$559,4,FALSE)),"",VLOOKUP(CONCATENATE($X$44,DA3,DA5),$B$10:$E$559,4,FALSE))</f>
        <v/>
      </c>
      <c r="DB44" s="158" t="str">
        <f>IF(ISERROR(VLOOKUP(CONCATENATE($X$44,DA3,DA5),$B$10:$F$559,5,FALSE)),"",VLOOKUP(CONCATENATE($X$44,DA3,DA5),$B$10:$F$559,5,FALSE))</f>
        <v/>
      </c>
      <c r="DC44" s="159" t="str">
        <f>IF(ISERROR(VLOOKUP(CONCATENATE(DA3,$X$44,DA7),[1]Mont!$B$11:$F$500,5,FALSE)),"",VLOOKUP(CONCATENATE(DA3,$X$44,DA7),[1]Mont!$B$11:$F$500,5,FALSE))</f>
        <v/>
      </c>
      <c r="DD44" s="160" t="str">
        <f>IF(ISERROR(VLOOKUP(CONCATENATE(DA3,$X$44,DA7),[1]Mont!$B$11:$H$500,7,FALSE)),"",VLOOKUP(CONCATENATE(DA3,$X$44,DA7),[1]Mont!$B$11:$H$500,7,FALSE))</f>
        <v/>
      </c>
      <c r="DE44" s="157" t="str">
        <f>IF(ISERROR(VLOOKUP(CONCATENATE($X$44,DE3,DE5),$B$10:$E$559,4,FALSE)),"",VLOOKUP(CONCATENATE($X$44,DE3,DE5),$B$10:$E$559,4,FALSE))</f>
        <v/>
      </c>
      <c r="DF44" s="158" t="str">
        <f>IF(ISERROR(VLOOKUP(CONCATENATE($X$44,DE3,DE5),$B$10:$F$559,5,FALSE)),"",VLOOKUP(CONCATENATE($X$44,DE3,DE5),$B$10:$F$559,5,FALSE))</f>
        <v/>
      </c>
      <c r="DG44" s="159" t="str">
        <f>IF(ISERROR(VLOOKUP(CONCATENATE(DE3,$X$44,DE7),[1]Mont!$B$11:$F$500,5,FALSE)),"",VLOOKUP(CONCATENATE(DE3,$X$44,DE7),[1]Mont!$B$11:$F$500,5,FALSE))</f>
        <v/>
      </c>
      <c r="DH44" s="160" t="str">
        <f>IF(ISERROR(VLOOKUP(CONCATENATE(DE3,$X$44,DE7),[1]Mont!$B$11:$H$500,7,FALSE)),"",VLOOKUP(CONCATENATE(DE3,$X$44,DE7),[1]Mont!$B$11:$H$500,7,FALSE))</f>
        <v/>
      </c>
      <c r="DI44" s="157" t="str">
        <f>IF(ISERROR(VLOOKUP(CONCATENATE($X$44,DI3,DI5),$B$10:$E$559,4,FALSE)),"",VLOOKUP(CONCATENATE($X$44,DI3,DI5),$B$10:$E$559,4,FALSE))</f>
        <v/>
      </c>
      <c r="DJ44" s="158" t="str">
        <f>IF(ISERROR(VLOOKUP(CONCATENATE($X$44,DI3,DI5),$B$10:$F$559,5,FALSE)),"",VLOOKUP(CONCATENATE($X$44,DI3,DI5),$B$10:$F$559,5,FALSE))</f>
        <v/>
      </c>
      <c r="DK44" s="159" t="str">
        <f>IF(ISERROR(VLOOKUP(CONCATENATE(DI3,$X$44,DI7),[1]Mont!$B$11:$F$500,5,FALSE)),"",VLOOKUP(CONCATENATE(DI3,$X$44,DI7),[1]Mont!$B$11:$F$500,5,FALSE))</f>
        <v/>
      </c>
      <c r="DL44" s="160" t="str">
        <f>IF(ISERROR(VLOOKUP(CONCATENATE(DI3,$X$44,DI7),[1]Mont!$B$11:$H$500,7,FALSE)),"",VLOOKUP(CONCATENATE(DI3,$X$44,DI7),[1]Mont!$B$11:$H$500,7,FALSE))</f>
        <v/>
      </c>
      <c r="DM44" s="157" t="str">
        <f>IF(ISERROR(VLOOKUP(CONCATENATE($X$44,DM3,DM5),$B$10:$E$559,4,FALSE)),"",VLOOKUP(CONCATENATE($X$44,DM3,DM5),$B$10:$E$559,4,FALSE))</f>
        <v/>
      </c>
      <c r="DN44" s="158" t="str">
        <f>IF(ISERROR(VLOOKUP(CONCATENATE($X$44,DM3,DM5),$B$10:$F$559,5,FALSE)),"",VLOOKUP(CONCATENATE($X$44,DM3,DM5),$B$10:$F$559,5,FALSE))</f>
        <v/>
      </c>
      <c r="DO44" s="159" t="str">
        <f>IF(ISERROR(VLOOKUP(CONCATENATE(DM3,$X$44,DM7),[1]Mont!$B$11:$F$500,5,FALSE)),"",VLOOKUP(CONCATENATE(DM3,$X$44,DM7),[1]Mont!$B$11:$F$500,5,FALSE))</f>
        <v/>
      </c>
      <c r="DP44" s="160" t="str">
        <f>IF(ISERROR(VLOOKUP(CONCATENATE(DM3,$X$44,DM7),[1]Mont!$B$11:$H$500,7,FALSE)),"",VLOOKUP(CONCATENATE(DM3,$X$44,DM7),[1]Mont!$B$11:$H$500,7,FALSE))</f>
        <v/>
      </c>
      <c r="DQ44" s="157" t="str">
        <f>IF(ISERROR(VLOOKUP(CONCATENATE($X$44,DQ3,DQ5),$B$10:$E$559,4,FALSE)),"",VLOOKUP(CONCATENATE($X$44,DQ3,DQ5),$B$10:$E$559,4,FALSE))</f>
        <v/>
      </c>
      <c r="DR44" s="158" t="str">
        <f>IF(ISERROR(VLOOKUP(CONCATENATE($X$44,DQ3,DQ5),$B$10:$F$559,5,FALSE)),"",VLOOKUP(CONCATENATE($X$44,DQ3,DQ5),$B$10:$F$559,5,FALSE))</f>
        <v/>
      </c>
      <c r="DS44" s="159" t="str">
        <f>IF(ISERROR(VLOOKUP(CONCATENATE(DQ3,$X$44,DQ7),[1]Mont!$B$11:$F$500,5,FALSE)),"",VLOOKUP(CONCATENATE(DQ3,$X$44,DQ7),[1]Mont!$B$11:$F$500,5,FALSE))</f>
        <v/>
      </c>
      <c r="DT44" s="160" t="str">
        <f>IF(ISERROR(VLOOKUP(CONCATENATE(DQ3,$X$44,DQ7),[1]Mont!$B$11:$H$500,7,FALSE)),"",VLOOKUP(CONCATENATE(DQ3,$X$44,DQ7),[1]Mont!$B$11:$H$500,7,FALSE))</f>
        <v/>
      </c>
      <c r="DU44" s="157" t="str">
        <f>IF(ISERROR(VLOOKUP(CONCATENATE($X$44,DU3,DU5),$B$10:$E$559,4,FALSE)),"",VLOOKUP(CONCATENATE($X$44,DU3,DU5),$B$10:$E$559,4,FALSE))</f>
        <v/>
      </c>
      <c r="DV44" s="158" t="str">
        <f>IF(ISERROR(VLOOKUP(CONCATENATE($X$44,DU3,DU5),$B$10:$F$559,5,FALSE)),"",VLOOKUP(CONCATENATE($X$44,DU3,DU5),$B$10:$F$559,5,FALSE))</f>
        <v/>
      </c>
      <c r="DW44" s="159" t="str">
        <f>IF(ISERROR(VLOOKUP(CONCATENATE(DU3,$X$44,DU7),[1]Mont!$B$11:$F$500,5,FALSE)),"",VLOOKUP(CONCATENATE(DU3,$X$44,DU7),[1]Mont!$B$11:$F$500,5,FALSE))</f>
        <v/>
      </c>
      <c r="DX44" s="160" t="str">
        <f>IF(ISERROR(VLOOKUP(CONCATENATE(DU3,$X$44,DU7),[1]Mont!$B$11:$H$500,7,FALSE)),"",VLOOKUP(CONCATENATE(DU3,$X$44,DU7),[1]Mont!$B$11:$H$500,7,FALSE))</f>
        <v/>
      </c>
      <c r="DY44" s="157" t="str">
        <f>IF(ISERROR(VLOOKUP(CONCATENATE($X$44,DY3,DY5),$B$10:$E$559,4,FALSE)),"",VLOOKUP(CONCATENATE($X$44,DY3,DY5),$B$10:$E$559,4,FALSE))</f>
        <v/>
      </c>
      <c r="DZ44" s="158" t="str">
        <f>IF(ISERROR(VLOOKUP(CONCATENATE($X$44,DY3,DY5),$B$10:$F$559,5,FALSE)),"",VLOOKUP(CONCATENATE($X$44,DY3,DY5),$B$10:$F$559,5,FALSE))</f>
        <v/>
      </c>
      <c r="EA44" s="159" t="str">
        <f>IF(ISERROR(VLOOKUP(CONCATENATE(DY3,$X$44,DY7),[1]Mont!$B$11:$F$500,5,FALSE)),"",VLOOKUP(CONCATENATE(DY3,$X$44,DY7),[1]Mont!$B$11:$F$500,5,FALSE))</f>
        <v/>
      </c>
      <c r="EB44" s="160" t="str">
        <f>IF(ISERROR(VLOOKUP(CONCATENATE(DY3,$X$44,DY7),[1]Mont!$B$11:$H$500,7,FALSE)),"",VLOOKUP(CONCATENATE(DY3,$X$44,DY7),[1]Mont!$B$11:$H$500,7,FALSE))</f>
        <v/>
      </c>
      <c r="EC44" s="157" t="str">
        <f>IF(ISERROR(VLOOKUP(CONCATENATE($X$44,EC3,EC5),$B$10:$E$559,4,FALSE)),"",VLOOKUP(CONCATENATE($X$44,EC3,EC5),$B$10:$E$559,4,FALSE))</f>
        <v/>
      </c>
      <c r="ED44" s="158" t="str">
        <f>IF(ISERROR(VLOOKUP(CONCATENATE($X$44,EC3,EC5),$B$10:$F$559,5,FALSE)),"",VLOOKUP(CONCATENATE($X$44,EC3,EC5),$B$10:$F$559,5,FALSE))</f>
        <v/>
      </c>
      <c r="EE44" s="159" t="str">
        <f>IF(ISERROR(VLOOKUP(CONCATENATE(EC3,$X$44,EC7),[1]Mont!$B$11:$F$500,5,FALSE)),"",VLOOKUP(CONCATENATE(EC3,$X$44,EC7),[1]Mont!$B$11:$F$500,5,FALSE))</f>
        <v/>
      </c>
      <c r="EF44" s="160" t="str">
        <f>IF(ISERROR(VLOOKUP(CONCATENATE(EC3,$X$44,EC7),[1]Mont!$B$11:$H$500,7,FALSE)),"",VLOOKUP(CONCATENATE(EC3,$X$44,EC7),[1]Mont!$B$11:$H$500,7,FALSE))</f>
        <v/>
      </c>
      <c r="EG44" s="157" t="str">
        <f>IF(ISERROR(VLOOKUP(CONCATENATE($X$44,EG3,EG5),$B$10:$E$559,4,FALSE)),"",VLOOKUP(CONCATENATE($X$44,EG3,EG5),$B$10:$E$559,4,FALSE))</f>
        <v/>
      </c>
      <c r="EH44" s="158" t="str">
        <f>IF(ISERROR(VLOOKUP(CONCATENATE($X$44,EG3,EG5),$B$10:$F$559,5,FALSE)),"",VLOOKUP(CONCATENATE($X$44,EG3,EG5),$B$10:$F$559,5,FALSE))</f>
        <v/>
      </c>
      <c r="EI44" s="159" t="str">
        <f>IF(ISERROR(VLOOKUP(CONCATENATE(EG3,$X$44,EG7),[1]Mont!$B$11:$F$500,5,FALSE)),"",VLOOKUP(CONCATENATE(EG3,$X$44,EG7),[1]Mont!$B$11:$F$500,5,FALSE))</f>
        <v/>
      </c>
      <c r="EJ44" s="160" t="str">
        <f>IF(ISERROR(VLOOKUP(CONCATENATE(EG3,$X$44,EG7),[1]Mont!$B$11:$H$500,7,FALSE)),"",VLOOKUP(CONCATENATE(EG3,$X$44,EG7),[1]Mont!$B$11:$H$500,7,FALSE))</f>
        <v/>
      </c>
      <c r="EK44" s="157" t="str">
        <f>IF(ISERROR(VLOOKUP(CONCATENATE($X$44,EK3,EK5),$B$10:$E$559,4,FALSE)),"",VLOOKUP(CONCATENATE($X$44,EK3,EK5),$B$10:$E$559,4,FALSE))</f>
        <v/>
      </c>
      <c r="EL44" s="158" t="str">
        <f>IF(ISERROR(VLOOKUP(CONCATENATE($X$44,EK3,EK5),$B$10:$F$559,5,FALSE)),"",VLOOKUP(CONCATENATE($X$44,EK3,EK5),$B$10:$F$559,5,FALSE))</f>
        <v/>
      </c>
      <c r="EM44" s="159" t="str">
        <f>IF(ISERROR(VLOOKUP(CONCATENATE(EK3,$X$44,EK7),[1]Mont!$B$11:$F$500,5,FALSE)),"",VLOOKUP(CONCATENATE(EK3,$X$44,EK7),[1]Mont!$B$11:$F$500,5,FALSE))</f>
        <v/>
      </c>
      <c r="EN44" s="160" t="str">
        <f>IF(ISERROR(VLOOKUP(CONCATENATE(EK3,$X$44,EK7),[1]Mont!$B$11:$H$500,7,FALSE)),"",VLOOKUP(CONCATENATE(EK3,$X$44,EK7),[1]Mont!$B$11:$H$500,7,FALSE))</f>
        <v/>
      </c>
      <c r="EO44" s="157" t="str">
        <f>IF(ISERROR(VLOOKUP(CONCATENATE($X$44,EO3,EO5),$B$10:$E$559,4,FALSE)),"",VLOOKUP(CONCATENATE($X$44,EO3,EO5),$B$10:$E$559,4,FALSE))</f>
        <v/>
      </c>
      <c r="EP44" s="158" t="str">
        <f>IF(ISERROR(VLOOKUP(CONCATENATE($X$44,EO3,EO5),$B$10:$F$559,5,FALSE)),"",VLOOKUP(CONCATENATE($X$44,EO3,EO5),$B$10:$F$559,5,FALSE))</f>
        <v/>
      </c>
      <c r="EQ44" s="159" t="str">
        <f>IF(ISERROR(VLOOKUP(CONCATENATE(EO3,$X$44,EO7),[1]Mont!$B$11:$F$500,5,FALSE)),"",VLOOKUP(CONCATENATE(EO3,$X$44,EO7),[1]Mont!$B$11:$F$500,5,FALSE))</f>
        <v/>
      </c>
      <c r="ER44" s="160" t="str">
        <f>IF(ISERROR(VLOOKUP(CONCATENATE(EO3,$X$44,EO7),[1]Mont!$B$11:$H$500,7,FALSE)),"",VLOOKUP(CONCATENATE(EO3,$X$44,EO7),[1]Mont!$B$11:$H$500,7,FALSE))</f>
        <v/>
      </c>
      <c r="ES44" s="157" t="str">
        <f>IF(ISERROR(VLOOKUP(CONCATENATE($X$44,ES3,ES5),$B$10:$E$559,4,FALSE)),"",VLOOKUP(CONCATENATE($X$44,ES3,ES5),$B$10:$E$559,4,FALSE))</f>
        <v/>
      </c>
      <c r="ET44" s="158" t="str">
        <f>IF(ISERROR(VLOOKUP(CONCATENATE($X$44,ES3,ES5),$B$10:$F$559,5,FALSE)),"",VLOOKUP(CONCATENATE($X$44,ES3,ES5),$B$10:$F$559,5,FALSE))</f>
        <v/>
      </c>
      <c r="EU44" s="159" t="str">
        <f>IF(ISERROR(VLOOKUP(CONCATENATE(ES3,$X$44,ES7),[1]Mont!$B$11:$F$500,5,FALSE)),"",VLOOKUP(CONCATENATE(ES3,$X$44,ES7),[1]Mont!$B$11:$F$500,5,FALSE))</f>
        <v/>
      </c>
      <c r="EV44" s="160" t="str">
        <f>IF(ISERROR(VLOOKUP(CONCATENATE(ES3,$X$44,ES7),[1]Mont!$B$11:$H$500,7,FALSE)),"",VLOOKUP(CONCATENATE(ES3,$X$44,ES7),[1]Mont!$B$11:$H$500,7,FALSE))</f>
        <v/>
      </c>
      <c r="EW44" s="157" t="str">
        <f>IF(ISERROR(VLOOKUP(CONCATENATE($X$44,EW3,EW5),$B$10:$E$559,4,FALSE)),"",VLOOKUP(CONCATENATE($X$44,EW3,EW5),$B$10:$E$559,4,FALSE))</f>
        <v/>
      </c>
      <c r="EX44" s="158" t="str">
        <f>IF(ISERROR(VLOOKUP(CONCATENATE($X$44,EW3,EW5),$B$10:$F$559,5,FALSE)),"",VLOOKUP(CONCATENATE($X$44,EW3,EW5),$B$10:$F$559,5,FALSE))</f>
        <v/>
      </c>
      <c r="EY44" s="159" t="str">
        <f>IF(ISERROR(VLOOKUP(CONCATENATE(EW3,$X$44,EW7),[1]Mont!$B$11:$F$500,5,FALSE)),"",VLOOKUP(CONCATENATE(EW3,$X$44,EW7),[1]Mont!$B$11:$F$500,5,FALSE))</f>
        <v/>
      </c>
      <c r="EZ44" s="160" t="str">
        <f>IF(ISERROR(VLOOKUP(CONCATENATE(EW3,$X$44,EW7),[1]Mont!$B$11:$H$500,7,FALSE)),"",VLOOKUP(CONCATENATE(EW3,$X$44,EW7),[1]Mont!$B$11:$H$500,7,FALSE))</f>
        <v/>
      </c>
      <c r="FA44" s="157" t="str">
        <f>IF(ISERROR(VLOOKUP(CONCATENATE($X$44,FA3,FA5),$B$10:$E$559,4,FALSE)),"",VLOOKUP(CONCATENATE($X$44,FA3,FA5),$B$10:$E$559,4,FALSE))</f>
        <v/>
      </c>
      <c r="FB44" s="158" t="str">
        <f>IF(ISERROR(VLOOKUP(CONCATENATE($X$44,FA3,FA5),$B$10:$F$559,5,FALSE)),"",VLOOKUP(CONCATENATE($X$44,FA3,FA5),$B$10:$F$559,5,FALSE))</f>
        <v/>
      </c>
      <c r="FC44" s="159" t="str">
        <f>IF(ISERROR(VLOOKUP(CONCATENATE(FA3,$X$44,FA7),[1]Mont!$B$11:$F$500,5,FALSE)),"",VLOOKUP(CONCATENATE(FA3,$X$44,FA7),[1]Mont!$B$11:$F$500,5,FALSE))</f>
        <v/>
      </c>
      <c r="FD44" s="160" t="str">
        <f>IF(ISERROR(VLOOKUP(CONCATENATE(FA3,$X$44,FA7),[1]Mont!$B$11:$H$500,7,FALSE)),"",VLOOKUP(CONCATENATE(FA3,$X$44,FA7),[1]Mont!$B$11:$H$500,7,FALSE))</f>
        <v/>
      </c>
      <c r="FE44" s="157" t="str">
        <f>IF(ISERROR(VLOOKUP(CONCATENATE($X$44,FE3,FE5),$B$10:$E$559,4,FALSE)),"",VLOOKUP(CONCATENATE($X$44,FE3,FE5),$B$10:$E$559,4,FALSE))</f>
        <v/>
      </c>
      <c r="FF44" s="158" t="str">
        <f>IF(ISERROR(VLOOKUP(CONCATENATE($X$44,FE3,FE5),$B$10:$F$559,5,FALSE)),"",VLOOKUP(CONCATENATE($X$44,FE3,FE5),$B$10:$F$559,5,FALSE))</f>
        <v/>
      </c>
      <c r="FG44" s="159" t="str">
        <f>IF(ISERROR(VLOOKUP(CONCATENATE(FE3,$X$44,FE7),[1]Mont!$B$11:$F$500,5,FALSE)),"",VLOOKUP(CONCATENATE(FE3,$X$44,FE7),[1]Mont!$B$11:$F$500,5,FALSE))</f>
        <v/>
      </c>
      <c r="FH44" s="160" t="str">
        <f>IF(ISERROR(VLOOKUP(CONCATENATE(FE3,$X$44,FE7),[1]Mont!$B$11:$H$500,7,FALSE)),"",VLOOKUP(CONCATENATE(FE3,$X$44,FE7),[1]Mont!$B$11:$H$500,7,FALSE))</f>
        <v/>
      </c>
      <c r="FI44" s="157" t="str">
        <f>IF(ISERROR(VLOOKUP(CONCATENATE($X$44,FI3,FI5),$B$10:$E$559,4,FALSE)),"",VLOOKUP(CONCATENATE($X$44,FI3,FI5),$B$10:$E$559,4,FALSE))</f>
        <v/>
      </c>
      <c r="FJ44" s="158" t="str">
        <f>IF(ISERROR(VLOOKUP(CONCATENATE($X$44,FI3,FI5),$B$10:$F$559,5,FALSE)),"",VLOOKUP(CONCATENATE($X$44,FI3,FI5),$B$10:$F$559,5,FALSE))</f>
        <v/>
      </c>
      <c r="FK44" s="159" t="str">
        <f>IF(ISERROR(VLOOKUP(CONCATENATE(FI3,$X$44,FI7),[1]Mont!$B$11:$F$500,5,FALSE)),"",VLOOKUP(CONCATENATE(FI3,$X$44,FI7),[1]Mont!$B$11:$F$500,5,FALSE))</f>
        <v/>
      </c>
      <c r="FL44" s="160" t="str">
        <f>IF(ISERROR(VLOOKUP(CONCATENATE(FI3,$X$44,FI7),[1]Mont!$B$11:$H$500,7,FALSE)),"",VLOOKUP(CONCATENATE(FI3,$X$44,FI7),[1]Mont!$B$11:$H$500,7,FALSE))</f>
        <v/>
      </c>
      <c r="FM44" s="157" t="str">
        <f>IF(ISERROR(VLOOKUP(CONCATENATE($X$44,FM3,FM5),$B$10:$E$559,4,FALSE)),"",VLOOKUP(CONCATENATE($X$44,FM3,FM5),$B$10:$E$559,4,FALSE))</f>
        <v/>
      </c>
      <c r="FN44" s="158" t="str">
        <f>IF(ISERROR(VLOOKUP(CONCATENATE($X$44,FM3,FM5),$B$10:$F$559,5,FALSE)),"",VLOOKUP(CONCATENATE($X$44,FM3,FM5),$B$10:$F$559,5,FALSE))</f>
        <v/>
      </c>
      <c r="FO44" s="159" t="str">
        <f>IF(ISERROR(VLOOKUP(CONCATENATE(FM3,$X$44,FM7),[1]Mont!$B$11:$F$500,5,FALSE)),"",VLOOKUP(CONCATENATE(FM3,$X$44,FM7),[1]Mont!$B$11:$F$500,5,FALSE))</f>
        <v/>
      </c>
      <c r="FP44" s="160" t="str">
        <f>IF(ISERROR(VLOOKUP(CONCATENATE(FM3,$X$44,FM7),[1]Mont!$B$11:$H$500,7,FALSE)),"",VLOOKUP(CONCATENATE(FM3,$X$44,FM7),[1]Mont!$B$11:$H$500,7,FALSE))</f>
        <v/>
      </c>
      <c r="FQ44" s="157" t="str">
        <f>IF(ISERROR(VLOOKUP(CONCATENATE($X$44,FQ3,FQ5),$B$10:$E$559,4,FALSE)),"",VLOOKUP(CONCATENATE($X$44,FQ3,FQ5),$B$10:$E$559,4,FALSE))</f>
        <v/>
      </c>
      <c r="FR44" s="158" t="str">
        <f>IF(ISERROR(VLOOKUP(CONCATENATE($X$44,FQ3,FQ5),$B$10:$F$559,5,FALSE)),"",VLOOKUP(CONCATENATE($X$44,FQ3,FQ5),$B$10:$F$559,5,FALSE))</f>
        <v/>
      </c>
      <c r="FS44" s="159" t="str">
        <f>IF(ISERROR(VLOOKUP(CONCATENATE(FQ3,$X$44,FQ7),[1]Mont!$B$11:$F$500,5,FALSE)),"",VLOOKUP(CONCATENATE(FQ3,$X$44,FQ7),[1]Mont!$B$11:$F$500,5,FALSE))</f>
        <v/>
      </c>
      <c r="FT44" s="160" t="str">
        <f>IF(ISERROR(VLOOKUP(CONCATENATE(FQ3,$X$44,FQ7),[1]Mont!$B$11:$H$500,7,FALSE)),"",VLOOKUP(CONCATENATE(FQ3,$X$44,FQ7),[1]Mont!$B$11:$H$500,7,FALSE))</f>
        <v/>
      </c>
      <c r="FU44" s="157" t="str">
        <f>IF(ISERROR(VLOOKUP(CONCATENATE($X$44,FU3,FU5),$B$10:$E$559,4,FALSE)),"",VLOOKUP(CONCATENATE($X$44,FU3,FU5),$B$10:$E$559,4,FALSE))</f>
        <v/>
      </c>
      <c r="FV44" s="158" t="str">
        <f>IF(ISERROR(VLOOKUP(CONCATENATE($X$44,FU3,FU5),$B$10:$F$559,5,FALSE)),"",VLOOKUP(CONCATENATE($X$44,FU3,FU5),$B$10:$F$559,5,FALSE))</f>
        <v/>
      </c>
      <c r="FW44" s="159" t="str">
        <f>IF(ISERROR(VLOOKUP(CONCATENATE(FU3,$X$44,FU7),[1]Mont!$B$11:$F$500,5,FALSE)),"",VLOOKUP(CONCATENATE(FU3,$X$44,FU7),[1]Mont!$B$11:$F$500,5,FALSE))</f>
        <v/>
      </c>
      <c r="FX44" s="160" t="str">
        <f>IF(ISERROR(VLOOKUP(CONCATENATE(FU3,$X$44,FU7),[1]Mont!$B$11:$H$500,7,FALSE)),"",VLOOKUP(CONCATENATE(FU3,$X$44,FU7),[1]Mont!$B$11:$H$500,7,FALSE))</f>
        <v/>
      </c>
      <c r="FY44" s="157" t="str">
        <f>IF(ISERROR(VLOOKUP(CONCATENATE($X$44,FY3,FY5),$B$10:$E$559,4,FALSE)),"",VLOOKUP(CONCATENATE($X$44,FY3,FY5),$B$10:$E$559,4,FALSE))</f>
        <v/>
      </c>
      <c r="FZ44" s="158" t="str">
        <f>IF(ISERROR(VLOOKUP(CONCATENATE($X$44,FY3,FY5),$B$10:$F$559,5,FALSE)),"",VLOOKUP(CONCATENATE($X$44,FY3,FY5),$B$10:$F$559,5,FALSE))</f>
        <v/>
      </c>
      <c r="GA44" s="159" t="str">
        <f>IF(ISERROR(VLOOKUP(CONCATENATE(FY3,$X$44,FY7),[1]Mont!$B$11:$F$500,5,FALSE)),"",VLOOKUP(CONCATENATE(FY3,$X$44,FY7),[1]Mont!$B$11:$F$500,5,FALSE))</f>
        <v/>
      </c>
      <c r="GB44" s="160" t="str">
        <f>IF(ISERROR(VLOOKUP(CONCATENATE(FY3,$X$44,FY7),[1]Mont!$B$11:$H$500,7,FALSE)),"",VLOOKUP(CONCATENATE(FY3,$X$44,FY7),[1]Mont!$B$11:$H$500,7,FALSE))</f>
        <v/>
      </c>
      <c r="GC44" s="157" t="str">
        <f>IF(ISERROR(VLOOKUP(CONCATENATE($X$44,GC3,GC5),$B$10:$E$559,4,FALSE)),"",VLOOKUP(CONCATENATE($X$44,GC3,GC5),$B$10:$E$559,4,FALSE))</f>
        <v/>
      </c>
      <c r="GD44" s="158" t="str">
        <f>IF(ISERROR(VLOOKUP(CONCATENATE($X$44,GC3,GC5),$B$10:$F$559,5,FALSE)),"",VLOOKUP(CONCATENATE($X$44,GC3,GC5),$B$10:$F$559,5,FALSE))</f>
        <v/>
      </c>
      <c r="GE44" s="159" t="str">
        <f>IF(ISERROR(VLOOKUP(CONCATENATE(GC3,$X$44,GC7),[1]Mont!$B$11:$F$500,5,FALSE)),"",VLOOKUP(CONCATENATE(GC3,$X$44,GC7),[1]Mont!$B$11:$F$500,5,FALSE))</f>
        <v/>
      </c>
      <c r="GF44" s="160" t="str">
        <f>IF(ISERROR(VLOOKUP(CONCATENATE(GC3,$X$44,GC7),[1]Mont!$B$11:$H$500,7,FALSE)),"",VLOOKUP(CONCATENATE(GC3,$X$44,GC7),[1]Mont!$B$11:$H$500,7,FALSE))</f>
        <v/>
      </c>
      <c r="GG44" s="157" t="str">
        <f>IF(ISERROR(VLOOKUP(CONCATENATE($X$44,GG3,GG5),$B$10:$E$559,4,FALSE)),"",VLOOKUP(CONCATENATE($X$44,GG3,GG5),$B$10:$E$559,4,FALSE))</f>
        <v/>
      </c>
      <c r="GH44" s="158" t="str">
        <f>IF(ISERROR(VLOOKUP(CONCATENATE($X$44,GG3,GG5),$B$10:$F$559,5,FALSE)),"",VLOOKUP(CONCATENATE($X$44,GG3,GG5),$B$10:$F$559,5,FALSE))</f>
        <v/>
      </c>
      <c r="GI44" s="159" t="str">
        <f>IF(ISERROR(VLOOKUP(CONCATENATE(GG3,$X$44,GG7),[1]Mont!$B$11:$F$500,5,FALSE)),"",VLOOKUP(CONCATENATE(GG3,$X$44,GG7),[1]Mont!$B$11:$F$500,5,FALSE))</f>
        <v/>
      </c>
      <c r="GJ44" s="160" t="str">
        <f>IF(ISERROR(VLOOKUP(CONCATENATE(GG3,$X$44,GG7),[1]Mont!$B$11:$H$500,7,FALSE)),"",VLOOKUP(CONCATENATE(GG3,$X$44,GG7),[1]Mont!$B$11:$H$500,7,FALSE))</f>
        <v/>
      </c>
      <c r="GK44" s="157" t="str">
        <f>IF(ISERROR(VLOOKUP(CONCATENATE($X$44,GK3,GK5),$B$10:$E$559,4,FALSE)),"",VLOOKUP(CONCATENATE($X$44,GK3,GK5),$B$10:$E$559,4,FALSE))</f>
        <v/>
      </c>
      <c r="GL44" s="158" t="str">
        <f>IF(ISERROR(VLOOKUP(CONCATENATE($X$44,GK3,GK5),$B$10:$F$559,5,FALSE)),"",VLOOKUP(CONCATENATE($X$44,GK3,GK5),$B$10:$F$559,5,FALSE))</f>
        <v/>
      </c>
      <c r="GM44" s="159" t="str">
        <f>IF(ISERROR(VLOOKUP(CONCATENATE(GK3,$X$44,GK7),[1]Mont!$B$11:$F$500,5,FALSE)),"",VLOOKUP(CONCATENATE(GK3,$X$44,GK7),[1]Mont!$B$11:$F$500,5,FALSE))</f>
        <v/>
      </c>
      <c r="GN44" s="160" t="str">
        <f>IF(ISERROR(VLOOKUP(CONCATENATE(GK3,$X$44,GK7),[1]Mont!$B$11:$H$500,7,FALSE)),"",VLOOKUP(CONCATENATE(GK3,$X$44,GK7),[1]Mont!$B$11:$H$500,7,FALSE))</f>
        <v/>
      </c>
      <c r="GO44" s="157" t="str">
        <f>IF(ISERROR(VLOOKUP(CONCATENATE($X$44,GO3,GO5),$B$10:$E$559,4,FALSE)),"",VLOOKUP(CONCATENATE($X$44,GO3,GO5),$B$10:$E$559,4,FALSE))</f>
        <v/>
      </c>
      <c r="GP44" s="158" t="str">
        <f>IF(ISERROR(VLOOKUP(CONCATENATE($X$44,GO3,GO5),$B$10:$F$559,5,FALSE)),"",VLOOKUP(CONCATENATE($X$44,GO3,GO5),$B$10:$F$559,5,FALSE))</f>
        <v/>
      </c>
      <c r="GQ44" s="159" t="str">
        <f>IF(ISERROR(VLOOKUP(CONCATENATE(GO3,$X$44,GO7),[1]Mont!$B$11:$F$500,5,FALSE)),"",VLOOKUP(CONCATENATE(GO3,$X$44,GO7),[1]Mont!$B$11:$F$500,5,FALSE))</f>
        <v/>
      </c>
      <c r="GR44" s="160" t="str">
        <f>IF(ISERROR(VLOOKUP(CONCATENATE(GO3,$X$44,GO7),[1]Mont!$B$11:$H$500,7,FALSE)),"",VLOOKUP(CONCATENATE(GO3,$X$44,GO7),[1]Mont!$B$11:$H$500,7,FALSE))</f>
        <v/>
      </c>
      <c r="GS44" s="157" t="str">
        <f>IF(ISERROR(VLOOKUP(CONCATENATE($X$44,GS3,GS5),$B$10:$E$559,4,FALSE)),"",VLOOKUP(CONCATENATE($X$44,GS3,GS5),$B$10:$E$559,4,FALSE))</f>
        <v/>
      </c>
      <c r="GT44" s="158" t="str">
        <f>IF(ISERROR(VLOOKUP(CONCATENATE($X$44,GS3,GS5),$B$10:$F$559,5,FALSE)),"",VLOOKUP(CONCATENATE($X$44,GS3,GS5),$B$10:$F$559,5,FALSE))</f>
        <v/>
      </c>
      <c r="GU44" s="159" t="str">
        <f>IF(ISERROR(VLOOKUP(CONCATENATE(GS3,$X$44,GS7),[1]Mont!$B$11:$F$500,5,FALSE)),"",VLOOKUP(CONCATENATE(GS3,$X$44,GS7),[1]Mont!$B$11:$F$500,5,FALSE))</f>
        <v/>
      </c>
      <c r="GV44" s="160" t="str">
        <f>IF(ISERROR(VLOOKUP(CONCATENATE(GS3,$X$44,GS7),[1]Mont!$B$11:$H$500,7,FALSE)),"",VLOOKUP(CONCATENATE(GS3,$X$44,GS7),[1]Mont!$B$11:$H$500,7,FALSE))</f>
        <v/>
      </c>
      <c r="GW44" s="157" t="str">
        <f>IF(ISERROR(VLOOKUP(CONCATENATE($X$44,GW3,GW5),$B$10:$E$559,4,FALSE)),"",VLOOKUP(CONCATENATE($X$44,GW3,GW5),$B$10:$E$559,4,FALSE))</f>
        <v/>
      </c>
      <c r="GX44" s="158" t="str">
        <f>IF(ISERROR(VLOOKUP(CONCATENATE($X$44,GW3,GW5),$B$10:$F$559,5,FALSE)),"",VLOOKUP(CONCATENATE($X$44,GW3,GW5),$B$10:$F$559,5,FALSE))</f>
        <v/>
      </c>
      <c r="GY44" s="159" t="str">
        <f>IF(ISERROR(VLOOKUP(CONCATENATE(GW3,$X$44,GW7),[1]Mont!$B$11:$F$500,5,FALSE)),"",VLOOKUP(CONCATENATE(GW3,$X$44,GW7),[1]Mont!$B$11:$F$500,5,FALSE))</f>
        <v/>
      </c>
      <c r="GZ44" s="160" t="str">
        <f>IF(ISERROR(VLOOKUP(CONCATENATE(GW3,$X$44,GW7),[1]Mont!$B$11:$H$500,7,FALSE)),"",VLOOKUP(CONCATENATE(GW3,$X$44,GW7),[1]Mont!$B$11:$H$500,7,FALSE))</f>
        <v/>
      </c>
      <c r="HA44" s="157" t="str">
        <f>IF(ISERROR(VLOOKUP(CONCATENATE($X$44,HA3,HA5),$B$10:$E$559,4,FALSE)),"",VLOOKUP(CONCATENATE($X$44,HA3,HA5),$B$10:$E$559,4,FALSE))</f>
        <v/>
      </c>
      <c r="HB44" s="158" t="str">
        <f>IF(ISERROR(VLOOKUP(CONCATENATE($X$44,HA3,HA5),$B$10:$F$559,5,FALSE)),"",VLOOKUP(CONCATENATE($X$44,HA3,HA5),$B$10:$F$559,5,FALSE))</f>
        <v/>
      </c>
      <c r="HC44" s="159" t="str">
        <f>IF(ISERROR(VLOOKUP(CONCATENATE(HA3,$X$44,HA7),[1]Mont!$B$11:$F$500,5,FALSE)),"",VLOOKUP(CONCATENATE(HA3,$X$44,HA7),[1]Mont!$B$11:$F$500,5,FALSE))</f>
        <v/>
      </c>
      <c r="HD44" s="160" t="str">
        <f>IF(ISERROR(VLOOKUP(CONCATENATE(HA3,$X$44,HA7),[1]Mont!$B$11:$H$500,7,FALSE)),"",VLOOKUP(CONCATENATE(HA3,$X$44,HA7),[1]Mont!$B$11:$H$500,7,FALSE))</f>
        <v/>
      </c>
      <c r="HE44" s="157" t="str">
        <f>IF(ISERROR(VLOOKUP(CONCATENATE($X$44,HE3,HE5),$B$10:$E$559,4,FALSE)),"",VLOOKUP(CONCATENATE($X$44,HE3,HE5),$B$10:$E$559,4,FALSE))</f>
        <v/>
      </c>
      <c r="HF44" s="158" t="str">
        <f>IF(ISERROR(VLOOKUP(CONCATENATE($X$44,HE3,HE5),$B$10:$F$559,5,FALSE)),"",VLOOKUP(CONCATENATE($X$44,HE3,HE5),$B$10:$F$559,5,FALSE))</f>
        <v/>
      </c>
      <c r="HG44" s="159" t="str">
        <f>IF(ISERROR(VLOOKUP(CONCATENATE(HE3,$X$44,HE7),[1]Mont!$B$11:$F$500,5,FALSE)),"",VLOOKUP(CONCATENATE(HE3,$X$44,HE7),[1]Mont!$B$11:$F$500,5,FALSE))</f>
        <v/>
      </c>
      <c r="HH44" s="160" t="str">
        <f>IF(ISERROR(VLOOKUP(CONCATENATE(HE3,$X$44,HE7),[1]Mont!$B$11:$H$500,7,FALSE)),"",VLOOKUP(CONCATENATE(HE3,$X$44,HE7),[1]Mont!$B$11:$H$500,7,FALSE))</f>
        <v/>
      </c>
      <c r="HI44" s="157" t="str">
        <f>IF(ISERROR(VLOOKUP(CONCATENATE($X$44,HI3,HI5),$B$10:$E$559,4,FALSE)),"",VLOOKUP(CONCATENATE($X$44,HI3,HI5),$B$10:$E$559,4,FALSE))</f>
        <v/>
      </c>
      <c r="HJ44" s="158" t="str">
        <f>IF(ISERROR(VLOOKUP(CONCATENATE($X$44,HI3,HI5),$B$10:$F$559,5,FALSE)),"",VLOOKUP(CONCATENATE($X$44,HI3,HI5),$B$10:$F$559,5,FALSE))</f>
        <v/>
      </c>
      <c r="HK44" s="159" t="str">
        <f>IF(ISERROR(VLOOKUP(CONCATENATE(HI3,$X$44,HI7),[1]Mont!$B$11:$F$500,5,FALSE)),"",VLOOKUP(CONCATENATE(HI3,$X$44,HI7),[1]Mont!$B$11:$F$500,5,FALSE))</f>
        <v/>
      </c>
      <c r="HL44" s="160" t="str">
        <f>IF(ISERROR(VLOOKUP(CONCATENATE(HI3,$X$44,HI7),[1]Mont!$B$11:$H$500,7,FALSE)),"",VLOOKUP(CONCATENATE(HI3,$X$44,HI7),[1]Mont!$B$11:$H$500,7,FALSE))</f>
        <v/>
      </c>
      <c r="HM44" s="157" t="str">
        <f>IF(ISERROR(VLOOKUP(CONCATENATE($X$44,HM3,HM5),$B$10:$E$559,4,FALSE)),"",VLOOKUP(CONCATENATE($X$44,HM3,HM5),$B$10:$E$559,4,FALSE))</f>
        <v/>
      </c>
      <c r="HN44" s="158" t="str">
        <f>IF(ISERROR(VLOOKUP(CONCATENATE($X$44,HM3,HM5),$B$10:$F$559,5,FALSE)),"",VLOOKUP(CONCATENATE($X$44,HM3,HM5),$B$10:$F$559,5,FALSE))</f>
        <v/>
      </c>
      <c r="HO44" s="159" t="str">
        <f>IF(ISERROR(VLOOKUP(CONCATENATE(HM3,$X$44,HM7),[1]Mont!$B$11:$F$500,5,FALSE)),"",VLOOKUP(CONCATENATE(HM3,$X$44,HM7),[1]Mont!$B$11:$F$500,5,FALSE))</f>
        <v/>
      </c>
      <c r="HP44" s="160" t="str">
        <f>IF(ISERROR(VLOOKUP(CONCATENATE(HM3,$X$44,HM7),[1]Mont!$B$11:$H$500,7,FALSE)),"",VLOOKUP(CONCATENATE(HM3,$X$44,HM7),[1]Mont!$B$11:$H$500,7,FALSE))</f>
        <v/>
      </c>
      <c r="HQ44" s="157" t="str">
        <f>IF(ISERROR(VLOOKUP(CONCATENATE($X$44,HQ3,HQ5),$B$10:$E$559,4,FALSE)),"",VLOOKUP(CONCATENATE($X$44,HQ3,HQ5),$B$10:$E$559,4,FALSE))</f>
        <v/>
      </c>
      <c r="HR44" s="158" t="str">
        <f>IF(ISERROR(VLOOKUP(CONCATENATE($X$44,HQ3,HQ5),$B$10:$F$559,5,FALSE)),"",VLOOKUP(CONCATENATE($X$44,HQ3,HQ5),$B$10:$F$559,5,FALSE))</f>
        <v/>
      </c>
      <c r="HS44" s="159" t="str">
        <f>IF(ISERROR(VLOOKUP(CONCATENATE(HQ3,$X$44,HQ7),[1]Mont!$B$11:$F$500,5,FALSE)),"",VLOOKUP(CONCATENATE(HQ3,$X$44,HQ7),[1]Mont!$B$11:$F$500,5,FALSE))</f>
        <v/>
      </c>
      <c r="HT44" s="160" t="str">
        <f>IF(ISERROR(VLOOKUP(CONCATENATE(HQ3,$X$44,HQ7),[1]Mont!$B$11:$H$500,7,FALSE)),"",VLOOKUP(CONCATENATE(HQ3,$X$44,HQ7),[1]Mont!$B$11:$H$500,7,FALSE))</f>
        <v/>
      </c>
      <c r="HU44" s="157" t="str">
        <f>IF(ISERROR(VLOOKUP(CONCATENATE($X$44,HU3,HU5),$B$10:$E$559,4,FALSE)),"",VLOOKUP(CONCATENATE($X$44,HU3,HU5),$B$10:$E$559,4,FALSE))</f>
        <v/>
      </c>
      <c r="HV44" s="158" t="str">
        <f>IF(ISERROR(VLOOKUP(CONCATENATE($X$44,HU3,HU5),$B$10:$F$559,5,FALSE)),"",VLOOKUP(CONCATENATE($X$44,HU3,HU5),$B$10:$F$559,5,FALSE))</f>
        <v/>
      </c>
      <c r="HW44" s="159" t="str">
        <f>IF(ISERROR(VLOOKUP(CONCATENATE(HU3,$X$44,HU7),[1]Mont!$B$11:$F$500,5,FALSE)),"",VLOOKUP(CONCATENATE(HU3,$X$44,HU7),[1]Mont!$B$11:$F$500,5,FALSE))</f>
        <v/>
      </c>
      <c r="HX44" s="160" t="str">
        <f>IF(ISERROR(VLOOKUP(CONCATENATE(HU3,$X$44,HU7),[1]Mont!$B$11:$H$500,7,FALSE)),"",VLOOKUP(CONCATENATE(HU3,$X$44,HU7),[1]Mont!$B$11:$H$500,7,FALSE))</f>
        <v/>
      </c>
      <c r="HY44" s="157" t="str">
        <f>IF(ISERROR(VLOOKUP(CONCATENATE($X$44,HY3,HY5),$B$10:$E$559,4,FALSE)),"",VLOOKUP(CONCATENATE($X$44,HY3,HY5),$B$10:$E$559,4,FALSE))</f>
        <v/>
      </c>
      <c r="HZ44" s="158" t="str">
        <f>IF(ISERROR(VLOOKUP(CONCATENATE($X$44,HY3,HY5),$B$10:$F$559,5,FALSE)),"",VLOOKUP(CONCATENATE($X$44,HY3,HY5),$B$10:$F$559,5,FALSE))</f>
        <v/>
      </c>
      <c r="IA44" s="159" t="str">
        <f>IF(ISERROR(VLOOKUP(CONCATENATE(HY3,$X$44,HY7),[1]Mont!$B$11:$F$500,5,FALSE)),"",VLOOKUP(CONCATENATE(HY3,$X$44,HY7),[1]Mont!$B$11:$F$500,5,FALSE))</f>
        <v/>
      </c>
      <c r="IB44" s="160" t="str">
        <f>IF(ISERROR(VLOOKUP(CONCATENATE(HY3,$X$44,HY7),[1]Mont!$B$11:$H$500,7,FALSE)),"",VLOOKUP(CONCATENATE(HY3,$X$44,HY7),[1]Mont!$B$11:$H$500,7,FALSE))</f>
        <v/>
      </c>
      <c r="IC44" s="157" t="str">
        <f>IF(ISERROR(VLOOKUP(CONCATENATE($X$44,IC3,IC5),$B$10:$E$559,4,FALSE)),"",VLOOKUP(CONCATENATE($X$44,IC3,IC5),$B$10:$E$559,4,FALSE))</f>
        <v/>
      </c>
      <c r="ID44" s="158" t="str">
        <f>IF(ISERROR(VLOOKUP(CONCATENATE($X$44,IC3,IC5),$B$10:$F$559,5,FALSE)),"",VLOOKUP(CONCATENATE($X$44,IC3,IC5),$B$10:$F$559,5,FALSE))</f>
        <v/>
      </c>
      <c r="IE44" s="159" t="str">
        <f>IF(ISERROR(VLOOKUP(CONCATENATE(IC3,$X$44,IC7),[1]Mont!$B$11:$F$500,5,FALSE)),"",VLOOKUP(CONCATENATE(IC3,$X$44,IC7),[1]Mont!$B$11:$F$500,5,FALSE))</f>
        <v/>
      </c>
      <c r="IF44" s="160" t="str">
        <f>IF(ISERROR(VLOOKUP(CONCATENATE(IC3,$X$44,IC7),[1]Mont!$B$11:$H$500,7,FALSE)),"",VLOOKUP(CONCATENATE(IC3,$X$44,IC7),[1]Mont!$B$11:$H$500,7,FALSE))</f>
        <v/>
      </c>
      <c r="IG44" s="157" t="str">
        <f>IF(ISERROR(VLOOKUP(CONCATENATE($X$44,IG3,IG5),$B$10:$E$559,4,FALSE)),"",VLOOKUP(CONCATENATE($X$44,IG3,IG5),$B$10:$E$559,4,FALSE))</f>
        <v/>
      </c>
      <c r="IH44" s="158" t="str">
        <f>IF(ISERROR(VLOOKUP(CONCATENATE($X$44,IG3,IG5),$B$10:$F$559,5,FALSE)),"",VLOOKUP(CONCATENATE($X$44,IG3,IG5),$B$10:$F$559,5,FALSE))</f>
        <v/>
      </c>
      <c r="II44" s="159" t="str">
        <f>IF(ISERROR(VLOOKUP(CONCATENATE(IG3,$X$44,IG7),[1]Mont!$B$11:$F$500,5,FALSE)),"",VLOOKUP(CONCATENATE(IG3,$X$44,IG7),[1]Mont!$B$11:$F$500,5,FALSE))</f>
        <v/>
      </c>
      <c r="IJ44" s="160" t="str">
        <f>IF(ISERROR(VLOOKUP(CONCATENATE(IG3,$X$44,IG7),[1]Mont!$B$11:$H$500,7,FALSE)),"",VLOOKUP(CONCATENATE(IG3,$X$44,IG7),[1]Mont!$B$11:$H$500,7,FALSE))</f>
        <v/>
      </c>
      <c r="IK44" s="157" t="str">
        <f>IF(ISERROR(VLOOKUP(CONCATENATE($X$44,IK3,IK5),$B$10:$E$559,4,FALSE)),"",VLOOKUP(CONCATENATE($X$44,IK3,IK5),$B$10:$E$559,4,FALSE))</f>
        <v/>
      </c>
      <c r="IL44" s="158" t="str">
        <f>IF(ISERROR(VLOOKUP(CONCATENATE($X$44,IK3,IK5),$B$10:$F$559,5,FALSE)),"",VLOOKUP(CONCATENATE($X$44,IK3,IK5),$B$10:$F$559,5,FALSE))</f>
        <v/>
      </c>
      <c r="IM44" s="159" t="str">
        <f>IF(ISERROR(VLOOKUP(CONCATENATE(IK3,$X$44,IK7),[1]Mont!$B$11:$F$500,5,FALSE)),"",VLOOKUP(CONCATENATE(IK3,$X$44,IK7),[1]Mont!$B$11:$F$500,5,FALSE))</f>
        <v/>
      </c>
      <c r="IN44" s="160" t="str">
        <f>IF(ISERROR(VLOOKUP(CONCATENATE(IK3,$X$44,IK7),[1]Mont!$B$11:$H$500,7,FALSE)),"",VLOOKUP(CONCATENATE(IK3,$X$44,IK7),[1]Mont!$B$11:$H$500,7,FALSE))</f>
        <v/>
      </c>
      <c r="IO44" s="157" t="str">
        <f>IF(ISERROR(VLOOKUP(CONCATENATE($X$44,IO3,IO5),$B$10:$E$559,4,FALSE)),"",VLOOKUP(CONCATENATE($X$44,IO3,IO5),$B$10:$E$559,4,FALSE))</f>
        <v/>
      </c>
      <c r="IP44" s="158" t="str">
        <f>IF(ISERROR(VLOOKUP(CONCATENATE($X$44,IO3,IO5),$B$10:$F$559,5,FALSE)),"",VLOOKUP(CONCATENATE($X$44,IO3,IO5),$B$10:$F$559,5,FALSE))</f>
        <v/>
      </c>
      <c r="IQ44" s="159" t="str">
        <f>IF(ISERROR(VLOOKUP(CONCATENATE(IO3,$X$44,IO7),[1]Mont!$B$11:$F$500,5,FALSE)),"",VLOOKUP(CONCATENATE(IO3,$X$44,IO7),[1]Mont!$B$11:$F$500,5,FALSE))</f>
        <v/>
      </c>
      <c r="IR44" s="160" t="str">
        <f>IF(ISERROR(VLOOKUP(CONCATENATE(IO3,$X$44,IO7),[1]Mont!$B$11:$H$500,7,FALSE)),"",VLOOKUP(CONCATENATE(IO3,$X$44,IO7),[1]Mont!$B$11:$H$500,7,FALSE))</f>
        <v/>
      </c>
      <c r="IS44" s="157" t="str">
        <f>IF(ISERROR(VLOOKUP(CONCATENATE($X$44,IS3,IS5),$B$10:$E$559,4,FALSE)),"",VLOOKUP(CONCATENATE($X$44,IS3,IS5),$B$10:$E$559,4,FALSE))</f>
        <v/>
      </c>
      <c r="IT44" s="158" t="str">
        <f>IF(ISERROR(VLOOKUP(CONCATENATE($X$44,IS3,IS5),$B$10:$F$559,5,FALSE)),"",VLOOKUP(CONCATENATE($X$44,IS3,IS5),$B$10:$F$559,5,FALSE))</f>
        <v/>
      </c>
      <c r="IU44" s="159" t="str">
        <f>IF(ISERROR(VLOOKUP(CONCATENATE(IS3,$X$44,IS7),[1]Mont!$B$11:$F$500,5,FALSE)),"",VLOOKUP(CONCATENATE(IS3,$X$44,IS7),[1]Mont!$B$11:$F$500,5,FALSE))</f>
        <v/>
      </c>
      <c r="IV44" s="160" t="str">
        <f>IF(ISERROR(VLOOKUP(CONCATENATE(IS3,$X$44,IS7),[1]Mont!$B$11:$H$500,7,FALSE)),"",VLOOKUP(CONCATENATE(IS3,$X$44,IS7),[1]Mont!$B$11:$H$500,7,FALSE))</f>
        <v/>
      </c>
    </row>
    <row r="45" spans="1:256">
      <c r="A45" s="124">
        <f t="shared" si="2"/>
        <v>0</v>
      </c>
      <c r="B45" s="125">
        <f t="shared" si="3"/>
        <v>0</v>
      </c>
      <c r="C45" s="126">
        <f>IF(R45=0,0,SUMIF($R$10:R45,R45,$R$10:R45)/R45)</f>
        <v>0</v>
      </c>
      <c r="D45" s="127">
        <v>36</v>
      </c>
      <c r="E45" s="146"/>
      <c r="F45" s="147"/>
      <c r="G45" s="130">
        <f t="shared" si="0"/>
        <v>0</v>
      </c>
      <c r="H45" s="130">
        <f>IF(E45=0,0,VLOOKUP(E45,[1]Ob!$D$10:$AW$600,46,FALSE))</f>
        <v>0</v>
      </c>
      <c r="I45" s="130">
        <f>IF(E45=0,0,VLOOKUP(E45,[1]Ob!$D$10:$BA$600,50,FALSE))</f>
        <v>0</v>
      </c>
      <c r="J45" s="130">
        <f>IF(E45=0,0,VLOOKUP(E45,[1]Ob!$D$10:$O$600,12,FALSE))</f>
        <v>0</v>
      </c>
      <c r="K45" s="131">
        <f>IF(E45=0,0,VLOOKUP(E45,[1]Ob!$D$10:$BA$600,15,FALSE))*F45</f>
        <v>0</v>
      </c>
      <c r="L45" s="132">
        <f t="shared" si="4"/>
        <v>0</v>
      </c>
      <c r="M45" s="133"/>
      <c r="N45" s="134"/>
      <c r="O45" s="147"/>
      <c r="P45" s="135">
        <v>0</v>
      </c>
      <c r="Q45" s="135">
        <v>0</v>
      </c>
      <c r="R45" s="129"/>
      <c r="S45" s="136">
        <f t="shared" si="1"/>
        <v>0</v>
      </c>
      <c r="T45" s="137"/>
      <c r="U45" s="138">
        <f>IF(T45=0,0,HLOOKUP(T45,$Y$3:$IV$5,3,FALSE))</f>
        <v>0</v>
      </c>
      <c r="V45" s="139"/>
      <c r="X45" s="156">
        <v>34</v>
      </c>
      <c r="Y45" s="157" t="str">
        <f>IF(ISERROR(VLOOKUP(CONCATENATE($X$45,Y3,Y5),$B$10:$E$559,4,FALSE)),"",VLOOKUP(CONCATENATE($X$45,Y3,Y5),$B$10:$E$559,4,FALSE))</f>
        <v/>
      </c>
      <c r="Z45" s="158" t="str">
        <f>IF(ISERROR(VLOOKUP(CONCATENATE($X$45,Y3,Y5),$B$10:$F$559,5,FALSE)),"",VLOOKUP(CONCATENATE($X$45,Y3,Y5),$B$10:$F$559,5,FALSE))</f>
        <v/>
      </c>
      <c r="AA45" s="159" t="str">
        <f>IF(ISERROR(VLOOKUP(CONCATENATE(Y3,$X$45,Y7),[1]Mont!$B$11:$F$500,5,FALSE)),"",VLOOKUP(CONCATENATE(Y3,$X$45,Y7),[1]Mont!$B$11:$F$500,5,FALSE))</f>
        <v/>
      </c>
      <c r="AB45" s="160" t="str">
        <f>IF(ISERROR(VLOOKUP(CONCATENATE(Y3,$X$45,Y7),[1]Mont!$B$11:$H$500,7,FALSE)),"",VLOOKUP(CONCATENATE(Y3,$X$45,Y7),[1]Mont!$B$11:$H$500,7,FALSE))</f>
        <v/>
      </c>
      <c r="AC45" s="157" t="str">
        <f>IF(ISERROR(VLOOKUP(CONCATENATE($X$45,AC3,AC5),$B$10:$E$559,4,FALSE)),"",VLOOKUP(CONCATENATE($X$45,AC3,AC5),$B$10:$E$559,4,FALSE))</f>
        <v/>
      </c>
      <c r="AD45" s="158" t="str">
        <f>IF(ISERROR(VLOOKUP(CONCATENATE($X$45,AC3,AC5),$B$10:$F$559,5,FALSE)),"",VLOOKUP(CONCATENATE($X$45,AC3,AC5),$B$10:$F$559,5,FALSE))</f>
        <v/>
      </c>
      <c r="AE45" s="159" t="str">
        <f>IF(ISERROR(VLOOKUP(CONCATENATE(AC3,$X$45,AC7),[1]Mont!$B$11:$F$500,5,FALSE)),"",VLOOKUP(CONCATENATE(AC3,$X$45,AC7),[1]Mont!$B$11:$F$500,5,FALSE))</f>
        <v/>
      </c>
      <c r="AF45" s="160" t="str">
        <f>IF(ISERROR(VLOOKUP(CONCATENATE(AC3,$X$45,AC7),[1]Mont!$B$11:$H$500,7,FALSE)),"",VLOOKUP(CONCATENATE(AC3,$X$45,AC7),[1]Mont!$B$11:$H$500,7,FALSE))</f>
        <v/>
      </c>
      <c r="AG45" s="157" t="str">
        <f>IF(ISERROR(VLOOKUP(CONCATENATE($X$45,AG3,AG5),$B$10:$E$559,4,FALSE)),"",VLOOKUP(CONCATENATE($X$45,AG3,AG5),$B$10:$E$559,4,FALSE))</f>
        <v/>
      </c>
      <c r="AH45" s="158" t="str">
        <f>IF(ISERROR(VLOOKUP(CONCATENATE($X$45,AG3,AG5),$B$10:$F$559,5,FALSE)),"",VLOOKUP(CONCATENATE($X$45,AG3,AG5),$B$10:$F$559,5,FALSE))</f>
        <v/>
      </c>
      <c r="AI45" s="159" t="str">
        <f>IF(ISERROR(VLOOKUP(CONCATENATE(AG3,$X$45,AG7),[1]Mont!$B$11:$F$500,5,FALSE)),"",VLOOKUP(CONCATENATE(AG3,$X$45,AG7),[1]Mont!$B$11:$F$500,5,FALSE))</f>
        <v/>
      </c>
      <c r="AJ45" s="160" t="str">
        <f>IF(ISERROR(VLOOKUP(CONCATENATE(AG3,$X$45,AG7),[1]Mont!$B$11:$H$500,7,FALSE)),"",VLOOKUP(CONCATENATE(AG3,$X$45,AG7),[1]Mont!$B$11:$H$500,7,FALSE))</f>
        <v/>
      </c>
      <c r="AK45" s="157" t="str">
        <f>IF(ISERROR(VLOOKUP(CONCATENATE($X$45,AK3,AK5),$B$10:$E$559,4,FALSE)),"",VLOOKUP(CONCATENATE($X$45,AK3,AK5),$B$10:$E$559,4,FALSE))</f>
        <v/>
      </c>
      <c r="AL45" s="158" t="str">
        <f>IF(ISERROR(VLOOKUP(CONCATENATE($X$45,AK3,AK5),$B$10:$F$559,5,FALSE)),"",VLOOKUP(CONCATENATE($X$45,AK3,AK5),$B$10:$F$559,5,FALSE))</f>
        <v/>
      </c>
      <c r="AM45" s="159" t="str">
        <f>IF(ISERROR(VLOOKUP(CONCATENATE(AK3,$X$45,AK7),[1]Mont!$B$11:$F$500,5,FALSE)),"",VLOOKUP(CONCATENATE(AK3,$X$45,AK7),[1]Mont!$B$11:$F$500,5,FALSE))</f>
        <v/>
      </c>
      <c r="AN45" s="160" t="str">
        <f>IF(ISERROR(VLOOKUP(CONCATENATE(AK3,$X$45,AK7),[1]Mont!$B$11:$H$500,7,FALSE)),"",VLOOKUP(CONCATENATE(AK3,$X$45,AK7),[1]Mont!$B$11:$H$500,7,FALSE))</f>
        <v/>
      </c>
      <c r="AO45" s="157" t="str">
        <f>IF(ISERROR(VLOOKUP(CONCATENATE($X$45,AO3,AO5),$B$10:$E$559,4,FALSE)),"",VLOOKUP(CONCATENATE($X$45,AO3,AO5),$B$10:$E$559,4,FALSE))</f>
        <v/>
      </c>
      <c r="AP45" s="158" t="str">
        <f>IF(ISERROR(VLOOKUP(CONCATENATE($X$45,AO3,AO5),$B$10:$F$559,5,FALSE)),"",VLOOKUP(CONCATENATE($X$45,AO3,AO5),$B$10:$F$559,5,FALSE))</f>
        <v/>
      </c>
      <c r="AQ45" s="159" t="str">
        <f>IF(ISERROR(VLOOKUP(CONCATENATE(AO3,$X$45,AO7),[1]Mont!$B$11:$F$500,5,FALSE)),"",VLOOKUP(CONCATENATE(AO3,$X$45,AO7),[1]Mont!$B$11:$F$500,5,FALSE))</f>
        <v/>
      </c>
      <c r="AR45" s="160" t="str">
        <f>IF(ISERROR(VLOOKUP(CONCATENATE(AO3,$X$45,AO7),[1]Mont!$B$11:$H$500,7,FALSE)),"",VLOOKUP(CONCATENATE(AO3,$X$45,AO7),[1]Mont!$B$11:$H$500,7,FALSE))</f>
        <v/>
      </c>
      <c r="AS45" s="157" t="str">
        <f>IF(ISERROR(VLOOKUP(CONCATENATE($X$45,AS3,AS5),$B$10:$E$559,4,FALSE)),"",VLOOKUP(CONCATENATE($X$45,AS3,AS5),$B$10:$E$559,4,FALSE))</f>
        <v/>
      </c>
      <c r="AT45" s="158" t="str">
        <f>IF(ISERROR(VLOOKUP(CONCATENATE($X$45,AS3,AS5),$B$10:$F$559,5,FALSE)),"",VLOOKUP(CONCATENATE($X$45,AS3,AS5),$B$10:$F$559,5,FALSE))</f>
        <v/>
      </c>
      <c r="AU45" s="159" t="str">
        <f>IF(ISERROR(VLOOKUP(CONCATENATE(AS3,$X$45,AS7),[1]Mont!$B$11:$F$500,5,FALSE)),"",VLOOKUP(CONCATENATE(AS3,$X$45,AS7),[1]Mont!$B$11:$F$500,5,FALSE))</f>
        <v/>
      </c>
      <c r="AV45" s="160" t="str">
        <f>IF(ISERROR(VLOOKUP(CONCATENATE(AS3,$X$45,AS7),[1]Mont!$B$11:$H$500,7,FALSE)),"",VLOOKUP(CONCATENATE(AS3,$X$45,AS7),[1]Mont!$B$11:$H$500,7,FALSE))</f>
        <v/>
      </c>
      <c r="AW45" s="157" t="str">
        <f>IF(ISERROR(VLOOKUP(CONCATENATE($X$45,AW3,AW5),$B$10:$E$559,4,FALSE)),"",VLOOKUP(CONCATENATE($X$45,AW3,AW5),$B$10:$E$559,4,FALSE))</f>
        <v/>
      </c>
      <c r="AX45" s="158" t="str">
        <f>IF(ISERROR(VLOOKUP(CONCATENATE($X$45,AW3,AW5),$B$10:$F$559,5,FALSE)),"",VLOOKUP(CONCATENATE($X$45,AW3,AW5),$B$10:$F$559,5,FALSE))</f>
        <v/>
      </c>
      <c r="AY45" s="159" t="str">
        <f>IF(ISERROR(VLOOKUP(CONCATENATE(AW3,$X$45,AW7),[1]Mont!$B$11:$F$500,5,FALSE)),"",VLOOKUP(CONCATENATE(AW3,$X$45,AW7),[1]Mont!$B$11:$F$500,5,FALSE))</f>
        <v/>
      </c>
      <c r="AZ45" s="160" t="str">
        <f>IF(ISERROR(VLOOKUP(CONCATENATE(AW3,$X$45,AW7),[1]Mont!$B$11:$H$500,7,FALSE)),"",VLOOKUP(CONCATENATE(AW3,$X$45,AW7),[1]Mont!$B$11:$H$500,7,FALSE))</f>
        <v/>
      </c>
      <c r="BA45" s="157" t="str">
        <f>IF(ISERROR(VLOOKUP(CONCATENATE($X$45,BA3,BA5),$B$10:$E$559,4,FALSE)),"",VLOOKUP(CONCATENATE($X$45,BA3,BA5),$B$10:$E$559,4,FALSE))</f>
        <v/>
      </c>
      <c r="BB45" s="158" t="str">
        <f>IF(ISERROR(VLOOKUP(CONCATENATE($X$45,BA3,BA5),$B$10:$F$559,5,FALSE)),"",VLOOKUP(CONCATENATE($X$45,BA3,BA5),$B$10:$F$559,5,FALSE))</f>
        <v/>
      </c>
      <c r="BC45" s="159" t="str">
        <f>IF(ISERROR(VLOOKUP(CONCATENATE(BA3,$X$45,BA7),[1]Mont!$B$11:$F$500,5,FALSE)),"",VLOOKUP(CONCATENATE(BA3,$X$45,BA7),[1]Mont!$B$11:$F$500,5,FALSE))</f>
        <v/>
      </c>
      <c r="BD45" s="160" t="str">
        <f>IF(ISERROR(VLOOKUP(CONCATENATE(BA3,$X$45,BA7),[1]Mont!$B$11:$H$500,7,FALSE)),"",VLOOKUP(CONCATENATE(BA3,$X$45,BA7),[1]Mont!$B$11:$H$500,7,FALSE))</f>
        <v/>
      </c>
      <c r="BE45" s="157" t="str">
        <f>IF(ISERROR(VLOOKUP(CONCATENATE($X$45,BE3,BE5),$B$10:$E$559,4,FALSE)),"",VLOOKUP(CONCATENATE($X$45,BE3,BE5),$B$10:$E$559,4,FALSE))</f>
        <v/>
      </c>
      <c r="BF45" s="158" t="str">
        <f>IF(ISERROR(VLOOKUP(CONCATENATE($X$45,BE3,BE5),$B$10:$F$559,5,FALSE)),"",VLOOKUP(CONCATENATE($X$45,BE3,BE5),$B$10:$F$559,5,FALSE))</f>
        <v/>
      </c>
      <c r="BG45" s="159" t="str">
        <f>IF(ISERROR(VLOOKUP(CONCATENATE(BE3,$X$45,BE7),[1]Mont!$B$11:$F$500,5,FALSE)),"",VLOOKUP(CONCATENATE(BE3,$X$45,BE7),[1]Mont!$B$11:$F$500,5,FALSE))</f>
        <v/>
      </c>
      <c r="BH45" s="160" t="str">
        <f>IF(ISERROR(VLOOKUP(CONCATENATE(BE3,$X$45,BE7),[1]Mont!$B$11:$H$500,7,FALSE)),"",VLOOKUP(CONCATENATE(BE3,$X$45,BE7),[1]Mont!$B$11:$H$500,7,FALSE))</f>
        <v/>
      </c>
      <c r="BI45" s="157" t="str">
        <f>IF(ISERROR(VLOOKUP(CONCATENATE($X$45,BI3,BI5),$B$10:$E$559,4,FALSE)),"",VLOOKUP(CONCATENATE($X$45,BI3,BI5),$B$10:$E$559,4,FALSE))</f>
        <v/>
      </c>
      <c r="BJ45" s="158" t="str">
        <f>IF(ISERROR(VLOOKUP(CONCATENATE($X$45,BI3,BI5),$B$10:$F$559,5,FALSE)),"",VLOOKUP(CONCATENATE($X$45,BI3,BI5),$B$10:$F$559,5,FALSE))</f>
        <v/>
      </c>
      <c r="BK45" s="159" t="str">
        <f>IF(ISERROR(VLOOKUP(CONCATENATE(BI3,$X$45,BI7),[1]Mont!$B$11:$F$500,5,FALSE)),"",VLOOKUP(CONCATENATE(BI3,$X$45,BI7),[1]Mont!$B$11:$F$500,5,FALSE))</f>
        <v/>
      </c>
      <c r="BL45" s="160" t="str">
        <f>IF(ISERROR(VLOOKUP(CONCATENATE(BI3,$X$45,BI7),[1]Mont!$B$11:$H$500,7,FALSE)),"",VLOOKUP(CONCATENATE(BI3,$X$45,BI7),[1]Mont!$B$11:$H$500,7,FALSE))</f>
        <v/>
      </c>
      <c r="BM45" s="157" t="str">
        <f>IF(ISERROR(VLOOKUP(CONCATENATE($X$45,BM3,BM5),$B$10:$E$559,4,FALSE)),"",VLOOKUP(CONCATENATE($X$45,BM3,BM5),$B$10:$E$559,4,FALSE))</f>
        <v/>
      </c>
      <c r="BN45" s="158" t="str">
        <f>IF(ISERROR(VLOOKUP(CONCATENATE($X$45,BM3,BM5),$B$10:$F$559,5,FALSE)),"",VLOOKUP(CONCATENATE($X$45,BM3,BM5),$B$10:$F$559,5,FALSE))</f>
        <v/>
      </c>
      <c r="BO45" s="159" t="str">
        <f>IF(ISERROR(VLOOKUP(CONCATENATE(BM3,$X$45,BM7),[1]Mont!$B$11:$F$500,5,FALSE)),"",VLOOKUP(CONCATENATE(BM3,$X$45,BM7),[1]Mont!$B$11:$F$500,5,FALSE))</f>
        <v/>
      </c>
      <c r="BP45" s="160" t="str">
        <f>IF(ISERROR(VLOOKUP(CONCATENATE(BM3,$X$45,BM7),[1]Mont!$B$11:$H$500,7,FALSE)),"",VLOOKUP(CONCATENATE(BM3,$X$45,BM7),[1]Mont!$B$11:$H$500,7,FALSE))</f>
        <v/>
      </c>
      <c r="BQ45" s="157" t="str">
        <f>IF(ISERROR(VLOOKUP(CONCATENATE($X$45,BQ3,BQ5),$B$10:$E$559,4,FALSE)),"",VLOOKUP(CONCATENATE($X$45,BQ3,BQ5),$B$10:$E$559,4,FALSE))</f>
        <v/>
      </c>
      <c r="BR45" s="158" t="str">
        <f>IF(ISERROR(VLOOKUP(CONCATENATE($X$45,BQ3,BQ5),$B$10:$F$559,5,FALSE)),"",VLOOKUP(CONCATENATE($X$45,BQ3,BQ5),$B$10:$F$559,5,FALSE))</f>
        <v/>
      </c>
      <c r="BS45" s="159" t="str">
        <f>IF(ISERROR(VLOOKUP(CONCATENATE(BQ3,$X$45,BQ7),[1]Mont!$B$11:$F$500,5,FALSE)),"",VLOOKUP(CONCATENATE(BQ3,$X$45,BQ7),[1]Mont!$B$11:$F$500,5,FALSE))</f>
        <v/>
      </c>
      <c r="BT45" s="160" t="str">
        <f>IF(ISERROR(VLOOKUP(CONCATENATE(BQ3,$X$45,BQ7),[1]Mont!$B$11:$H$500,7,FALSE)),"",VLOOKUP(CONCATENATE(BQ3,$X$45,BQ7),[1]Mont!$B$11:$H$500,7,FALSE))</f>
        <v/>
      </c>
      <c r="BU45" s="157" t="str">
        <f>IF(ISERROR(VLOOKUP(CONCATENATE($X$45,BU3,BU5),$B$10:$E$559,4,FALSE)),"",VLOOKUP(CONCATENATE($X$45,BU3,BU5),$B$10:$E$559,4,FALSE))</f>
        <v/>
      </c>
      <c r="BV45" s="158" t="str">
        <f>IF(ISERROR(VLOOKUP(CONCATENATE($X$45,BU3,BU5),$B$10:$F$559,5,FALSE)),"",VLOOKUP(CONCATENATE($X$45,BU3,BU5),$B$10:$F$559,5,FALSE))</f>
        <v/>
      </c>
      <c r="BW45" s="159" t="str">
        <f>IF(ISERROR(VLOOKUP(CONCATENATE(BU3,$X$45,BU7),[1]Mont!$B$11:$F$500,5,FALSE)),"",VLOOKUP(CONCATENATE(BU3,$X$45,BU7),[1]Mont!$B$11:$F$500,5,FALSE))</f>
        <v/>
      </c>
      <c r="BX45" s="160" t="str">
        <f>IF(ISERROR(VLOOKUP(CONCATENATE(BU3,$X$45,BU7),[1]Mont!$B$11:$H$500,7,FALSE)),"",VLOOKUP(CONCATENATE(BU3,$X$45,BU7),[1]Mont!$B$11:$H$500,7,FALSE))</f>
        <v/>
      </c>
      <c r="BY45" s="157" t="str">
        <f>IF(ISERROR(VLOOKUP(CONCATENATE($X$45,BY3,BY5),$B$10:$E$559,4,FALSE)),"",VLOOKUP(CONCATENATE($X$45,BY3,BY5),$B$10:$E$559,4,FALSE))</f>
        <v/>
      </c>
      <c r="BZ45" s="158" t="str">
        <f>IF(ISERROR(VLOOKUP(CONCATENATE($X$45,BY3,BY5),$B$10:$F$559,5,FALSE)),"",VLOOKUP(CONCATENATE($X$45,BY3,BY5),$B$10:$F$559,5,FALSE))</f>
        <v/>
      </c>
      <c r="CA45" s="159" t="str">
        <f>IF(ISERROR(VLOOKUP(CONCATENATE(BY3,$X$45,BY7),[1]Mont!$B$11:$F$500,5,FALSE)),"",VLOOKUP(CONCATENATE(BY3,$X$45,BY7),[1]Mont!$B$11:$F$500,5,FALSE))</f>
        <v/>
      </c>
      <c r="CB45" s="160" t="str">
        <f>IF(ISERROR(VLOOKUP(CONCATENATE(BY3,$X$45,BY7),[1]Mont!$B$11:$H$500,7,FALSE)),"",VLOOKUP(CONCATENATE(BY3,$X$45,BY7),[1]Mont!$B$11:$H$500,7,FALSE))</f>
        <v/>
      </c>
      <c r="CC45" s="157" t="str">
        <f>IF(ISERROR(VLOOKUP(CONCATENATE($X$45,CC3,CC5),$B$10:$E$559,4,FALSE)),"",VLOOKUP(CONCATENATE($X$45,CC3,CC5),$B$10:$E$559,4,FALSE))</f>
        <v/>
      </c>
      <c r="CD45" s="158" t="str">
        <f>IF(ISERROR(VLOOKUP(CONCATENATE($X$45,CC3,CC5),$B$10:$F$559,5,FALSE)),"",VLOOKUP(CONCATENATE($X$45,CC3,CC5),$B$10:$F$559,5,FALSE))</f>
        <v/>
      </c>
      <c r="CE45" s="159" t="str">
        <f>IF(ISERROR(VLOOKUP(CONCATENATE(CC3,$X$45,CC7),[1]Mont!$B$11:$F$500,5,FALSE)),"",VLOOKUP(CONCATENATE(CC3,$X$45,CC7),[1]Mont!$B$11:$F$500,5,FALSE))</f>
        <v/>
      </c>
      <c r="CF45" s="160" t="str">
        <f>IF(ISERROR(VLOOKUP(CONCATENATE(CC3,$X$45,CC7),[1]Mont!$B$11:$H$500,7,FALSE)),"",VLOOKUP(CONCATENATE(CC3,$X$45,CC7),[1]Mont!$B$11:$H$500,7,FALSE))</f>
        <v/>
      </c>
      <c r="CG45" s="157" t="str">
        <f>IF(ISERROR(VLOOKUP(CONCATENATE($X$45,CG3,CG5),$B$10:$E$559,4,FALSE)),"",VLOOKUP(CONCATENATE($X$45,CG3,CG5),$B$10:$E$559,4,FALSE))</f>
        <v/>
      </c>
      <c r="CH45" s="158" t="str">
        <f>IF(ISERROR(VLOOKUP(CONCATENATE($X$45,CG3,CG5),$B$10:$F$559,5,FALSE)),"",VLOOKUP(CONCATENATE($X$45,CG3,CG5),$B$10:$F$559,5,FALSE))</f>
        <v/>
      </c>
      <c r="CI45" s="159" t="str">
        <f>IF(ISERROR(VLOOKUP(CONCATENATE(CG3,$X$45,CG7),[1]Mont!$B$11:$F$500,5,FALSE)),"",VLOOKUP(CONCATENATE(CG3,$X$45,CG7),[1]Mont!$B$11:$F$500,5,FALSE))</f>
        <v/>
      </c>
      <c r="CJ45" s="160" t="str">
        <f>IF(ISERROR(VLOOKUP(CONCATENATE(CG3,$X$45,CG7),[1]Mont!$B$11:$H$500,7,FALSE)),"",VLOOKUP(CONCATENATE(CG3,$X$45,CG7),[1]Mont!$B$11:$H$500,7,FALSE))</f>
        <v/>
      </c>
      <c r="CK45" s="157" t="str">
        <f>IF(ISERROR(VLOOKUP(CONCATENATE($X$45,CK3,CK5),$B$10:$E$559,4,FALSE)),"",VLOOKUP(CONCATENATE($X$45,CK3,CK5),$B$10:$E$559,4,FALSE))</f>
        <v/>
      </c>
      <c r="CL45" s="158" t="str">
        <f>IF(ISERROR(VLOOKUP(CONCATENATE($X$45,CK3,CK5),$B$10:$F$559,5,FALSE)),"",VLOOKUP(CONCATENATE($X$45,CK3,CK5),$B$10:$F$559,5,FALSE))</f>
        <v/>
      </c>
      <c r="CM45" s="159" t="str">
        <f>IF(ISERROR(VLOOKUP(CONCATENATE(CK3,$X$45,CK7),[1]Mont!$B$11:$F$500,5,FALSE)),"",VLOOKUP(CONCATENATE(CK3,$X$45,CK7),[1]Mont!$B$11:$F$500,5,FALSE))</f>
        <v/>
      </c>
      <c r="CN45" s="160" t="str">
        <f>IF(ISERROR(VLOOKUP(CONCATENATE(CK3,$X$45,CK7),[1]Mont!$B$11:$H$500,7,FALSE)),"",VLOOKUP(CONCATENATE(CK3,$X$45,CK7),[1]Mont!$B$11:$H$500,7,FALSE))</f>
        <v/>
      </c>
      <c r="CO45" s="157" t="str">
        <f>IF(ISERROR(VLOOKUP(CONCATENATE($X$45,CO3,CO5),$B$10:$E$559,4,FALSE)),"",VLOOKUP(CONCATENATE($X$45,CO3,CO5),$B$10:$E$559,4,FALSE))</f>
        <v/>
      </c>
      <c r="CP45" s="158" t="str">
        <f>IF(ISERROR(VLOOKUP(CONCATENATE($X$45,CO3,CO5),$B$10:$F$559,5,FALSE)),"",VLOOKUP(CONCATENATE($X$45,CO3,CO5),$B$10:$F$559,5,FALSE))</f>
        <v/>
      </c>
      <c r="CQ45" s="159" t="str">
        <f>IF(ISERROR(VLOOKUP(CONCATENATE(CO3,$X$45,CO7),[1]Mont!$B$11:$F$500,5,FALSE)),"",VLOOKUP(CONCATENATE(CO3,$X$45,CO7),[1]Mont!$B$11:$F$500,5,FALSE))</f>
        <v/>
      </c>
      <c r="CR45" s="160" t="str">
        <f>IF(ISERROR(VLOOKUP(CONCATENATE(CO3,$X$45,CO7),[1]Mont!$B$11:$H$500,7,FALSE)),"",VLOOKUP(CONCATENATE(CO3,$X$45,CO7),[1]Mont!$B$11:$H$500,7,FALSE))</f>
        <v/>
      </c>
      <c r="CS45" s="157" t="str">
        <f>IF(ISERROR(VLOOKUP(CONCATENATE($X$45,CS3,CS5),$B$10:$E$559,4,FALSE)),"",VLOOKUP(CONCATENATE($X$45,CS3,CS5),$B$10:$E$559,4,FALSE))</f>
        <v/>
      </c>
      <c r="CT45" s="158" t="str">
        <f>IF(ISERROR(VLOOKUP(CONCATENATE($X$45,CS3,CS5),$B$10:$F$559,5,FALSE)),"",VLOOKUP(CONCATENATE($X$45,CS3,CS5),$B$10:$F$559,5,FALSE))</f>
        <v/>
      </c>
      <c r="CU45" s="159" t="str">
        <f>IF(ISERROR(VLOOKUP(CONCATENATE(CS3,$X$45,CS7),[1]Mont!$B$11:$F$500,5,FALSE)),"",VLOOKUP(CONCATENATE(CS3,$X$45,CS7),[1]Mont!$B$11:$F$500,5,FALSE))</f>
        <v/>
      </c>
      <c r="CV45" s="160" t="str">
        <f>IF(ISERROR(VLOOKUP(CONCATENATE(CS3,$X$45,CS7),[1]Mont!$B$11:$H$500,7,FALSE)),"",VLOOKUP(CONCATENATE(CS3,$X$45,CS7),[1]Mont!$B$11:$H$500,7,FALSE))</f>
        <v/>
      </c>
      <c r="CW45" s="157" t="str">
        <f>IF(ISERROR(VLOOKUP(CONCATENATE($X$45,CW3,CW5),$B$10:$E$559,4,FALSE)),"",VLOOKUP(CONCATENATE($X$45,CW3,CW5),$B$10:$E$559,4,FALSE))</f>
        <v/>
      </c>
      <c r="CX45" s="158" t="str">
        <f>IF(ISERROR(VLOOKUP(CONCATENATE($X$45,CW3,CW5),$B$10:$F$559,5,FALSE)),"",VLOOKUP(CONCATENATE($X$45,CW3,CW5),$B$10:$F$559,5,FALSE))</f>
        <v/>
      </c>
      <c r="CY45" s="159" t="str">
        <f>IF(ISERROR(VLOOKUP(CONCATENATE(CW3,$X$45,CW7),[1]Mont!$B$11:$F$500,5,FALSE)),"",VLOOKUP(CONCATENATE(CW3,$X$45,CW7),[1]Mont!$B$11:$F$500,5,FALSE))</f>
        <v/>
      </c>
      <c r="CZ45" s="160" t="str">
        <f>IF(ISERROR(VLOOKUP(CONCATENATE(CW3,$X$45,CW7),[1]Mont!$B$11:$H$500,7,FALSE)),"",VLOOKUP(CONCATENATE(CW3,$X$45,CW7),[1]Mont!$B$11:$H$500,7,FALSE))</f>
        <v/>
      </c>
      <c r="DA45" s="157" t="str">
        <f>IF(ISERROR(VLOOKUP(CONCATENATE($X$45,DA3,DA5),$B$10:$E$559,4,FALSE)),"",VLOOKUP(CONCATENATE($X$45,DA3,DA5),$B$10:$E$559,4,FALSE))</f>
        <v/>
      </c>
      <c r="DB45" s="158" t="str">
        <f>IF(ISERROR(VLOOKUP(CONCATENATE($X$45,DA3,DA5),$B$10:$F$559,5,FALSE)),"",VLOOKUP(CONCATENATE($X$45,DA3,DA5),$B$10:$F$559,5,FALSE))</f>
        <v/>
      </c>
      <c r="DC45" s="159" t="str">
        <f>IF(ISERROR(VLOOKUP(CONCATENATE(DA3,$X$45,DA7),[1]Mont!$B$11:$F$500,5,FALSE)),"",VLOOKUP(CONCATENATE(DA3,$X$45,DA7),[1]Mont!$B$11:$F$500,5,FALSE))</f>
        <v/>
      </c>
      <c r="DD45" s="160" t="str">
        <f>IF(ISERROR(VLOOKUP(CONCATENATE(DA3,$X$45,DA7),[1]Mont!$B$11:$H$500,7,FALSE)),"",VLOOKUP(CONCATENATE(DA3,$X$45,DA7),[1]Mont!$B$11:$H$500,7,FALSE))</f>
        <v/>
      </c>
      <c r="DE45" s="157" t="str">
        <f>IF(ISERROR(VLOOKUP(CONCATENATE($X$45,DE3,DE5),$B$10:$E$559,4,FALSE)),"",VLOOKUP(CONCATENATE($X$45,DE3,DE5),$B$10:$E$559,4,FALSE))</f>
        <v/>
      </c>
      <c r="DF45" s="158" t="str">
        <f>IF(ISERROR(VLOOKUP(CONCATENATE($X$45,DE3,DE5),$B$10:$F$559,5,FALSE)),"",VLOOKUP(CONCATENATE($X$45,DE3,DE5),$B$10:$F$559,5,FALSE))</f>
        <v/>
      </c>
      <c r="DG45" s="159" t="str">
        <f>IF(ISERROR(VLOOKUP(CONCATENATE(DE3,$X$45,DE7),[1]Mont!$B$11:$F$500,5,FALSE)),"",VLOOKUP(CONCATENATE(DE3,$X$45,DE7),[1]Mont!$B$11:$F$500,5,FALSE))</f>
        <v/>
      </c>
      <c r="DH45" s="160" t="str">
        <f>IF(ISERROR(VLOOKUP(CONCATENATE(DE3,$X$45,DE7),[1]Mont!$B$11:$H$500,7,FALSE)),"",VLOOKUP(CONCATENATE(DE3,$X$45,DE7),[1]Mont!$B$11:$H$500,7,FALSE))</f>
        <v/>
      </c>
      <c r="DI45" s="157" t="str">
        <f>IF(ISERROR(VLOOKUP(CONCATENATE($X$45,DI3,DI5),$B$10:$E$559,4,FALSE)),"",VLOOKUP(CONCATENATE($X$45,DI3,DI5),$B$10:$E$559,4,FALSE))</f>
        <v/>
      </c>
      <c r="DJ45" s="158" t="str">
        <f>IF(ISERROR(VLOOKUP(CONCATENATE($X$45,DI3,DI5),$B$10:$F$559,5,FALSE)),"",VLOOKUP(CONCATENATE($X$45,DI3,DI5),$B$10:$F$559,5,FALSE))</f>
        <v/>
      </c>
      <c r="DK45" s="159" t="str">
        <f>IF(ISERROR(VLOOKUP(CONCATENATE(DI3,$X$45,DI7),[1]Mont!$B$11:$F$500,5,FALSE)),"",VLOOKUP(CONCATENATE(DI3,$X$45,DI7),[1]Mont!$B$11:$F$500,5,FALSE))</f>
        <v/>
      </c>
      <c r="DL45" s="160" t="str">
        <f>IF(ISERROR(VLOOKUP(CONCATENATE(DI3,$X$45,DI7),[1]Mont!$B$11:$H$500,7,FALSE)),"",VLOOKUP(CONCATENATE(DI3,$X$45,DI7),[1]Mont!$B$11:$H$500,7,FALSE))</f>
        <v/>
      </c>
      <c r="DM45" s="157" t="str">
        <f>IF(ISERROR(VLOOKUP(CONCATENATE($X$45,DM3,DM5),$B$10:$E$559,4,FALSE)),"",VLOOKUP(CONCATENATE($X$45,DM3,DM5),$B$10:$E$559,4,FALSE))</f>
        <v/>
      </c>
      <c r="DN45" s="158" t="str">
        <f>IF(ISERROR(VLOOKUP(CONCATENATE($X$45,DM3,DM5),$B$10:$F$559,5,FALSE)),"",VLOOKUP(CONCATENATE($X$45,DM3,DM5),$B$10:$F$559,5,FALSE))</f>
        <v/>
      </c>
      <c r="DO45" s="159" t="str">
        <f>IF(ISERROR(VLOOKUP(CONCATENATE(DM3,$X$45,DM7),[1]Mont!$B$11:$F$500,5,FALSE)),"",VLOOKUP(CONCATENATE(DM3,$X$45,DM7),[1]Mont!$B$11:$F$500,5,FALSE))</f>
        <v/>
      </c>
      <c r="DP45" s="160" t="str">
        <f>IF(ISERROR(VLOOKUP(CONCATENATE(DM3,$X$45,DM7),[1]Mont!$B$11:$H$500,7,FALSE)),"",VLOOKUP(CONCATENATE(DM3,$X$45,DM7),[1]Mont!$B$11:$H$500,7,FALSE))</f>
        <v/>
      </c>
      <c r="DQ45" s="157" t="str">
        <f>IF(ISERROR(VLOOKUP(CONCATENATE($X$45,DQ3,DQ5),$B$10:$E$559,4,FALSE)),"",VLOOKUP(CONCATENATE($X$45,DQ3,DQ5),$B$10:$E$559,4,FALSE))</f>
        <v/>
      </c>
      <c r="DR45" s="158" t="str">
        <f>IF(ISERROR(VLOOKUP(CONCATENATE($X$45,DQ3,DQ5),$B$10:$F$559,5,FALSE)),"",VLOOKUP(CONCATENATE($X$45,DQ3,DQ5),$B$10:$F$559,5,FALSE))</f>
        <v/>
      </c>
      <c r="DS45" s="159" t="str">
        <f>IF(ISERROR(VLOOKUP(CONCATENATE(DQ3,$X$45,DQ7),[1]Mont!$B$11:$F$500,5,FALSE)),"",VLOOKUP(CONCATENATE(DQ3,$X$45,DQ7),[1]Mont!$B$11:$F$500,5,FALSE))</f>
        <v/>
      </c>
      <c r="DT45" s="160" t="str">
        <f>IF(ISERROR(VLOOKUP(CONCATENATE(DQ3,$X$45,DQ7),[1]Mont!$B$11:$H$500,7,FALSE)),"",VLOOKUP(CONCATENATE(DQ3,$X$45,DQ7),[1]Mont!$B$11:$H$500,7,FALSE))</f>
        <v/>
      </c>
      <c r="DU45" s="157" t="str">
        <f>IF(ISERROR(VLOOKUP(CONCATENATE($X$45,DU3,DU5),$B$10:$E$559,4,FALSE)),"",VLOOKUP(CONCATENATE($X$45,DU3,DU5),$B$10:$E$559,4,FALSE))</f>
        <v/>
      </c>
      <c r="DV45" s="158" t="str">
        <f>IF(ISERROR(VLOOKUP(CONCATENATE($X$45,DU3,DU5),$B$10:$F$559,5,FALSE)),"",VLOOKUP(CONCATENATE($X$45,DU3,DU5),$B$10:$F$559,5,FALSE))</f>
        <v/>
      </c>
      <c r="DW45" s="159" t="str">
        <f>IF(ISERROR(VLOOKUP(CONCATENATE(DU3,$X$45,DU7),[1]Mont!$B$11:$F$500,5,FALSE)),"",VLOOKUP(CONCATENATE(DU3,$X$45,DU7),[1]Mont!$B$11:$F$500,5,FALSE))</f>
        <v/>
      </c>
      <c r="DX45" s="160" t="str">
        <f>IF(ISERROR(VLOOKUP(CONCATENATE(DU3,$X$45,DU7),[1]Mont!$B$11:$H$500,7,FALSE)),"",VLOOKUP(CONCATENATE(DU3,$X$45,DU7),[1]Mont!$B$11:$H$500,7,FALSE))</f>
        <v/>
      </c>
      <c r="DY45" s="157" t="str">
        <f>IF(ISERROR(VLOOKUP(CONCATENATE($X$45,DY3,DY5),$B$10:$E$559,4,FALSE)),"",VLOOKUP(CONCATENATE($X$45,DY3,DY5),$B$10:$E$559,4,FALSE))</f>
        <v/>
      </c>
      <c r="DZ45" s="158" t="str">
        <f>IF(ISERROR(VLOOKUP(CONCATENATE($X$45,DY3,DY5),$B$10:$F$559,5,FALSE)),"",VLOOKUP(CONCATENATE($X$45,DY3,DY5),$B$10:$F$559,5,FALSE))</f>
        <v/>
      </c>
      <c r="EA45" s="159" t="str">
        <f>IF(ISERROR(VLOOKUP(CONCATENATE(DY3,$X$45,DY7),[1]Mont!$B$11:$F$500,5,FALSE)),"",VLOOKUP(CONCATENATE(DY3,$X$45,DY7),[1]Mont!$B$11:$F$500,5,FALSE))</f>
        <v/>
      </c>
      <c r="EB45" s="160" t="str">
        <f>IF(ISERROR(VLOOKUP(CONCATENATE(DY3,$X$45,DY7),[1]Mont!$B$11:$H$500,7,FALSE)),"",VLOOKUP(CONCATENATE(DY3,$X$45,DY7),[1]Mont!$B$11:$H$500,7,FALSE))</f>
        <v/>
      </c>
      <c r="EC45" s="157" t="str">
        <f>IF(ISERROR(VLOOKUP(CONCATENATE($X$45,EC3,EC5),$B$10:$E$559,4,FALSE)),"",VLOOKUP(CONCATENATE($X$45,EC3,EC5),$B$10:$E$559,4,FALSE))</f>
        <v/>
      </c>
      <c r="ED45" s="158" t="str">
        <f>IF(ISERROR(VLOOKUP(CONCATENATE($X$45,EC3,EC5),$B$10:$F$559,5,FALSE)),"",VLOOKUP(CONCATENATE($X$45,EC3,EC5),$B$10:$F$559,5,FALSE))</f>
        <v/>
      </c>
      <c r="EE45" s="159" t="str">
        <f>IF(ISERROR(VLOOKUP(CONCATENATE(EC3,$X$45,EC7),[1]Mont!$B$11:$F$500,5,FALSE)),"",VLOOKUP(CONCATENATE(EC3,$X$45,EC7),[1]Mont!$B$11:$F$500,5,FALSE))</f>
        <v/>
      </c>
      <c r="EF45" s="160" t="str">
        <f>IF(ISERROR(VLOOKUP(CONCATENATE(EC3,$X$45,EC7),[1]Mont!$B$11:$H$500,7,FALSE)),"",VLOOKUP(CONCATENATE(EC3,$X$45,EC7),[1]Mont!$B$11:$H$500,7,FALSE))</f>
        <v/>
      </c>
      <c r="EG45" s="157" t="str">
        <f>IF(ISERROR(VLOOKUP(CONCATENATE($X$45,EG3,EG5),$B$10:$E$559,4,FALSE)),"",VLOOKUP(CONCATENATE($X$45,EG3,EG5),$B$10:$E$559,4,FALSE))</f>
        <v/>
      </c>
      <c r="EH45" s="158" t="str">
        <f>IF(ISERROR(VLOOKUP(CONCATENATE($X$45,EG3,EG5),$B$10:$F$559,5,FALSE)),"",VLOOKUP(CONCATENATE($X$45,EG3,EG5),$B$10:$F$559,5,FALSE))</f>
        <v/>
      </c>
      <c r="EI45" s="159" t="str">
        <f>IF(ISERROR(VLOOKUP(CONCATENATE(EG3,$X$45,EG7),[1]Mont!$B$11:$F$500,5,FALSE)),"",VLOOKUP(CONCATENATE(EG3,$X$45,EG7),[1]Mont!$B$11:$F$500,5,FALSE))</f>
        <v/>
      </c>
      <c r="EJ45" s="160" t="str">
        <f>IF(ISERROR(VLOOKUP(CONCATENATE(EG3,$X$45,EG7),[1]Mont!$B$11:$H$500,7,FALSE)),"",VLOOKUP(CONCATENATE(EG3,$X$45,EG7),[1]Mont!$B$11:$H$500,7,FALSE))</f>
        <v/>
      </c>
      <c r="EK45" s="157" t="str">
        <f>IF(ISERROR(VLOOKUP(CONCATENATE($X$45,EK3,EK5),$B$10:$E$559,4,FALSE)),"",VLOOKUP(CONCATENATE($X$45,EK3,EK5),$B$10:$E$559,4,FALSE))</f>
        <v/>
      </c>
      <c r="EL45" s="158" t="str">
        <f>IF(ISERROR(VLOOKUP(CONCATENATE($X$45,EK3,EK5),$B$10:$F$559,5,FALSE)),"",VLOOKUP(CONCATENATE($X$45,EK3,EK5),$B$10:$F$559,5,FALSE))</f>
        <v/>
      </c>
      <c r="EM45" s="159" t="str">
        <f>IF(ISERROR(VLOOKUP(CONCATENATE(EK3,$X$45,EK7),[1]Mont!$B$11:$F$500,5,FALSE)),"",VLOOKUP(CONCATENATE(EK3,$X$45,EK7),[1]Mont!$B$11:$F$500,5,FALSE))</f>
        <v/>
      </c>
      <c r="EN45" s="160" t="str">
        <f>IF(ISERROR(VLOOKUP(CONCATENATE(EK3,$X$45,EK7),[1]Mont!$B$11:$H$500,7,FALSE)),"",VLOOKUP(CONCATENATE(EK3,$X$45,EK7),[1]Mont!$B$11:$H$500,7,FALSE))</f>
        <v/>
      </c>
      <c r="EO45" s="157" t="str">
        <f>IF(ISERROR(VLOOKUP(CONCATENATE($X$45,EO3,EO5),$B$10:$E$559,4,FALSE)),"",VLOOKUP(CONCATENATE($X$45,EO3,EO5),$B$10:$E$559,4,FALSE))</f>
        <v/>
      </c>
      <c r="EP45" s="158" t="str">
        <f>IF(ISERROR(VLOOKUP(CONCATENATE($X$45,EO3,EO5),$B$10:$F$559,5,FALSE)),"",VLOOKUP(CONCATENATE($X$45,EO3,EO5),$B$10:$F$559,5,FALSE))</f>
        <v/>
      </c>
      <c r="EQ45" s="159" t="str">
        <f>IF(ISERROR(VLOOKUP(CONCATENATE(EO3,$X$45,EO7),[1]Mont!$B$11:$F$500,5,FALSE)),"",VLOOKUP(CONCATENATE(EO3,$X$45,EO7),[1]Mont!$B$11:$F$500,5,FALSE))</f>
        <v/>
      </c>
      <c r="ER45" s="160" t="str">
        <f>IF(ISERROR(VLOOKUP(CONCATENATE(EO3,$X$45,EO7),[1]Mont!$B$11:$H$500,7,FALSE)),"",VLOOKUP(CONCATENATE(EO3,$X$45,EO7),[1]Mont!$B$11:$H$500,7,FALSE))</f>
        <v/>
      </c>
      <c r="ES45" s="157" t="str">
        <f>IF(ISERROR(VLOOKUP(CONCATENATE($X$45,ES3,ES5),$B$10:$E$559,4,FALSE)),"",VLOOKUP(CONCATENATE($X$45,ES3,ES5),$B$10:$E$559,4,FALSE))</f>
        <v/>
      </c>
      <c r="ET45" s="158" t="str">
        <f>IF(ISERROR(VLOOKUP(CONCATENATE($X$45,ES3,ES5),$B$10:$F$559,5,FALSE)),"",VLOOKUP(CONCATENATE($X$45,ES3,ES5),$B$10:$F$559,5,FALSE))</f>
        <v/>
      </c>
      <c r="EU45" s="159" t="str">
        <f>IF(ISERROR(VLOOKUP(CONCATENATE(ES3,$X$45,ES7),[1]Mont!$B$11:$F$500,5,FALSE)),"",VLOOKUP(CONCATENATE(ES3,$X$45,ES7),[1]Mont!$B$11:$F$500,5,FALSE))</f>
        <v/>
      </c>
      <c r="EV45" s="160" t="str">
        <f>IF(ISERROR(VLOOKUP(CONCATENATE(ES3,$X$45,ES7),[1]Mont!$B$11:$H$500,7,FALSE)),"",VLOOKUP(CONCATENATE(ES3,$X$45,ES7),[1]Mont!$B$11:$H$500,7,FALSE))</f>
        <v/>
      </c>
      <c r="EW45" s="157" t="str">
        <f>IF(ISERROR(VLOOKUP(CONCATENATE($X$45,EW3,EW5),$B$10:$E$559,4,FALSE)),"",VLOOKUP(CONCATENATE($X$45,EW3,EW5),$B$10:$E$559,4,FALSE))</f>
        <v/>
      </c>
      <c r="EX45" s="158" t="str">
        <f>IF(ISERROR(VLOOKUP(CONCATENATE($X$45,EW3,EW5),$B$10:$F$559,5,FALSE)),"",VLOOKUP(CONCATENATE($X$45,EW3,EW5),$B$10:$F$559,5,FALSE))</f>
        <v/>
      </c>
      <c r="EY45" s="159" t="str">
        <f>IF(ISERROR(VLOOKUP(CONCATENATE(EW3,$X$45,EW7),[1]Mont!$B$11:$F$500,5,FALSE)),"",VLOOKUP(CONCATENATE(EW3,$X$45,EW7),[1]Mont!$B$11:$F$500,5,FALSE))</f>
        <v/>
      </c>
      <c r="EZ45" s="160" t="str">
        <f>IF(ISERROR(VLOOKUP(CONCATENATE(EW3,$X$45,EW7),[1]Mont!$B$11:$H$500,7,FALSE)),"",VLOOKUP(CONCATENATE(EW3,$X$45,EW7),[1]Mont!$B$11:$H$500,7,FALSE))</f>
        <v/>
      </c>
      <c r="FA45" s="157" t="str">
        <f>IF(ISERROR(VLOOKUP(CONCATENATE($X$45,FA3,FA5),$B$10:$E$559,4,FALSE)),"",VLOOKUP(CONCATENATE($X$45,FA3,FA5),$B$10:$E$559,4,FALSE))</f>
        <v/>
      </c>
      <c r="FB45" s="158" t="str">
        <f>IF(ISERROR(VLOOKUP(CONCATENATE($X$45,FA3,FA5),$B$10:$F$559,5,FALSE)),"",VLOOKUP(CONCATENATE($X$45,FA3,FA5),$B$10:$F$559,5,FALSE))</f>
        <v/>
      </c>
      <c r="FC45" s="159" t="str">
        <f>IF(ISERROR(VLOOKUP(CONCATENATE(FA3,$X$45,FA7),[1]Mont!$B$11:$F$500,5,FALSE)),"",VLOOKUP(CONCATENATE(FA3,$X$45,FA7),[1]Mont!$B$11:$F$500,5,FALSE))</f>
        <v/>
      </c>
      <c r="FD45" s="160" t="str">
        <f>IF(ISERROR(VLOOKUP(CONCATENATE(FA3,$X$45,FA7),[1]Mont!$B$11:$H$500,7,FALSE)),"",VLOOKUP(CONCATENATE(FA3,$X$45,FA7),[1]Mont!$B$11:$H$500,7,FALSE))</f>
        <v/>
      </c>
      <c r="FE45" s="157" t="str">
        <f>IF(ISERROR(VLOOKUP(CONCATENATE($X$45,FE3,FE5),$B$10:$E$559,4,FALSE)),"",VLOOKUP(CONCATENATE($X$45,FE3,FE5),$B$10:$E$559,4,FALSE))</f>
        <v/>
      </c>
      <c r="FF45" s="158" t="str">
        <f>IF(ISERROR(VLOOKUP(CONCATENATE($X$45,FE3,FE5),$B$10:$F$559,5,FALSE)),"",VLOOKUP(CONCATENATE($X$45,FE3,FE5),$B$10:$F$559,5,FALSE))</f>
        <v/>
      </c>
      <c r="FG45" s="159" t="str">
        <f>IF(ISERROR(VLOOKUP(CONCATENATE(FE3,$X$45,FE7),[1]Mont!$B$11:$F$500,5,FALSE)),"",VLOOKUP(CONCATENATE(FE3,$X$45,FE7),[1]Mont!$B$11:$F$500,5,FALSE))</f>
        <v/>
      </c>
      <c r="FH45" s="160" t="str">
        <f>IF(ISERROR(VLOOKUP(CONCATENATE(FE3,$X$45,FE7),[1]Mont!$B$11:$H$500,7,FALSE)),"",VLOOKUP(CONCATENATE(FE3,$X$45,FE7),[1]Mont!$B$11:$H$500,7,FALSE))</f>
        <v/>
      </c>
      <c r="FI45" s="157" t="str">
        <f>IF(ISERROR(VLOOKUP(CONCATENATE($X$45,FI3,FI5),$B$10:$E$559,4,FALSE)),"",VLOOKUP(CONCATENATE($X$45,FI3,FI5),$B$10:$E$559,4,FALSE))</f>
        <v/>
      </c>
      <c r="FJ45" s="158" t="str">
        <f>IF(ISERROR(VLOOKUP(CONCATENATE($X$45,FI3,FI5),$B$10:$F$559,5,FALSE)),"",VLOOKUP(CONCATENATE($X$45,FI3,FI5),$B$10:$F$559,5,FALSE))</f>
        <v/>
      </c>
      <c r="FK45" s="159" t="str">
        <f>IF(ISERROR(VLOOKUP(CONCATENATE(FI3,$X$45,FI7),[1]Mont!$B$11:$F$500,5,FALSE)),"",VLOOKUP(CONCATENATE(FI3,$X$45,FI7),[1]Mont!$B$11:$F$500,5,FALSE))</f>
        <v/>
      </c>
      <c r="FL45" s="160" t="str">
        <f>IF(ISERROR(VLOOKUP(CONCATENATE(FI3,$X$45,FI7),[1]Mont!$B$11:$H$500,7,FALSE)),"",VLOOKUP(CONCATENATE(FI3,$X$45,FI7),[1]Mont!$B$11:$H$500,7,FALSE))</f>
        <v/>
      </c>
      <c r="FM45" s="157" t="str">
        <f>IF(ISERROR(VLOOKUP(CONCATENATE($X$45,FM3,FM5),$B$10:$E$559,4,FALSE)),"",VLOOKUP(CONCATENATE($X$45,FM3,FM5),$B$10:$E$559,4,FALSE))</f>
        <v/>
      </c>
      <c r="FN45" s="158" t="str">
        <f>IF(ISERROR(VLOOKUP(CONCATENATE($X$45,FM3,FM5),$B$10:$F$559,5,FALSE)),"",VLOOKUP(CONCATENATE($X$45,FM3,FM5),$B$10:$F$559,5,FALSE))</f>
        <v/>
      </c>
      <c r="FO45" s="159" t="str">
        <f>IF(ISERROR(VLOOKUP(CONCATENATE(FM3,$X$45,FM7),[1]Mont!$B$11:$F$500,5,FALSE)),"",VLOOKUP(CONCATENATE(FM3,$X$45,FM7),[1]Mont!$B$11:$F$500,5,FALSE))</f>
        <v/>
      </c>
      <c r="FP45" s="160" t="str">
        <f>IF(ISERROR(VLOOKUP(CONCATENATE(FM3,$X$45,FM7),[1]Mont!$B$11:$H$500,7,FALSE)),"",VLOOKUP(CONCATENATE(FM3,$X$45,FM7),[1]Mont!$B$11:$H$500,7,FALSE))</f>
        <v/>
      </c>
      <c r="FQ45" s="157" t="str">
        <f>IF(ISERROR(VLOOKUP(CONCATENATE($X$45,FQ3,FQ5),$B$10:$E$559,4,FALSE)),"",VLOOKUP(CONCATENATE($X$45,FQ3,FQ5),$B$10:$E$559,4,FALSE))</f>
        <v/>
      </c>
      <c r="FR45" s="158" t="str">
        <f>IF(ISERROR(VLOOKUP(CONCATENATE($X$45,FQ3,FQ5),$B$10:$F$559,5,FALSE)),"",VLOOKUP(CONCATENATE($X$45,FQ3,FQ5),$B$10:$F$559,5,FALSE))</f>
        <v/>
      </c>
      <c r="FS45" s="159" t="str">
        <f>IF(ISERROR(VLOOKUP(CONCATENATE(FQ3,$X$45,FQ7),[1]Mont!$B$11:$F$500,5,FALSE)),"",VLOOKUP(CONCATENATE(FQ3,$X$45,FQ7),[1]Mont!$B$11:$F$500,5,FALSE))</f>
        <v/>
      </c>
      <c r="FT45" s="160" t="str">
        <f>IF(ISERROR(VLOOKUP(CONCATENATE(FQ3,$X$45,FQ7),[1]Mont!$B$11:$H$500,7,FALSE)),"",VLOOKUP(CONCATENATE(FQ3,$X$45,FQ7),[1]Mont!$B$11:$H$500,7,FALSE))</f>
        <v/>
      </c>
      <c r="FU45" s="157" t="str">
        <f>IF(ISERROR(VLOOKUP(CONCATENATE($X$45,FU3,FU5),$B$10:$E$559,4,FALSE)),"",VLOOKUP(CONCATENATE($X$45,FU3,FU5),$B$10:$E$559,4,FALSE))</f>
        <v/>
      </c>
      <c r="FV45" s="158" t="str">
        <f>IF(ISERROR(VLOOKUP(CONCATENATE($X$45,FU3,FU5),$B$10:$F$559,5,FALSE)),"",VLOOKUP(CONCATENATE($X$45,FU3,FU5),$B$10:$F$559,5,FALSE))</f>
        <v/>
      </c>
      <c r="FW45" s="159" t="str">
        <f>IF(ISERROR(VLOOKUP(CONCATENATE(FU3,$X$45,FU7),[1]Mont!$B$11:$F$500,5,FALSE)),"",VLOOKUP(CONCATENATE(FU3,$X$45,FU7),[1]Mont!$B$11:$F$500,5,FALSE))</f>
        <v/>
      </c>
      <c r="FX45" s="160" t="str">
        <f>IF(ISERROR(VLOOKUP(CONCATENATE(FU3,$X$45,FU7),[1]Mont!$B$11:$H$500,7,FALSE)),"",VLOOKUP(CONCATENATE(FU3,$X$45,FU7),[1]Mont!$B$11:$H$500,7,FALSE))</f>
        <v/>
      </c>
      <c r="FY45" s="157" t="str">
        <f>IF(ISERROR(VLOOKUP(CONCATENATE($X$45,FY3,FY5),$B$10:$E$559,4,FALSE)),"",VLOOKUP(CONCATENATE($X$45,FY3,FY5),$B$10:$E$559,4,FALSE))</f>
        <v/>
      </c>
      <c r="FZ45" s="158" t="str">
        <f>IF(ISERROR(VLOOKUP(CONCATENATE($X$45,FY3,FY5),$B$10:$F$559,5,FALSE)),"",VLOOKUP(CONCATENATE($X$45,FY3,FY5),$B$10:$F$559,5,FALSE))</f>
        <v/>
      </c>
      <c r="GA45" s="159" t="str">
        <f>IF(ISERROR(VLOOKUP(CONCATENATE(FY3,$X$45,FY7),[1]Mont!$B$11:$F$500,5,FALSE)),"",VLOOKUP(CONCATENATE(FY3,$X$45,FY7),[1]Mont!$B$11:$F$500,5,FALSE))</f>
        <v/>
      </c>
      <c r="GB45" s="160" t="str">
        <f>IF(ISERROR(VLOOKUP(CONCATENATE(FY3,$X$45,FY7),[1]Mont!$B$11:$H$500,7,FALSE)),"",VLOOKUP(CONCATENATE(FY3,$X$45,FY7),[1]Mont!$B$11:$H$500,7,FALSE))</f>
        <v/>
      </c>
      <c r="GC45" s="157" t="str">
        <f>IF(ISERROR(VLOOKUP(CONCATENATE($X$45,GC3,GC5),$B$10:$E$559,4,FALSE)),"",VLOOKUP(CONCATENATE($X$45,GC3,GC5),$B$10:$E$559,4,FALSE))</f>
        <v/>
      </c>
      <c r="GD45" s="158" t="str">
        <f>IF(ISERROR(VLOOKUP(CONCATENATE($X$45,GC3,GC5),$B$10:$F$559,5,FALSE)),"",VLOOKUP(CONCATENATE($X$45,GC3,GC5),$B$10:$F$559,5,FALSE))</f>
        <v/>
      </c>
      <c r="GE45" s="159" t="str">
        <f>IF(ISERROR(VLOOKUP(CONCATENATE(GC3,$X$45,GC7),[1]Mont!$B$11:$F$500,5,FALSE)),"",VLOOKUP(CONCATENATE(GC3,$X$45,GC7),[1]Mont!$B$11:$F$500,5,FALSE))</f>
        <v/>
      </c>
      <c r="GF45" s="160" t="str">
        <f>IF(ISERROR(VLOOKUP(CONCATENATE(GC3,$X$45,GC7),[1]Mont!$B$11:$H$500,7,FALSE)),"",VLOOKUP(CONCATENATE(GC3,$X$45,GC7),[1]Mont!$B$11:$H$500,7,FALSE))</f>
        <v/>
      </c>
      <c r="GG45" s="157" t="str">
        <f>IF(ISERROR(VLOOKUP(CONCATENATE($X$45,GG3,GG5),$B$10:$E$559,4,FALSE)),"",VLOOKUP(CONCATENATE($X$45,GG3,GG5),$B$10:$E$559,4,FALSE))</f>
        <v/>
      </c>
      <c r="GH45" s="158" t="str">
        <f>IF(ISERROR(VLOOKUP(CONCATENATE($X$45,GG3,GG5),$B$10:$F$559,5,FALSE)),"",VLOOKUP(CONCATENATE($X$45,GG3,GG5),$B$10:$F$559,5,FALSE))</f>
        <v/>
      </c>
      <c r="GI45" s="159" t="str">
        <f>IF(ISERROR(VLOOKUP(CONCATENATE(GG3,$X$45,GG7),[1]Mont!$B$11:$F$500,5,FALSE)),"",VLOOKUP(CONCATENATE(GG3,$X$45,GG7),[1]Mont!$B$11:$F$500,5,FALSE))</f>
        <v/>
      </c>
      <c r="GJ45" s="160" t="str">
        <f>IF(ISERROR(VLOOKUP(CONCATENATE(GG3,$X$45,GG7),[1]Mont!$B$11:$H$500,7,FALSE)),"",VLOOKUP(CONCATENATE(GG3,$X$45,GG7),[1]Mont!$B$11:$H$500,7,FALSE))</f>
        <v/>
      </c>
      <c r="GK45" s="157" t="str">
        <f>IF(ISERROR(VLOOKUP(CONCATENATE($X$45,GK3,GK5),$B$10:$E$559,4,FALSE)),"",VLOOKUP(CONCATENATE($X$45,GK3,GK5),$B$10:$E$559,4,FALSE))</f>
        <v/>
      </c>
      <c r="GL45" s="158" t="str">
        <f>IF(ISERROR(VLOOKUP(CONCATENATE($X$45,GK3,GK5),$B$10:$F$559,5,FALSE)),"",VLOOKUP(CONCATENATE($X$45,GK3,GK5),$B$10:$F$559,5,FALSE))</f>
        <v/>
      </c>
      <c r="GM45" s="159" t="str">
        <f>IF(ISERROR(VLOOKUP(CONCATENATE(GK3,$X$45,GK7),[1]Mont!$B$11:$F$500,5,FALSE)),"",VLOOKUP(CONCATENATE(GK3,$X$45,GK7),[1]Mont!$B$11:$F$500,5,FALSE))</f>
        <v/>
      </c>
      <c r="GN45" s="160" t="str">
        <f>IF(ISERROR(VLOOKUP(CONCATENATE(GK3,$X$45,GK7),[1]Mont!$B$11:$H$500,7,FALSE)),"",VLOOKUP(CONCATENATE(GK3,$X$45,GK7),[1]Mont!$B$11:$H$500,7,FALSE))</f>
        <v/>
      </c>
      <c r="GO45" s="157" t="str">
        <f>IF(ISERROR(VLOOKUP(CONCATENATE($X$45,GO3,GO5),$B$10:$E$559,4,FALSE)),"",VLOOKUP(CONCATENATE($X$45,GO3,GO5),$B$10:$E$559,4,FALSE))</f>
        <v/>
      </c>
      <c r="GP45" s="158" t="str">
        <f>IF(ISERROR(VLOOKUP(CONCATENATE($X$45,GO3,GO5),$B$10:$F$559,5,FALSE)),"",VLOOKUP(CONCATENATE($X$45,GO3,GO5),$B$10:$F$559,5,FALSE))</f>
        <v/>
      </c>
      <c r="GQ45" s="159" t="str">
        <f>IF(ISERROR(VLOOKUP(CONCATENATE(GO3,$X$45,GO7),[1]Mont!$B$11:$F$500,5,FALSE)),"",VLOOKUP(CONCATENATE(GO3,$X$45,GO7),[1]Mont!$B$11:$F$500,5,FALSE))</f>
        <v/>
      </c>
      <c r="GR45" s="160" t="str">
        <f>IF(ISERROR(VLOOKUP(CONCATENATE(GO3,$X$45,GO7),[1]Mont!$B$11:$H$500,7,FALSE)),"",VLOOKUP(CONCATENATE(GO3,$X$45,GO7),[1]Mont!$B$11:$H$500,7,FALSE))</f>
        <v/>
      </c>
      <c r="GS45" s="157" t="str">
        <f>IF(ISERROR(VLOOKUP(CONCATENATE($X$45,GS3,GS5),$B$10:$E$559,4,FALSE)),"",VLOOKUP(CONCATENATE($X$45,GS3,GS5),$B$10:$E$559,4,FALSE))</f>
        <v/>
      </c>
      <c r="GT45" s="158" t="str">
        <f>IF(ISERROR(VLOOKUP(CONCATENATE($X$45,GS3,GS5),$B$10:$F$559,5,FALSE)),"",VLOOKUP(CONCATENATE($X$45,GS3,GS5),$B$10:$F$559,5,FALSE))</f>
        <v/>
      </c>
      <c r="GU45" s="159" t="str">
        <f>IF(ISERROR(VLOOKUP(CONCATENATE(GS3,$X$45,GS7),[1]Mont!$B$11:$F$500,5,FALSE)),"",VLOOKUP(CONCATENATE(GS3,$X$45,GS7),[1]Mont!$B$11:$F$500,5,FALSE))</f>
        <v/>
      </c>
      <c r="GV45" s="160" t="str">
        <f>IF(ISERROR(VLOOKUP(CONCATENATE(GS3,$X$45,GS7),[1]Mont!$B$11:$H$500,7,FALSE)),"",VLOOKUP(CONCATENATE(GS3,$X$45,GS7),[1]Mont!$B$11:$H$500,7,FALSE))</f>
        <v/>
      </c>
      <c r="GW45" s="157" t="str">
        <f>IF(ISERROR(VLOOKUP(CONCATENATE($X$45,GW3,GW5),$B$10:$E$559,4,FALSE)),"",VLOOKUP(CONCATENATE($X$45,GW3,GW5),$B$10:$E$559,4,FALSE))</f>
        <v/>
      </c>
      <c r="GX45" s="158" t="str">
        <f>IF(ISERROR(VLOOKUP(CONCATENATE($X$45,GW3,GW5),$B$10:$F$559,5,FALSE)),"",VLOOKUP(CONCATENATE($X$45,GW3,GW5),$B$10:$F$559,5,FALSE))</f>
        <v/>
      </c>
      <c r="GY45" s="159" t="str">
        <f>IF(ISERROR(VLOOKUP(CONCATENATE(GW3,$X$45,GW7),[1]Mont!$B$11:$F$500,5,FALSE)),"",VLOOKUP(CONCATENATE(GW3,$X$45,GW7),[1]Mont!$B$11:$F$500,5,FALSE))</f>
        <v/>
      </c>
      <c r="GZ45" s="160" t="str">
        <f>IF(ISERROR(VLOOKUP(CONCATENATE(GW3,$X$45,GW7),[1]Mont!$B$11:$H$500,7,FALSE)),"",VLOOKUP(CONCATENATE(GW3,$X$45,GW7),[1]Mont!$B$11:$H$500,7,FALSE))</f>
        <v/>
      </c>
      <c r="HA45" s="157" t="str">
        <f>IF(ISERROR(VLOOKUP(CONCATENATE($X$45,HA3,HA5),$B$10:$E$559,4,FALSE)),"",VLOOKUP(CONCATENATE($X$45,HA3,HA5),$B$10:$E$559,4,FALSE))</f>
        <v/>
      </c>
      <c r="HB45" s="158" t="str">
        <f>IF(ISERROR(VLOOKUP(CONCATENATE($X$45,HA3,HA5),$B$10:$F$559,5,FALSE)),"",VLOOKUP(CONCATENATE($X$45,HA3,HA5),$B$10:$F$559,5,FALSE))</f>
        <v/>
      </c>
      <c r="HC45" s="159" t="str">
        <f>IF(ISERROR(VLOOKUP(CONCATENATE(HA3,$X$45,HA7),[1]Mont!$B$11:$F$500,5,FALSE)),"",VLOOKUP(CONCATENATE(HA3,$X$45,HA7),[1]Mont!$B$11:$F$500,5,FALSE))</f>
        <v/>
      </c>
      <c r="HD45" s="160" t="str">
        <f>IF(ISERROR(VLOOKUP(CONCATENATE(HA3,$X$45,HA7),[1]Mont!$B$11:$H$500,7,FALSE)),"",VLOOKUP(CONCATENATE(HA3,$X$45,HA7),[1]Mont!$B$11:$H$500,7,FALSE))</f>
        <v/>
      </c>
      <c r="HE45" s="157" t="str">
        <f>IF(ISERROR(VLOOKUP(CONCATENATE($X$45,HE3,HE5),$B$10:$E$559,4,FALSE)),"",VLOOKUP(CONCATENATE($X$45,HE3,HE5),$B$10:$E$559,4,FALSE))</f>
        <v/>
      </c>
      <c r="HF45" s="158" t="str">
        <f>IF(ISERROR(VLOOKUP(CONCATENATE($X$45,HE3,HE5),$B$10:$F$559,5,FALSE)),"",VLOOKUP(CONCATENATE($X$45,HE3,HE5),$B$10:$F$559,5,FALSE))</f>
        <v/>
      </c>
      <c r="HG45" s="159" t="str">
        <f>IF(ISERROR(VLOOKUP(CONCATENATE(HE3,$X$45,HE7),[1]Mont!$B$11:$F$500,5,FALSE)),"",VLOOKUP(CONCATENATE(HE3,$X$45,HE7),[1]Mont!$B$11:$F$500,5,FALSE))</f>
        <v/>
      </c>
      <c r="HH45" s="160" t="str">
        <f>IF(ISERROR(VLOOKUP(CONCATENATE(HE3,$X$45,HE7),[1]Mont!$B$11:$H$500,7,FALSE)),"",VLOOKUP(CONCATENATE(HE3,$X$45,HE7),[1]Mont!$B$11:$H$500,7,FALSE))</f>
        <v/>
      </c>
      <c r="HI45" s="157" t="str">
        <f>IF(ISERROR(VLOOKUP(CONCATENATE($X$45,HI3,HI5),$B$10:$E$559,4,FALSE)),"",VLOOKUP(CONCATENATE($X$45,HI3,HI5),$B$10:$E$559,4,FALSE))</f>
        <v/>
      </c>
      <c r="HJ45" s="158" t="str">
        <f>IF(ISERROR(VLOOKUP(CONCATENATE($X$45,HI3,HI5),$B$10:$F$559,5,FALSE)),"",VLOOKUP(CONCATENATE($X$45,HI3,HI5),$B$10:$F$559,5,FALSE))</f>
        <v/>
      </c>
      <c r="HK45" s="159" t="str">
        <f>IF(ISERROR(VLOOKUP(CONCATENATE(HI3,$X$45,HI7),[1]Mont!$B$11:$F$500,5,FALSE)),"",VLOOKUP(CONCATENATE(HI3,$X$45,HI7),[1]Mont!$B$11:$F$500,5,FALSE))</f>
        <v/>
      </c>
      <c r="HL45" s="160" t="str">
        <f>IF(ISERROR(VLOOKUP(CONCATENATE(HI3,$X$45,HI7),[1]Mont!$B$11:$H$500,7,FALSE)),"",VLOOKUP(CONCATENATE(HI3,$X$45,HI7),[1]Mont!$B$11:$H$500,7,FALSE))</f>
        <v/>
      </c>
      <c r="HM45" s="157" t="str">
        <f>IF(ISERROR(VLOOKUP(CONCATENATE($X$45,HM3,HM5),$B$10:$E$559,4,FALSE)),"",VLOOKUP(CONCATENATE($X$45,HM3,HM5),$B$10:$E$559,4,FALSE))</f>
        <v/>
      </c>
      <c r="HN45" s="158" t="str">
        <f>IF(ISERROR(VLOOKUP(CONCATENATE($X$45,HM3,HM5),$B$10:$F$559,5,FALSE)),"",VLOOKUP(CONCATENATE($X$45,HM3,HM5),$B$10:$F$559,5,FALSE))</f>
        <v/>
      </c>
      <c r="HO45" s="159" t="str">
        <f>IF(ISERROR(VLOOKUP(CONCATENATE(HM3,$X$45,HM7),[1]Mont!$B$11:$F$500,5,FALSE)),"",VLOOKUP(CONCATENATE(HM3,$X$45,HM7),[1]Mont!$B$11:$F$500,5,FALSE))</f>
        <v/>
      </c>
      <c r="HP45" s="160" t="str">
        <f>IF(ISERROR(VLOOKUP(CONCATENATE(HM3,$X$45,HM7),[1]Mont!$B$11:$H$500,7,FALSE)),"",VLOOKUP(CONCATENATE(HM3,$X$45,HM7),[1]Mont!$B$11:$H$500,7,FALSE))</f>
        <v/>
      </c>
      <c r="HQ45" s="157" t="str">
        <f>IF(ISERROR(VLOOKUP(CONCATENATE($X$45,HQ3,HQ5),$B$10:$E$559,4,FALSE)),"",VLOOKUP(CONCATENATE($X$45,HQ3,HQ5),$B$10:$E$559,4,FALSE))</f>
        <v/>
      </c>
      <c r="HR45" s="158" t="str">
        <f>IF(ISERROR(VLOOKUP(CONCATENATE($X$45,HQ3,HQ5),$B$10:$F$559,5,FALSE)),"",VLOOKUP(CONCATENATE($X$45,HQ3,HQ5),$B$10:$F$559,5,FALSE))</f>
        <v/>
      </c>
      <c r="HS45" s="159" t="str">
        <f>IF(ISERROR(VLOOKUP(CONCATENATE(HQ3,$X$45,HQ7),[1]Mont!$B$11:$F$500,5,FALSE)),"",VLOOKUP(CONCATENATE(HQ3,$X$45,HQ7),[1]Mont!$B$11:$F$500,5,FALSE))</f>
        <v/>
      </c>
      <c r="HT45" s="160" t="str">
        <f>IF(ISERROR(VLOOKUP(CONCATENATE(HQ3,$X$45,HQ7),[1]Mont!$B$11:$H$500,7,FALSE)),"",VLOOKUP(CONCATENATE(HQ3,$X$45,HQ7),[1]Mont!$B$11:$H$500,7,FALSE))</f>
        <v/>
      </c>
      <c r="HU45" s="157" t="str">
        <f>IF(ISERROR(VLOOKUP(CONCATENATE($X$45,HU3,HU5),$B$10:$E$559,4,FALSE)),"",VLOOKUP(CONCATENATE($X$45,HU3,HU5),$B$10:$E$559,4,FALSE))</f>
        <v/>
      </c>
      <c r="HV45" s="158" t="str">
        <f>IF(ISERROR(VLOOKUP(CONCATENATE($X$45,HU3,HU5),$B$10:$F$559,5,FALSE)),"",VLOOKUP(CONCATENATE($X$45,HU3,HU5),$B$10:$F$559,5,FALSE))</f>
        <v/>
      </c>
      <c r="HW45" s="159" t="str">
        <f>IF(ISERROR(VLOOKUP(CONCATENATE(HU3,$X$45,HU7),[1]Mont!$B$11:$F$500,5,FALSE)),"",VLOOKUP(CONCATENATE(HU3,$X$45,HU7),[1]Mont!$B$11:$F$500,5,FALSE))</f>
        <v/>
      </c>
      <c r="HX45" s="160" t="str">
        <f>IF(ISERROR(VLOOKUP(CONCATENATE(HU3,$X$45,HU7),[1]Mont!$B$11:$H$500,7,FALSE)),"",VLOOKUP(CONCATENATE(HU3,$X$45,HU7),[1]Mont!$B$11:$H$500,7,FALSE))</f>
        <v/>
      </c>
      <c r="HY45" s="157" t="str">
        <f>IF(ISERROR(VLOOKUP(CONCATENATE($X$45,HY3,HY5),$B$10:$E$559,4,FALSE)),"",VLOOKUP(CONCATENATE($X$45,HY3,HY5),$B$10:$E$559,4,FALSE))</f>
        <v/>
      </c>
      <c r="HZ45" s="158" t="str">
        <f>IF(ISERROR(VLOOKUP(CONCATENATE($X$45,HY3,HY5),$B$10:$F$559,5,FALSE)),"",VLOOKUP(CONCATENATE($X$45,HY3,HY5),$B$10:$F$559,5,FALSE))</f>
        <v/>
      </c>
      <c r="IA45" s="159" t="str">
        <f>IF(ISERROR(VLOOKUP(CONCATENATE(HY3,$X$45,HY7),[1]Mont!$B$11:$F$500,5,FALSE)),"",VLOOKUP(CONCATENATE(HY3,$X$45,HY7),[1]Mont!$B$11:$F$500,5,FALSE))</f>
        <v/>
      </c>
      <c r="IB45" s="160" t="str">
        <f>IF(ISERROR(VLOOKUP(CONCATENATE(HY3,$X$45,HY7),[1]Mont!$B$11:$H$500,7,FALSE)),"",VLOOKUP(CONCATENATE(HY3,$X$45,HY7),[1]Mont!$B$11:$H$500,7,FALSE))</f>
        <v/>
      </c>
      <c r="IC45" s="157" t="str">
        <f>IF(ISERROR(VLOOKUP(CONCATENATE($X$45,IC3,IC5),$B$10:$E$559,4,FALSE)),"",VLOOKUP(CONCATENATE($X$45,IC3,IC5),$B$10:$E$559,4,FALSE))</f>
        <v/>
      </c>
      <c r="ID45" s="158" t="str">
        <f>IF(ISERROR(VLOOKUP(CONCATENATE($X$45,IC3,IC5),$B$10:$F$559,5,FALSE)),"",VLOOKUP(CONCATENATE($X$45,IC3,IC5),$B$10:$F$559,5,FALSE))</f>
        <v/>
      </c>
      <c r="IE45" s="159" t="str">
        <f>IF(ISERROR(VLOOKUP(CONCATENATE(IC3,$X$45,IC7),[1]Mont!$B$11:$F$500,5,FALSE)),"",VLOOKUP(CONCATENATE(IC3,$X$45,IC7),[1]Mont!$B$11:$F$500,5,FALSE))</f>
        <v/>
      </c>
      <c r="IF45" s="160" t="str">
        <f>IF(ISERROR(VLOOKUP(CONCATENATE(IC3,$X$45,IC7),[1]Mont!$B$11:$H$500,7,FALSE)),"",VLOOKUP(CONCATENATE(IC3,$X$45,IC7),[1]Mont!$B$11:$H$500,7,FALSE))</f>
        <v/>
      </c>
      <c r="IG45" s="157" t="str">
        <f>IF(ISERROR(VLOOKUP(CONCATENATE($X$45,IG3,IG5),$B$10:$E$559,4,FALSE)),"",VLOOKUP(CONCATENATE($X$45,IG3,IG5),$B$10:$E$559,4,FALSE))</f>
        <v/>
      </c>
      <c r="IH45" s="158" t="str">
        <f>IF(ISERROR(VLOOKUP(CONCATENATE($X$45,IG3,IG5),$B$10:$F$559,5,FALSE)),"",VLOOKUP(CONCATENATE($X$45,IG3,IG5),$B$10:$F$559,5,FALSE))</f>
        <v/>
      </c>
      <c r="II45" s="159" t="str">
        <f>IF(ISERROR(VLOOKUP(CONCATENATE(IG3,$X$45,IG7),[1]Mont!$B$11:$F$500,5,FALSE)),"",VLOOKUP(CONCATENATE(IG3,$X$45,IG7),[1]Mont!$B$11:$F$500,5,FALSE))</f>
        <v/>
      </c>
      <c r="IJ45" s="160" t="str">
        <f>IF(ISERROR(VLOOKUP(CONCATENATE(IG3,$X$45,IG7),[1]Mont!$B$11:$H$500,7,FALSE)),"",VLOOKUP(CONCATENATE(IG3,$X$45,IG7),[1]Mont!$B$11:$H$500,7,FALSE))</f>
        <v/>
      </c>
      <c r="IK45" s="157" t="str">
        <f>IF(ISERROR(VLOOKUP(CONCATENATE($X$45,IK3,IK5),$B$10:$E$559,4,FALSE)),"",VLOOKUP(CONCATENATE($X$45,IK3,IK5),$B$10:$E$559,4,FALSE))</f>
        <v/>
      </c>
      <c r="IL45" s="158" t="str">
        <f>IF(ISERROR(VLOOKUP(CONCATENATE($X$45,IK3,IK5),$B$10:$F$559,5,FALSE)),"",VLOOKUP(CONCATENATE($X$45,IK3,IK5),$B$10:$F$559,5,FALSE))</f>
        <v/>
      </c>
      <c r="IM45" s="159" t="str">
        <f>IF(ISERROR(VLOOKUP(CONCATENATE(IK3,$X$45,IK7),[1]Mont!$B$11:$F$500,5,FALSE)),"",VLOOKUP(CONCATENATE(IK3,$X$45,IK7),[1]Mont!$B$11:$F$500,5,FALSE))</f>
        <v/>
      </c>
      <c r="IN45" s="160" t="str">
        <f>IF(ISERROR(VLOOKUP(CONCATENATE(IK3,$X$45,IK7),[1]Mont!$B$11:$H$500,7,FALSE)),"",VLOOKUP(CONCATENATE(IK3,$X$45,IK7),[1]Mont!$B$11:$H$500,7,FALSE))</f>
        <v/>
      </c>
      <c r="IO45" s="157" t="str">
        <f>IF(ISERROR(VLOOKUP(CONCATENATE($X$45,IO3,IO5),$B$10:$E$559,4,FALSE)),"",VLOOKUP(CONCATENATE($X$45,IO3,IO5),$B$10:$E$559,4,FALSE))</f>
        <v/>
      </c>
      <c r="IP45" s="158" t="str">
        <f>IF(ISERROR(VLOOKUP(CONCATENATE($X$45,IO3,IO5),$B$10:$F$559,5,FALSE)),"",VLOOKUP(CONCATENATE($X$45,IO3,IO5),$B$10:$F$559,5,FALSE))</f>
        <v/>
      </c>
      <c r="IQ45" s="159" t="str">
        <f>IF(ISERROR(VLOOKUP(CONCATENATE(IO3,$X$45,IO7),[1]Mont!$B$11:$F$500,5,FALSE)),"",VLOOKUP(CONCATENATE(IO3,$X$45,IO7),[1]Mont!$B$11:$F$500,5,FALSE))</f>
        <v/>
      </c>
      <c r="IR45" s="160" t="str">
        <f>IF(ISERROR(VLOOKUP(CONCATENATE(IO3,$X$45,IO7),[1]Mont!$B$11:$H$500,7,FALSE)),"",VLOOKUP(CONCATENATE(IO3,$X$45,IO7),[1]Mont!$B$11:$H$500,7,FALSE))</f>
        <v/>
      </c>
      <c r="IS45" s="157" t="str">
        <f>IF(ISERROR(VLOOKUP(CONCATENATE($X$45,IS3,IS5),$B$10:$E$559,4,FALSE)),"",VLOOKUP(CONCATENATE($X$45,IS3,IS5),$B$10:$E$559,4,FALSE))</f>
        <v/>
      </c>
      <c r="IT45" s="158" t="str">
        <f>IF(ISERROR(VLOOKUP(CONCATENATE($X$45,IS3,IS5),$B$10:$F$559,5,FALSE)),"",VLOOKUP(CONCATENATE($X$45,IS3,IS5),$B$10:$F$559,5,FALSE))</f>
        <v/>
      </c>
      <c r="IU45" s="159" t="str">
        <f>IF(ISERROR(VLOOKUP(CONCATENATE(IS3,$X$45,IS7),[1]Mont!$B$11:$F$500,5,FALSE)),"",VLOOKUP(CONCATENATE(IS3,$X$45,IS7),[1]Mont!$B$11:$F$500,5,FALSE))</f>
        <v/>
      </c>
      <c r="IV45" s="160" t="str">
        <f>IF(ISERROR(VLOOKUP(CONCATENATE(IS3,$X$45,IS7),[1]Mont!$B$11:$H$500,7,FALSE)),"",VLOOKUP(CONCATENATE(IS3,$X$45,IS7),[1]Mont!$B$11:$H$500,7,FALSE))</f>
        <v/>
      </c>
    </row>
    <row r="46" spans="1:256">
      <c r="A46" s="124">
        <f t="shared" si="2"/>
        <v>0</v>
      </c>
      <c r="B46" s="125">
        <f t="shared" si="3"/>
        <v>0</v>
      </c>
      <c r="C46" s="126">
        <f>IF(R46=0,0,SUMIF($R$10:R46,R46,$R$10:R46)/R46)</f>
        <v>0</v>
      </c>
      <c r="D46" s="127">
        <v>37</v>
      </c>
      <c r="E46" s="146"/>
      <c r="F46" s="147"/>
      <c r="G46" s="130">
        <f t="shared" si="0"/>
        <v>0</v>
      </c>
      <c r="H46" s="130">
        <f>IF(E46=0,0,VLOOKUP(E46,[1]Ob!$D$10:$AW$600,46,FALSE))</f>
        <v>0</v>
      </c>
      <c r="I46" s="130">
        <f>IF(E46=0,0,VLOOKUP(E46,[1]Ob!$D$10:$BA$600,50,FALSE))</f>
        <v>0</v>
      </c>
      <c r="J46" s="130">
        <f>IF(E46=0,0,VLOOKUP(E46,[1]Ob!$D$10:$O$600,12,FALSE))</f>
        <v>0</v>
      </c>
      <c r="K46" s="131">
        <f>IF(E46=0,0,VLOOKUP(E46,[1]Ob!$D$10:$BA$600,15,FALSE))*F46</f>
        <v>0</v>
      </c>
      <c r="L46" s="132">
        <f t="shared" si="4"/>
        <v>0</v>
      </c>
      <c r="M46" s="133"/>
      <c r="N46" s="134"/>
      <c r="O46" s="147"/>
      <c r="P46" s="135">
        <v>0</v>
      </c>
      <c r="Q46" s="135">
        <v>0</v>
      </c>
      <c r="R46" s="129"/>
      <c r="S46" s="136">
        <f t="shared" si="1"/>
        <v>0</v>
      </c>
      <c r="T46" s="148"/>
      <c r="U46" s="149"/>
      <c r="V46" s="150"/>
      <c r="X46" s="156">
        <v>35</v>
      </c>
      <c r="Y46" s="157" t="str">
        <f>IF(ISERROR(VLOOKUP(CONCATENATE($X$46,Y3,Y5),$B$10:$E$559,4,FALSE)),"",VLOOKUP(CONCATENATE($X$46,Y3,Y5),$B$10:$E$559,4,FALSE))</f>
        <v/>
      </c>
      <c r="Z46" s="158" t="str">
        <f>IF(ISERROR(VLOOKUP(CONCATENATE($X$46,Y3,Y5),$B$10:$F$559,5,FALSE)),"",VLOOKUP(CONCATENATE($X$46,Y3,Y5),$B$10:$F$559,5,FALSE))</f>
        <v/>
      </c>
      <c r="AA46" s="159" t="str">
        <f>IF(ISERROR(VLOOKUP(CONCATENATE(Y3,$X$46,Y7),[1]Mont!$B$11:$F$500,5,FALSE)),"",VLOOKUP(CONCATENATE(Y3,$X$46,Y7),[1]Mont!$B$11:$F$500,5,FALSE))</f>
        <v/>
      </c>
      <c r="AB46" s="160" t="str">
        <f>IF(ISERROR(VLOOKUP(CONCATENATE(Y3,$X$46,Y7),[1]Mont!$B$11:$H$500,7,FALSE)),"",VLOOKUP(CONCATENATE(Y3,$X$46,Y7),[1]Mont!$B$11:$H$500,7,FALSE))</f>
        <v/>
      </c>
      <c r="AC46" s="157" t="str">
        <f>IF(ISERROR(VLOOKUP(CONCATENATE($X$46,AC3,AC5),$B$10:$E$559,4,FALSE)),"",VLOOKUP(CONCATENATE($X$46,AC3,AC5),$B$10:$E$559,4,FALSE))</f>
        <v/>
      </c>
      <c r="AD46" s="158" t="str">
        <f>IF(ISERROR(VLOOKUP(CONCATENATE($X$46,AC3,AC5),$B$10:$F$559,5,FALSE)),"",VLOOKUP(CONCATENATE($X$46,AC3,AC5),$B$10:$F$559,5,FALSE))</f>
        <v/>
      </c>
      <c r="AE46" s="159" t="str">
        <f>IF(ISERROR(VLOOKUP(CONCATENATE(AC3,$X$46,AC7),[1]Mont!$B$11:$F$500,5,FALSE)),"",VLOOKUP(CONCATENATE(AC3,$X$46,AC7),[1]Mont!$B$11:$F$500,5,FALSE))</f>
        <v/>
      </c>
      <c r="AF46" s="160" t="str">
        <f>IF(ISERROR(VLOOKUP(CONCATENATE(AC3,$X$46,AC7),[1]Mont!$B$11:$H$500,7,FALSE)),"",VLOOKUP(CONCATENATE(AC3,$X$46,AC7),[1]Mont!$B$11:$H$500,7,FALSE))</f>
        <v/>
      </c>
      <c r="AG46" s="157" t="str">
        <f>IF(ISERROR(VLOOKUP(CONCATENATE($X$46,AG3,AG5),$B$10:$E$559,4,FALSE)),"",VLOOKUP(CONCATENATE($X$46,AG3,AG5),$B$10:$E$559,4,FALSE))</f>
        <v/>
      </c>
      <c r="AH46" s="158" t="str">
        <f>IF(ISERROR(VLOOKUP(CONCATENATE($X$46,AG3,AG5),$B$10:$F$559,5,FALSE)),"",VLOOKUP(CONCATENATE($X$46,AG3,AG5),$B$10:$F$559,5,FALSE))</f>
        <v/>
      </c>
      <c r="AI46" s="159" t="str">
        <f>IF(ISERROR(VLOOKUP(CONCATENATE(AG3,$X$46,AG7),[1]Mont!$B$11:$F$500,5,FALSE)),"",VLOOKUP(CONCATENATE(AG3,$X$46,AG7),[1]Mont!$B$11:$F$500,5,FALSE))</f>
        <v/>
      </c>
      <c r="AJ46" s="160" t="str">
        <f>IF(ISERROR(VLOOKUP(CONCATENATE(AG3,$X$46,AG7),[1]Mont!$B$11:$H$500,7,FALSE)),"",VLOOKUP(CONCATENATE(AG3,$X$46,AG7),[1]Mont!$B$11:$H$500,7,FALSE))</f>
        <v/>
      </c>
      <c r="AK46" s="157" t="str">
        <f>IF(ISERROR(VLOOKUP(CONCATENATE($X$46,AK3,AK5),$B$10:$E$559,4,FALSE)),"",VLOOKUP(CONCATENATE($X$46,AK3,AK5),$B$10:$E$559,4,FALSE))</f>
        <v/>
      </c>
      <c r="AL46" s="158" t="str">
        <f>IF(ISERROR(VLOOKUP(CONCATENATE($X$46,AK3,AK5),$B$10:$F$559,5,FALSE)),"",VLOOKUP(CONCATENATE($X$46,AK3,AK5),$B$10:$F$559,5,FALSE))</f>
        <v/>
      </c>
      <c r="AM46" s="159" t="str">
        <f>IF(ISERROR(VLOOKUP(CONCATENATE(AK3,$X$46,AK7),[1]Mont!$B$11:$F$500,5,FALSE)),"",VLOOKUP(CONCATENATE(AK3,$X$46,AK7),[1]Mont!$B$11:$F$500,5,FALSE))</f>
        <v/>
      </c>
      <c r="AN46" s="160" t="str">
        <f>IF(ISERROR(VLOOKUP(CONCATENATE(AK3,$X$46,AK7),[1]Mont!$B$11:$H$500,7,FALSE)),"",VLOOKUP(CONCATENATE(AK3,$X$46,AK7),[1]Mont!$B$11:$H$500,7,FALSE))</f>
        <v/>
      </c>
      <c r="AO46" s="157" t="str">
        <f>IF(ISERROR(VLOOKUP(CONCATENATE($X$46,AO3,AO5),$B$10:$E$559,4,FALSE)),"",VLOOKUP(CONCATENATE($X$46,AO3,AO5),$B$10:$E$559,4,FALSE))</f>
        <v/>
      </c>
      <c r="AP46" s="158" t="str">
        <f>IF(ISERROR(VLOOKUP(CONCATENATE($X$46,AO3,AO5),$B$10:$F$559,5,FALSE)),"",VLOOKUP(CONCATENATE($X$46,AO3,AO5),$B$10:$F$559,5,FALSE))</f>
        <v/>
      </c>
      <c r="AQ46" s="159" t="str">
        <f>IF(ISERROR(VLOOKUP(CONCATENATE(AO3,$X$46,AO7),[1]Mont!$B$11:$F$500,5,FALSE)),"",VLOOKUP(CONCATENATE(AO3,$X$46,AO7),[1]Mont!$B$11:$F$500,5,FALSE))</f>
        <v/>
      </c>
      <c r="AR46" s="160" t="str">
        <f>IF(ISERROR(VLOOKUP(CONCATENATE(AO3,$X$46,AO7),[1]Mont!$B$11:$H$500,7,FALSE)),"",VLOOKUP(CONCATENATE(AO3,$X$46,AO7),[1]Mont!$B$11:$H$500,7,FALSE))</f>
        <v/>
      </c>
      <c r="AS46" s="157" t="str">
        <f>IF(ISERROR(VLOOKUP(CONCATENATE($X$46,AS3,AS5),$B$10:$E$559,4,FALSE)),"",VLOOKUP(CONCATENATE($X$46,AS3,AS5),$B$10:$E$559,4,FALSE))</f>
        <v/>
      </c>
      <c r="AT46" s="158" t="str">
        <f>IF(ISERROR(VLOOKUP(CONCATENATE($X$46,AS3,AS5),$B$10:$F$559,5,FALSE)),"",VLOOKUP(CONCATENATE($X$46,AS3,AS5),$B$10:$F$559,5,FALSE))</f>
        <v/>
      </c>
      <c r="AU46" s="159" t="str">
        <f>IF(ISERROR(VLOOKUP(CONCATENATE(AS3,$X$46,AS7),[1]Mont!$B$11:$F$500,5,FALSE)),"",VLOOKUP(CONCATENATE(AS3,$X$46,AS7),[1]Mont!$B$11:$F$500,5,FALSE))</f>
        <v/>
      </c>
      <c r="AV46" s="160" t="str">
        <f>IF(ISERROR(VLOOKUP(CONCATENATE(AS3,$X$46,AS7),[1]Mont!$B$11:$H$500,7,FALSE)),"",VLOOKUP(CONCATENATE(AS3,$X$46,AS7),[1]Mont!$B$11:$H$500,7,FALSE))</f>
        <v/>
      </c>
      <c r="AW46" s="157" t="str">
        <f>IF(ISERROR(VLOOKUP(CONCATENATE($X$46,AW3,AW5),$B$10:$E$559,4,FALSE)),"",VLOOKUP(CONCATENATE($X$46,AW3,AW5),$B$10:$E$559,4,FALSE))</f>
        <v/>
      </c>
      <c r="AX46" s="158" t="str">
        <f>IF(ISERROR(VLOOKUP(CONCATENATE($X$46,AW3,AW5),$B$10:$F$559,5,FALSE)),"",VLOOKUP(CONCATENATE($X$46,AW3,AW5),$B$10:$F$559,5,FALSE))</f>
        <v/>
      </c>
      <c r="AY46" s="159" t="str">
        <f>IF(ISERROR(VLOOKUP(CONCATENATE(AW3,$X$46,AW7),[1]Mont!$B$11:$F$500,5,FALSE)),"",VLOOKUP(CONCATENATE(AW3,$X$46,AW7),[1]Mont!$B$11:$F$500,5,FALSE))</f>
        <v/>
      </c>
      <c r="AZ46" s="160" t="str">
        <f>IF(ISERROR(VLOOKUP(CONCATENATE(AW3,$X$46,AW7),[1]Mont!$B$11:$H$500,7,FALSE)),"",VLOOKUP(CONCATENATE(AW3,$X$46,AW7),[1]Mont!$B$11:$H$500,7,FALSE))</f>
        <v/>
      </c>
      <c r="BA46" s="157" t="str">
        <f>IF(ISERROR(VLOOKUP(CONCATENATE($X$46,BA3,BA5),$B$10:$E$559,4,FALSE)),"",VLOOKUP(CONCATENATE($X$46,BA3,BA5),$B$10:$E$559,4,FALSE))</f>
        <v/>
      </c>
      <c r="BB46" s="158" t="str">
        <f>IF(ISERROR(VLOOKUP(CONCATENATE($X$46,BA3,BA5),$B$10:$F$559,5,FALSE)),"",VLOOKUP(CONCATENATE($X$46,BA3,BA5),$B$10:$F$559,5,FALSE))</f>
        <v/>
      </c>
      <c r="BC46" s="159" t="str">
        <f>IF(ISERROR(VLOOKUP(CONCATENATE(BA3,$X$46,BA7),[1]Mont!$B$11:$F$500,5,FALSE)),"",VLOOKUP(CONCATENATE(BA3,$X$46,BA7),[1]Mont!$B$11:$F$500,5,FALSE))</f>
        <v/>
      </c>
      <c r="BD46" s="160" t="str">
        <f>IF(ISERROR(VLOOKUP(CONCATENATE(BA3,$X$46,BA7),[1]Mont!$B$11:$H$500,7,FALSE)),"",VLOOKUP(CONCATENATE(BA3,$X$46,BA7),[1]Mont!$B$11:$H$500,7,FALSE))</f>
        <v/>
      </c>
      <c r="BE46" s="157" t="str">
        <f>IF(ISERROR(VLOOKUP(CONCATENATE($X$46,BE3,BE5),$B$10:$E$559,4,FALSE)),"",VLOOKUP(CONCATENATE($X$46,BE3,BE5),$B$10:$E$559,4,FALSE))</f>
        <v/>
      </c>
      <c r="BF46" s="158" t="str">
        <f>IF(ISERROR(VLOOKUP(CONCATENATE($X$46,BE3,BE5),$B$10:$F$559,5,FALSE)),"",VLOOKUP(CONCATENATE($X$46,BE3,BE5),$B$10:$F$559,5,FALSE))</f>
        <v/>
      </c>
      <c r="BG46" s="159" t="str">
        <f>IF(ISERROR(VLOOKUP(CONCATENATE(BE3,$X$46,BE7),[1]Mont!$B$11:$F$500,5,FALSE)),"",VLOOKUP(CONCATENATE(BE3,$X$46,BE7),[1]Mont!$B$11:$F$500,5,FALSE))</f>
        <v/>
      </c>
      <c r="BH46" s="160" t="str">
        <f>IF(ISERROR(VLOOKUP(CONCATENATE(BE3,$X$46,BE7),[1]Mont!$B$11:$H$500,7,FALSE)),"",VLOOKUP(CONCATENATE(BE3,$X$46,BE7),[1]Mont!$B$11:$H$500,7,FALSE))</f>
        <v/>
      </c>
      <c r="BI46" s="157" t="str">
        <f>IF(ISERROR(VLOOKUP(CONCATENATE($X$46,BI3,BI5),$B$10:$E$559,4,FALSE)),"",VLOOKUP(CONCATENATE($X$46,BI3,BI5),$B$10:$E$559,4,FALSE))</f>
        <v/>
      </c>
      <c r="BJ46" s="158" t="str">
        <f>IF(ISERROR(VLOOKUP(CONCATENATE($X$46,BI3,BI5),$B$10:$F$559,5,FALSE)),"",VLOOKUP(CONCATENATE($X$46,BI3,BI5),$B$10:$F$559,5,FALSE))</f>
        <v/>
      </c>
      <c r="BK46" s="159" t="str">
        <f>IF(ISERROR(VLOOKUP(CONCATENATE(BI3,$X$46,BI7),[1]Mont!$B$11:$F$500,5,FALSE)),"",VLOOKUP(CONCATENATE(BI3,$X$46,BI7),[1]Mont!$B$11:$F$500,5,FALSE))</f>
        <v/>
      </c>
      <c r="BL46" s="160" t="str">
        <f>IF(ISERROR(VLOOKUP(CONCATENATE(BI3,$X$46,BI7),[1]Mont!$B$11:$H$500,7,FALSE)),"",VLOOKUP(CONCATENATE(BI3,$X$46,BI7),[1]Mont!$B$11:$H$500,7,FALSE))</f>
        <v/>
      </c>
      <c r="BM46" s="157" t="str">
        <f>IF(ISERROR(VLOOKUP(CONCATENATE($X$46,BM3,BM5),$B$10:$E$559,4,FALSE)),"",VLOOKUP(CONCATENATE($X$46,BM3,BM5),$B$10:$E$559,4,FALSE))</f>
        <v/>
      </c>
      <c r="BN46" s="158" t="str">
        <f>IF(ISERROR(VLOOKUP(CONCATENATE($X$46,BM3,BM5),$B$10:$F$559,5,FALSE)),"",VLOOKUP(CONCATENATE($X$46,BM3,BM5),$B$10:$F$559,5,FALSE))</f>
        <v/>
      </c>
      <c r="BO46" s="159" t="str">
        <f>IF(ISERROR(VLOOKUP(CONCATENATE(BM3,$X$46,BM7),[1]Mont!$B$11:$F$500,5,FALSE)),"",VLOOKUP(CONCATENATE(BM3,$X$46,BM7),[1]Mont!$B$11:$F$500,5,FALSE))</f>
        <v/>
      </c>
      <c r="BP46" s="160" t="str">
        <f>IF(ISERROR(VLOOKUP(CONCATENATE(BM3,$X$46,BM7),[1]Mont!$B$11:$H$500,7,FALSE)),"",VLOOKUP(CONCATENATE(BM3,$X$46,BM7),[1]Mont!$B$11:$H$500,7,FALSE))</f>
        <v/>
      </c>
      <c r="BQ46" s="157" t="str">
        <f>IF(ISERROR(VLOOKUP(CONCATENATE($X$46,BQ3,BQ5),$B$10:$E$559,4,FALSE)),"",VLOOKUP(CONCATENATE($X$46,BQ3,BQ5),$B$10:$E$559,4,FALSE))</f>
        <v/>
      </c>
      <c r="BR46" s="158" t="str">
        <f>IF(ISERROR(VLOOKUP(CONCATENATE($X$46,BQ3,BQ5),$B$10:$F$559,5,FALSE)),"",VLOOKUP(CONCATENATE($X$46,BQ3,BQ5),$B$10:$F$559,5,FALSE))</f>
        <v/>
      </c>
      <c r="BS46" s="159" t="str">
        <f>IF(ISERROR(VLOOKUP(CONCATENATE(BQ3,$X$46,BQ7),[1]Mont!$B$11:$F$500,5,FALSE)),"",VLOOKUP(CONCATENATE(BQ3,$X$46,BQ7),[1]Mont!$B$11:$F$500,5,FALSE))</f>
        <v/>
      </c>
      <c r="BT46" s="160" t="str">
        <f>IF(ISERROR(VLOOKUP(CONCATENATE(BQ3,$X$46,BQ7),[1]Mont!$B$11:$H$500,7,FALSE)),"",VLOOKUP(CONCATENATE(BQ3,$X$46,BQ7),[1]Mont!$B$11:$H$500,7,FALSE))</f>
        <v/>
      </c>
      <c r="BU46" s="157" t="str">
        <f>IF(ISERROR(VLOOKUP(CONCATENATE($X$46,BU3,BU5),$B$10:$E$559,4,FALSE)),"",VLOOKUP(CONCATENATE($X$46,BU3,BU5),$B$10:$E$559,4,FALSE))</f>
        <v/>
      </c>
      <c r="BV46" s="158" t="str">
        <f>IF(ISERROR(VLOOKUP(CONCATENATE($X$46,BU3,BU5),$B$10:$F$559,5,FALSE)),"",VLOOKUP(CONCATENATE($X$46,BU3,BU5),$B$10:$F$559,5,FALSE))</f>
        <v/>
      </c>
      <c r="BW46" s="159" t="str">
        <f>IF(ISERROR(VLOOKUP(CONCATENATE(BU3,$X$46,BU7),[1]Mont!$B$11:$F$500,5,FALSE)),"",VLOOKUP(CONCATENATE(BU3,$X$46,BU7),[1]Mont!$B$11:$F$500,5,FALSE))</f>
        <v/>
      </c>
      <c r="BX46" s="160" t="str">
        <f>IF(ISERROR(VLOOKUP(CONCATENATE(BU3,$X$46,BU7),[1]Mont!$B$11:$H$500,7,FALSE)),"",VLOOKUP(CONCATENATE(BU3,$X$46,BU7),[1]Mont!$B$11:$H$500,7,FALSE))</f>
        <v/>
      </c>
      <c r="BY46" s="157" t="str">
        <f>IF(ISERROR(VLOOKUP(CONCATENATE($X$46,BY3,BY5),$B$10:$E$559,4,FALSE)),"",VLOOKUP(CONCATENATE($X$46,BY3,BY5),$B$10:$E$559,4,FALSE))</f>
        <v/>
      </c>
      <c r="BZ46" s="158" t="str">
        <f>IF(ISERROR(VLOOKUP(CONCATENATE($X$46,BY3,BY5),$B$10:$F$559,5,FALSE)),"",VLOOKUP(CONCATENATE($X$46,BY3,BY5),$B$10:$F$559,5,FALSE))</f>
        <v/>
      </c>
      <c r="CA46" s="159" t="str">
        <f>IF(ISERROR(VLOOKUP(CONCATENATE(BY3,$X$46,BY7),[1]Mont!$B$11:$F$500,5,FALSE)),"",VLOOKUP(CONCATENATE(BY3,$X$46,BY7),[1]Mont!$B$11:$F$500,5,FALSE))</f>
        <v/>
      </c>
      <c r="CB46" s="160" t="str">
        <f>IF(ISERROR(VLOOKUP(CONCATENATE(BY3,$X$46,BY7),[1]Mont!$B$11:$H$500,7,FALSE)),"",VLOOKUP(CONCATENATE(BY3,$X$46,BY7),[1]Mont!$B$11:$H$500,7,FALSE))</f>
        <v/>
      </c>
      <c r="CC46" s="157" t="str">
        <f>IF(ISERROR(VLOOKUP(CONCATENATE($X$46,CC3,CC5),$B$10:$E$559,4,FALSE)),"",VLOOKUP(CONCATENATE($X$46,CC3,CC5),$B$10:$E$559,4,FALSE))</f>
        <v/>
      </c>
      <c r="CD46" s="158" t="str">
        <f>IF(ISERROR(VLOOKUP(CONCATENATE($X$46,CC3,CC5),$B$10:$F$559,5,FALSE)),"",VLOOKUP(CONCATENATE($X$46,CC3,CC5),$B$10:$F$559,5,FALSE))</f>
        <v/>
      </c>
      <c r="CE46" s="159" t="str">
        <f>IF(ISERROR(VLOOKUP(CONCATENATE(CC3,$X$46,CC7),[1]Mont!$B$11:$F$500,5,FALSE)),"",VLOOKUP(CONCATENATE(CC3,$X$46,CC7),[1]Mont!$B$11:$F$500,5,FALSE))</f>
        <v/>
      </c>
      <c r="CF46" s="160" t="str">
        <f>IF(ISERROR(VLOOKUP(CONCATENATE(CC3,$X$46,CC7),[1]Mont!$B$11:$H$500,7,FALSE)),"",VLOOKUP(CONCATENATE(CC3,$X$46,CC7),[1]Mont!$B$11:$H$500,7,FALSE))</f>
        <v/>
      </c>
      <c r="CG46" s="157" t="str">
        <f>IF(ISERROR(VLOOKUP(CONCATENATE($X$46,CG3,CG5),$B$10:$E$559,4,FALSE)),"",VLOOKUP(CONCATENATE($X$46,CG3,CG5),$B$10:$E$559,4,FALSE))</f>
        <v/>
      </c>
      <c r="CH46" s="158" t="str">
        <f>IF(ISERROR(VLOOKUP(CONCATENATE($X$46,CG3,CG5),$B$10:$F$559,5,FALSE)),"",VLOOKUP(CONCATENATE($X$46,CG3,CG5),$B$10:$F$559,5,FALSE))</f>
        <v/>
      </c>
      <c r="CI46" s="159" t="str">
        <f>IF(ISERROR(VLOOKUP(CONCATENATE(CG3,$X$46,CG7),[1]Mont!$B$11:$F$500,5,FALSE)),"",VLOOKUP(CONCATENATE(CG3,$X$46,CG7),[1]Mont!$B$11:$F$500,5,FALSE))</f>
        <v/>
      </c>
      <c r="CJ46" s="160" t="str">
        <f>IF(ISERROR(VLOOKUP(CONCATENATE(CG3,$X$46,CG7),[1]Mont!$B$11:$H$500,7,FALSE)),"",VLOOKUP(CONCATENATE(CG3,$X$46,CG7),[1]Mont!$B$11:$H$500,7,FALSE))</f>
        <v/>
      </c>
      <c r="CK46" s="157" t="str">
        <f>IF(ISERROR(VLOOKUP(CONCATENATE($X$46,CK3,CK5),$B$10:$E$559,4,FALSE)),"",VLOOKUP(CONCATENATE($X$46,CK3,CK5),$B$10:$E$559,4,FALSE))</f>
        <v/>
      </c>
      <c r="CL46" s="158" t="str">
        <f>IF(ISERROR(VLOOKUP(CONCATENATE($X$46,CK3,CK5),$B$10:$F$559,5,FALSE)),"",VLOOKUP(CONCATENATE($X$46,CK3,CK5),$B$10:$F$559,5,FALSE))</f>
        <v/>
      </c>
      <c r="CM46" s="159" t="str">
        <f>IF(ISERROR(VLOOKUP(CONCATENATE(CK3,$X$46,CK7),[1]Mont!$B$11:$F$500,5,FALSE)),"",VLOOKUP(CONCATENATE(CK3,$X$46,CK7),[1]Mont!$B$11:$F$500,5,FALSE))</f>
        <v/>
      </c>
      <c r="CN46" s="160" t="str">
        <f>IF(ISERROR(VLOOKUP(CONCATENATE(CK3,$X$46,CK7),[1]Mont!$B$11:$H$500,7,FALSE)),"",VLOOKUP(CONCATENATE(CK3,$X$46,CK7),[1]Mont!$B$11:$H$500,7,FALSE))</f>
        <v/>
      </c>
      <c r="CO46" s="157" t="str">
        <f>IF(ISERROR(VLOOKUP(CONCATENATE($X$46,CO3,CO5),$B$10:$E$559,4,FALSE)),"",VLOOKUP(CONCATENATE($X$46,CO3,CO5),$B$10:$E$559,4,FALSE))</f>
        <v/>
      </c>
      <c r="CP46" s="158" t="str">
        <f>IF(ISERROR(VLOOKUP(CONCATENATE($X$46,CO3,CO5),$B$10:$F$559,5,FALSE)),"",VLOOKUP(CONCATENATE($X$46,CO3,CO5),$B$10:$F$559,5,FALSE))</f>
        <v/>
      </c>
      <c r="CQ46" s="159" t="str">
        <f>IF(ISERROR(VLOOKUP(CONCATENATE(CO3,$X$46,CO7),[1]Mont!$B$11:$F$500,5,FALSE)),"",VLOOKUP(CONCATENATE(CO3,$X$46,CO7),[1]Mont!$B$11:$F$500,5,FALSE))</f>
        <v/>
      </c>
      <c r="CR46" s="160" t="str">
        <f>IF(ISERROR(VLOOKUP(CONCATENATE(CO3,$X$46,CO7),[1]Mont!$B$11:$H$500,7,FALSE)),"",VLOOKUP(CONCATENATE(CO3,$X$46,CO7),[1]Mont!$B$11:$H$500,7,FALSE))</f>
        <v/>
      </c>
      <c r="CS46" s="157" t="str">
        <f>IF(ISERROR(VLOOKUP(CONCATENATE($X$46,CS3,CS5),$B$10:$E$559,4,FALSE)),"",VLOOKUP(CONCATENATE($X$46,CS3,CS5),$B$10:$E$559,4,FALSE))</f>
        <v/>
      </c>
      <c r="CT46" s="158" t="str">
        <f>IF(ISERROR(VLOOKUP(CONCATENATE($X$46,CS3,CS5),$B$10:$F$559,5,FALSE)),"",VLOOKUP(CONCATENATE($X$46,CS3,CS5),$B$10:$F$559,5,FALSE))</f>
        <v/>
      </c>
      <c r="CU46" s="159" t="str">
        <f>IF(ISERROR(VLOOKUP(CONCATENATE(CS3,$X$46,CS7),[1]Mont!$B$11:$F$500,5,FALSE)),"",VLOOKUP(CONCATENATE(CS3,$X$46,CS7),[1]Mont!$B$11:$F$500,5,FALSE))</f>
        <v/>
      </c>
      <c r="CV46" s="160" t="str">
        <f>IF(ISERROR(VLOOKUP(CONCATENATE(CS3,$X$46,CS7),[1]Mont!$B$11:$H$500,7,FALSE)),"",VLOOKUP(CONCATENATE(CS3,$X$46,CS7),[1]Mont!$B$11:$H$500,7,FALSE))</f>
        <v/>
      </c>
      <c r="CW46" s="157" t="str">
        <f>IF(ISERROR(VLOOKUP(CONCATENATE($X$46,CW3,CW5),$B$10:$E$559,4,FALSE)),"",VLOOKUP(CONCATENATE($X$46,CW3,CW5),$B$10:$E$559,4,FALSE))</f>
        <v/>
      </c>
      <c r="CX46" s="158" t="str">
        <f>IF(ISERROR(VLOOKUP(CONCATENATE($X$46,CW3,CW5),$B$10:$F$559,5,FALSE)),"",VLOOKUP(CONCATENATE($X$46,CW3,CW5),$B$10:$F$559,5,FALSE))</f>
        <v/>
      </c>
      <c r="CY46" s="159" t="str">
        <f>IF(ISERROR(VLOOKUP(CONCATENATE(CW3,$X$46,CW7),[1]Mont!$B$11:$F$500,5,FALSE)),"",VLOOKUP(CONCATENATE(CW3,$X$46,CW7),[1]Mont!$B$11:$F$500,5,FALSE))</f>
        <v/>
      </c>
      <c r="CZ46" s="160" t="str">
        <f>IF(ISERROR(VLOOKUP(CONCATENATE(CW3,$X$46,CW7),[1]Mont!$B$11:$H$500,7,FALSE)),"",VLOOKUP(CONCATENATE(CW3,$X$46,CW7),[1]Mont!$B$11:$H$500,7,FALSE))</f>
        <v/>
      </c>
      <c r="DA46" s="157" t="str">
        <f>IF(ISERROR(VLOOKUP(CONCATENATE($X$46,DA3,DA5),$B$10:$E$559,4,FALSE)),"",VLOOKUP(CONCATENATE($X$46,DA3,DA5),$B$10:$E$559,4,FALSE))</f>
        <v/>
      </c>
      <c r="DB46" s="158" t="str">
        <f>IF(ISERROR(VLOOKUP(CONCATENATE($X$46,DA3,DA5),$B$10:$F$559,5,FALSE)),"",VLOOKUP(CONCATENATE($X$46,DA3,DA5),$B$10:$F$559,5,FALSE))</f>
        <v/>
      </c>
      <c r="DC46" s="159" t="str">
        <f>IF(ISERROR(VLOOKUP(CONCATENATE(DA3,$X$46,DA7),[1]Mont!$B$11:$F$500,5,FALSE)),"",VLOOKUP(CONCATENATE(DA3,$X$46,DA7),[1]Mont!$B$11:$F$500,5,FALSE))</f>
        <v/>
      </c>
      <c r="DD46" s="160" t="str">
        <f>IF(ISERROR(VLOOKUP(CONCATENATE(DA3,$X$46,DA7),[1]Mont!$B$11:$H$500,7,FALSE)),"",VLOOKUP(CONCATENATE(DA3,$X$46,DA7),[1]Mont!$B$11:$H$500,7,FALSE))</f>
        <v/>
      </c>
      <c r="DE46" s="157" t="str">
        <f>IF(ISERROR(VLOOKUP(CONCATENATE($X$46,DE3,DE5),$B$10:$E$559,4,FALSE)),"",VLOOKUP(CONCATENATE($X$46,DE3,DE5),$B$10:$E$559,4,FALSE))</f>
        <v/>
      </c>
      <c r="DF46" s="158" t="str">
        <f>IF(ISERROR(VLOOKUP(CONCATENATE($X$46,DE3,DE5),$B$10:$F$559,5,FALSE)),"",VLOOKUP(CONCATENATE($X$46,DE3,DE5),$B$10:$F$559,5,FALSE))</f>
        <v/>
      </c>
      <c r="DG46" s="159" t="str">
        <f>IF(ISERROR(VLOOKUP(CONCATENATE(DE3,$X$46,DE7),[1]Mont!$B$11:$F$500,5,FALSE)),"",VLOOKUP(CONCATENATE(DE3,$X$46,DE7),[1]Mont!$B$11:$F$500,5,FALSE))</f>
        <v/>
      </c>
      <c r="DH46" s="160" t="str">
        <f>IF(ISERROR(VLOOKUP(CONCATENATE(DE3,$X$46,DE7),[1]Mont!$B$11:$H$500,7,FALSE)),"",VLOOKUP(CONCATENATE(DE3,$X$46,DE7),[1]Mont!$B$11:$H$500,7,FALSE))</f>
        <v/>
      </c>
      <c r="DI46" s="157" t="str">
        <f>IF(ISERROR(VLOOKUP(CONCATENATE($X$46,DI3,DI5),$B$10:$E$559,4,FALSE)),"",VLOOKUP(CONCATENATE($X$46,DI3,DI5),$B$10:$E$559,4,FALSE))</f>
        <v/>
      </c>
      <c r="DJ46" s="158" t="str">
        <f>IF(ISERROR(VLOOKUP(CONCATENATE($X$46,DI3,DI5),$B$10:$F$559,5,FALSE)),"",VLOOKUP(CONCATENATE($X$46,DI3,DI5),$B$10:$F$559,5,FALSE))</f>
        <v/>
      </c>
      <c r="DK46" s="159" t="str">
        <f>IF(ISERROR(VLOOKUP(CONCATENATE(DI3,$X$46,DI7),[1]Mont!$B$11:$F$500,5,FALSE)),"",VLOOKUP(CONCATENATE(DI3,$X$46,DI7),[1]Mont!$B$11:$F$500,5,FALSE))</f>
        <v/>
      </c>
      <c r="DL46" s="160" t="str">
        <f>IF(ISERROR(VLOOKUP(CONCATENATE(DI3,$X$46,DI7),[1]Mont!$B$11:$H$500,7,FALSE)),"",VLOOKUP(CONCATENATE(DI3,$X$46,DI7),[1]Mont!$B$11:$H$500,7,FALSE))</f>
        <v/>
      </c>
      <c r="DM46" s="157" t="str">
        <f>IF(ISERROR(VLOOKUP(CONCATENATE($X$46,DM3,DM5),$B$10:$E$559,4,FALSE)),"",VLOOKUP(CONCATENATE($X$46,DM3,DM5),$B$10:$E$559,4,FALSE))</f>
        <v/>
      </c>
      <c r="DN46" s="158" t="str">
        <f>IF(ISERROR(VLOOKUP(CONCATENATE($X$46,DM3,DM5),$B$10:$F$559,5,FALSE)),"",VLOOKUP(CONCATENATE($X$46,DM3,DM5),$B$10:$F$559,5,FALSE))</f>
        <v/>
      </c>
      <c r="DO46" s="159" t="str">
        <f>IF(ISERROR(VLOOKUP(CONCATENATE(DM3,$X$46,DM7),[1]Mont!$B$11:$F$500,5,FALSE)),"",VLOOKUP(CONCATENATE(DM3,$X$46,DM7),[1]Mont!$B$11:$F$500,5,FALSE))</f>
        <v/>
      </c>
      <c r="DP46" s="160" t="str">
        <f>IF(ISERROR(VLOOKUP(CONCATENATE(DM3,$X$46,DM7),[1]Mont!$B$11:$H$500,7,FALSE)),"",VLOOKUP(CONCATENATE(DM3,$X$46,DM7),[1]Mont!$B$11:$H$500,7,FALSE))</f>
        <v/>
      </c>
      <c r="DQ46" s="157" t="str">
        <f>IF(ISERROR(VLOOKUP(CONCATENATE($X$46,DQ3,DQ5),$B$10:$E$559,4,FALSE)),"",VLOOKUP(CONCATENATE($X$46,DQ3,DQ5),$B$10:$E$559,4,FALSE))</f>
        <v/>
      </c>
      <c r="DR46" s="158" t="str">
        <f>IF(ISERROR(VLOOKUP(CONCATENATE($X$46,DQ3,DQ5),$B$10:$F$559,5,FALSE)),"",VLOOKUP(CONCATENATE($X$46,DQ3,DQ5),$B$10:$F$559,5,FALSE))</f>
        <v/>
      </c>
      <c r="DS46" s="159" t="str">
        <f>IF(ISERROR(VLOOKUP(CONCATENATE(DQ3,$X$46,DQ7),[1]Mont!$B$11:$F$500,5,FALSE)),"",VLOOKUP(CONCATENATE(DQ3,$X$46,DQ7),[1]Mont!$B$11:$F$500,5,FALSE))</f>
        <v/>
      </c>
      <c r="DT46" s="160" t="str">
        <f>IF(ISERROR(VLOOKUP(CONCATENATE(DQ3,$X$46,DQ7),[1]Mont!$B$11:$H$500,7,FALSE)),"",VLOOKUP(CONCATENATE(DQ3,$X$46,DQ7),[1]Mont!$B$11:$H$500,7,FALSE))</f>
        <v/>
      </c>
      <c r="DU46" s="157" t="str">
        <f>IF(ISERROR(VLOOKUP(CONCATENATE($X$46,DU3,DU5),$B$10:$E$559,4,FALSE)),"",VLOOKUP(CONCATENATE($X$46,DU3,DU5),$B$10:$E$559,4,FALSE))</f>
        <v/>
      </c>
      <c r="DV46" s="158" t="str">
        <f>IF(ISERROR(VLOOKUP(CONCATENATE($X$46,DU3,DU5),$B$10:$F$559,5,FALSE)),"",VLOOKUP(CONCATENATE($X$46,DU3,DU5),$B$10:$F$559,5,FALSE))</f>
        <v/>
      </c>
      <c r="DW46" s="159" t="str">
        <f>IF(ISERROR(VLOOKUP(CONCATENATE(DU3,$X$46,DU7),[1]Mont!$B$11:$F$500,5,FALSE)),"",VLOOKUP(CONCATENATE(DU3,$X$46,DU7),[1]Mont!$B$11:$F$500,5,FALSE))</f>
        <v/>
      </c>
      <c r="DX46" s="160" t="str">
        <f>IF(ISERROR(VLOOKUP(CONCATENATE(DU3,$X$46,DU7),[1]Mont!$B$11:$H$500,7,FALSE)),"",VLOOKUP(CONCATENATE(DU3,$X$46,DU7),[1]Mont!$B$11:$H$500,7,FALSE))</f>
        <v/>
      </c>
      <c r="DY46" s="157" t="str">
        <f>IF(ISERROR(VLOOKUP(CONCATENATE($X$46,DY3,DY5),$B$10:$E$559,4,FALSE)),"",VLOOKUP(CONCATENATE($X$46,DY3,DY5),$B$10:$E$559,4,FALSE))</f>
        <v/>
      </c>
      <c r="DZ46" s="158" t="str">
        <f>IF(ISERROR(VLOOKUP(CONCATENATE($X$46,DY3,DY5),$B$10:$F$559,5,FALSE)),"",VLOOKUP(CONCATENATE($X$46,DY3,DY5),$B$10:$F$559,5,FALSE))</f>
        <v/>
      </c>
      <c r="EA46" s="159" t="str">
        <f>IF(ISERROR(VLOOKUP(CONCATENATE(DY3,$X$46,DY7),[1]Mont!$B$11:$F$500,5,FALSE)),"",VLOOKUP(CONCATENATE(DY3,$X$46,DY7),[1]Mont!$B$11:$F$500,5,FALSE))</f>
        <v/>
      </c>
      <c r="EB46" s="160" t="str">
        <f>IF(ISERROR(VLOOKUP(CONCATENATE(DY3,$X$46,DY7),[1]Mont!$B$11:$H$500,7,FALSE)),"",VLOOKUP(CONCATENATE(DY3,$X$46,DY7),[1]Mont!$B$11:$H$500,7,FALSE))</f>
        <v/>
      </c>
      <c r="EC46" s="157" t="str">
        <f>IF(ISERROR(VLOOKUP(CONCATENATE($X$46,EC3,EC5),$B$10:$E$559,4,FALSE)),"",VLOOKUP(CONCATENATE($X$46,EC3,EC5),$B$10:$E$559,4,FALSE))</f>
        <v/>
      </c>
      <c r="ED46" s="158" t="str">
        <f>IF(ISERROR(VLOOKUP(CONCATENATE($X$46,EC3,EC5),$B$10:$F$559,5,FALSE)),"",VLOOKUP(CONCATENATE($X$46,EC3,EC5),$B$10:$F$559,5,FALSE))</f>
        <v/>
      </c>
      <c r="EE46" s="159" t="str">
        <f>IF(ISERROR(VLOOKUP(CONCATENATE(EC3,$X$46,EC7),[1]Mont!$B$11:$F$500,5,FALSE)),"",VLOOKUP(CONCATENATE(EC3,$X$46,EC7),[1]Mont!$B$11:$F$500,5,FALSE))</f>
        <v/>
      </c>
      <c r="EF46" s="160" t="str">
        <f>IF(ISERROR(VLOOKUP(CONCATENATE(EC3,$X$46,EC7),[1]Mont!$B$11:$H$500,7,FALSE)),"",VLOOKUP(CONCATENATE(EC3,$X$46,EC7),[1]Mont!$B$11:$H$500,7,FALSE))</f>
        <v/>
      </c>
      <c r="EG46" s="157" t="str">
        <f>IF(ISERROR(VLOOKUP(CONCATENATE($X$46,EG3,EG5),$B$10:$E$559,4,FALSE)),"",VLOOKUP(CONCATENATE($X$46,EG3,EG5),$B$10:$E$559,4,FALSE))</f>
        <v/>
      </c>
      <c r="EH46" s="158" t="str">
        <f>IF(ISERROR(VLOOKUP(CONCATENATE($X$46,EG3,EG5),$B$10:$F$559,5,FALSE)),"",VLOOKUP(CONCATENATE($X$46,EG3,EG5),$B$10:$F$559,5,FALSE))</f>
        <v/>
      </c>
      <c r="EI46" s="159" t="str">
        <f>IF(ISERROR(VLOOKUP(CONCATENATE(EG3,$X$46,EG7),[1]Mont!$B$11:$F$500,5,FALSE)),"",VLOOKUP(CONCATENATE(EG3,$X$46,EG7),[1]Mont!$B$11:$F$500,5,FALSE))</f>
        <v/>
      </c>
      <c r="EJ46" s="160" t="str">
        <f>IF(ISERROR(VLOOKUP(CONCATENATE(EG3,$X$46,EG7),[1]Mont!$B$11:$H$500,7,FALSE)),"",VLOOKUP(CONCATENATE(EG3,$X$46,EG7),[1]Mont!$B$11:$H$500,7,FALSE))</f>
        <v/>
      </c>
      <c r="EK46" s="157" t="str">
        <f>IF(ISERROR(VLOOKUP(CONCATENATE($X$46,EK3,EK5),$B$10:$E$559,4,FALSE)),"",VLOOKUP(CONCATENATE($X$46,EK3,EK5),$B$10:$E$559,4,FALSE))</f>
        <v/>
      </c>
      <c r="EL46" s="158" t="str">
        <f>IF(ISERROR(VLOOKUP(CONCATENATE($X$46,EK3,EK5),$B$10:$F$559,5,FALSE)),"",VLOOKUP(CONCATENATE($X$46,EK3,EK5),$B$10:$F$559,5,FALSE))</f>
        <v/>
      </c>
      <c r="EM46" s="159" t="str">
        <f>IF(ISERROR(VLOOKUP(CONCATENATE(EK3,$X$46,EK7),[1]Mont!$B$11:$F$500,5,FALSE)),"",VLOOKUP(CONCATENATE(EK3,$X$46,EK7),[1]Mont!$B$11:$F$500,5,FALSE))</f>
        <v/>
      </c>
      <c r="EN46" s="160" t="str">
        <f>IF(ISERROR(VLOOKUP(CONCATENATE(EK3,$X$46,EK7),[1]Mont!$B$11:$H$500,7,FALSE)),"",VLOOKUP(CONCATENATE(EK3,$X$46,EK7),[1]Mont!$B$11:$H$500,7,FALSE))</f>
        <v/>
      </c>
      <c r="EO46" s="157" t="str">
        <f>IF(ISERROR(VLOOKUP(CONCATENATE($X$46,EO3,EO5),$B$10:$E$559,4,FALSE)),"",VLOOKUP(CONCATENATE($X$46,EO3,EO5),$B$10:$E$559,4,FALSE))</f>
        <v/>
      </c>
      <c r="EP46" s="158" t="str">
        <f>IF(ISERROR(VLOOKUP(CONCATENATE($X$46,EO3,EO5),$B$10:$F$559,5,FALSE)),"",VLOOKUP(CONCATENATE($X$46,EO3,EO5),$B$10:$F$559,5,FALSE))</f>
        <v/>
      </c>
      <c r="EQ46" s="159" t="str">
        <f>IF(ISERROR(VLOOKUP(CONCATENATE(EO3,$X$46,EO7),[1]Mont!$B$11:$F$500,5,FALSE)),"",VLOOKUP(CONCATENATE(EO3,$X$46,EO7),[1]Mont!$B$11:$F$500,5,FALSE))</f>
        <v/>
      </c>
      <c r="ER46" s="160" t="str">
        <f>IF(ISERROR(VLOOKUP(CONCATENATE(EO3,$X$46,EO7),[1]Mont!$B$11:$H$500,7,FALSE)),"",VLOOKUP(CONCATENATE(EO3,$X$46,EO7),[1]Mont!$B$11:$H$500,7,FALSE))</f>
        <v/>
      </c>
      <c r="ES46" s="157" t="str">
        <f>IF(ISERROR(VLOOKUP(CONCATENATE($X$46,ES3,ES5),$B$10:$E$559,4,FALSE)),"",VLOOKUP(CONCATENATE($X$46,ES3,ES5),$B$10:$E$559,4,FALSE))</f>
        <v/>
      </c>
      <c r="ET46" s="158" t="str">
        <f>IF(ISERROR(VLOOKUP(CONCATENATE($X$46,ES3,ES5),$B$10:$F$559,5,FALSE)),"",VLOOKUP(CONCATENATE($X$46,ES3,ES5),$B$10:$F$559,5,FALSE))</f>
        <v/>
      </c>
      <c r="EU46" s="159" t="str">
        <f>IF(ISERROR(VLOOKUP(CONCATENATE(ES3,$X$46,ES7),[1]Mont!$B$11:$F$500,5,FALSE)),"",VLOOKUP(CONCATENATE(ES3,$X$46,ES7),[1]Mont!$B$11:$F$500,5,FALSE))</f>
        <v/>
      </c>
      <c r="EV46" s="160" t="str">
        <f>IF(ISERROR(VLOOKUP(CONCATENATE(ES3,$X$46,ES7),[1]Mont!$B$11:$H$500,7,FALSE)),"",VLOOKUP(CONCATENATE(ES3,$X$46,ES7),[1]Mont!$B$11:$H$500,7,FALSE))</f>
        <v/>
      </c>
      <c r="EW46" s="157" t="str">
        <f>IF(ISERROR(VLOOKUP(CONCATENATE($X$46,EW3,EW5),$B$10:$E$559,4,FALSE)),"",VLOOKUP(CONCATENATE($X$46,EW3,EW5),$B$10:$E$559,4,FALSE))</f>
        <v/>
      </c>
      <c r="EX46" s="158" t="str">
        <f>IF(ISERROR(VLOOKUP(CONCATENATE($X$46,EW3,EW5),$B$10:$F$559,5,FALSE)),"",VLOOKUP(CONCATENATE($X$46,EW3,EW5),$B$10:$F$559,5,FALSE))</f>
        <v/>
      </c>
      <c r="EY46" s="159" t="str">
        <f>IF(ISERROR(VLOOKUP(CONCATENATE(EW3,$X$46,EW7),[1]Mont!$B$11:$F$500,5,FALSE)),"",VLOOKUP(CONCATENATE(EW3,$X$46,EW7),[1]Mont!$B$11:$F$500,5,FALSE))</f>
        <v/>
      </c>
      <c r="EZ46" s="160" t="str">
        <f>IF(ISERROR(VLOOKUP(CONCATENATE(EW3,$X$46,EW7),[1]Mont!$B$11:$H$500,7,FALSE)),"",VLOOKUP(CONCATENATE(EW3,$X$46,EW7),[1]Mont!$B$11:$H$500,7,FALSE))</f>
        <v/>
      </c>
      <c r="FA46" s="157" t="str">
        <f>IF(ISERROR(VLOOKUP(CONCATENATE($X$46,FA3,FA5),$B$10:$E$559,4,FALSE)),"",VLOOKUP(CONCATENATE($X$46,FA3,FA5),$B$10:$E$559,4,FALSE))</f>
        <v/>
      </c>
      <c r="FB46" s="158" t="str">
        <f>IF(ISERROR(VLOOKUP(CONCATENATE($X$46,FA3,FA5),$B$10:$F$559,5,FALSE)),"",VLOOKUP(CONCATENATE($X$46,FA3,FA5),$B$10:$F$559,5,FALSE))</f>
        <v/>
      </c>
      <c r="FC46" s="159" t="str">
        <f>IF(ISERROR(VLOOKUP(CONCATENATE(FA3,$X$46,FA7),[1]Mont!$B$11:$F$500,5,FALSE)),"",VLOOKUP(CONCATENATE(FA3,$X$46,FA7),[1]Mont!$B$11:$F$500,5,FALSE))</f>
        <v/>
      </c>
      <c r="FD46" s="160" t="str">
        <f>IF(ISERROR(VLOOKUP(CONCATENATE(FA3,$X$46,FA7),[1]Mont!$B$11:$H$500,7,FALSE)),"",VLOOKUP(CONCATENATE(FA3,$X$46,FA7),[1]Mont!$B$11:$H$500,7,FALSE))</f>
        <v/>
      </c>
      <c r="FE46" s="157" t="str">
        <f>IF(ISERROR(VLOOKUP(CONCATENATE($X$46,FE3,FE5),$B$10:$E$559,4,FALSE)),"",VLOOKUP(CONCATENATE($X$46,FE3,FE5),$B$10:$E$559,4,FALSE))</f>
        <v/>
      </c>
      <c r="FF46" s="158" t="str">
        <f>IF(ISERROR(VLOOKUP(CONCATENATE($X$46,FE3,FE5),$B$10:$F$559,5,FALSE)),"",VLOOKUP(CONCATENATE($X$46,FE3,FE5),$B$10:$F$559,5,FALSE))</f>
        <v/>
      </c>
      <c r="FG46" s="159" t="str">
        <f>IF(ISERROR(VLOOKUP(CONCATENATE(FE3,$X$46,FE7),[1]Mont!$B$11:$F$500,5,FALSE)),"",VLOOKUP(CONCATENATE(FE3,$X$46,FE7),[1]Mont!$B$11:$F$500,5,FALSE))</f>
        <v/>
      </c>
      <c r="FH46" s="160" t="str">
        <f>IF(ISERROR(VLOOKUP(CONCATENATE(FE3,$X$46,FE7),[1]Mont!$B$11:$H$500,7,FALSE)),"",VLOOKUP(CONCATENATE(FE3,$X$46,FE7),[1]Mont!$B$11:$H$500,7,FALSE))</f>
        <v/>
      </c>
      <c r="FI46" s="157" t="str">
        <f>IF(ISERROR(VLOOKUP(CONCATENATE($X$46,FI3,FI5),$B$10:$E$559,4,FALSE)),"",VLOOKUP(CONCATENATE($X$46,FI3,FI5),$B$10:$E$559,4,FALSE))</f>
        <v/>
      </c>
      <c r="FJ46" s="158" t="str">
        <f>IF(ISERROR(VLOOKUP(CONCATENATE($X$46,FI3,FI5),$B$10:$F$559,5,FALSE)),"",VLOOKUP(CONCATENATE($X$46,FI3,FI5),$B$10:$F$559,5,FALSE))</f>
        <v/>
      </c>
      <c r="FK46" s="159" t="str">
        <f>IF(ISERROR(VLOOKUP(CONCATENATE(FI3,$X$46,FI7),[1]Mont!$B$11:$F$500,5,FALSE)),"",VLOOKUP(CONCATENATE(FI3,$X$46,FI7),[1]Mont!$B$11:$F$500,5,FALSE))</f>
        <v/>
      </c>
      <c r="FL46" s="160" t="str">
        <f>IF(ISERROR(VLOOKUP(CONCATENATE(FI3,$X$46,FI7),[1]Mont!$B$11:$H$500,7,FALSE)),"",VLOOKUP(CONCATENATE(FI3,$X$46,FI7),[1]Mont!$B$11:$H$500,7,FALSE))</f>
        <v/>
      </c>
      <c r="FM46" s="157" t="str">
        <f>IF(ISERROR(VLOOKUP(CONCATENATE($X$46,FM3,FM5),$B$10:$E$559,4,FALSE)),"",VLOOKUP(CONCATENATE($X$46,FM3,FM5),$B$10:$E$559,4,FALSE))</f>
        <v/>
      </c>
      <c r="FN46" s="158" t="str">
        <f>IF(ISERROR(VLOOKUP(CONCATENATE($X$46,FM3,FM5),$B$10:$F$559,5,FALSE)),"",VLOOKUP(CONCATENATE($X$46,FM3,FM5),$B$10:$F$559,5,FALSE))</f>
        <v/>
      </c>
      <c r="FO46" s="159" t="str">
        <f>IF(ISERROR(VLOOKUP(CONCATENATE(FM3,$X$46,FM7),[1]Mont!$B$11:$F$500,5,FALSE)),"",VLOOKUP(CONCATENATE(FM3,$X$46,FM7),[1]Mont!$B$11:$F$500,5,FALSE))</f>
        <v/>
      </c>
      <c r="FP46" s="160" t="str">
        <f>IF(ISERROR(VLOOKUP(CONCATENATE(FM3,$X$46,FM7),[1]Mont!$B$11:$H$500,7,FALSE)),"",VLOOKUP(CONCATENATE(FM3,$X$46,FM7),[1]Mont!$B$11:$H$500,7,FALSE))</f>
        <v/>
      </c>
      <c r="FQ46" s="157" t="str">
        <f>IF(ISERROR(VLOOKUP(CONCATENATE($X$46,FQ3,FQ5),$B$10:$E$559,4,FALSE)),"",VLOOKUP(CONCATENATE($X$46,FQ3,FQ5),$B$10:$E$559,4,FALSE))</f>
        <v/>
      </c>
      <c r="FR46" s="158" t="str">
        <f>IF(ISERROR(VLOOKUP(CONCATENATE($X$46,FQ3,FQ5),$B$10:$F$559,5,FALSE)),"",VLOOKUP(CONCATENATE($X$46,FQ3,FQ5),$B$10:$F$559,5,FALSE))</f>
        <v/>
      </c>
      <c r="FS46" s="159" t="str">
        <f>IF(ISERROR(VLOOKUP(CONCATENATE(FQ3,$X$46,FQ7),[1]Mont!$B$11:$F$500,5,FALSE)),"",VLOOKUP(CONCATENATE(FQ3,$X$46,FQ7),[1]Mont!$B$11:$F$500,5,FALSE))</f>
        <v/>
      </c>
      <c r="FT46" s="160" t="str">
        <f>IF(ISERROR(VLOOKUP(CONCATENATE(FQ3,$X$46,FQ7),[1]Mont!$B$11:$H$500,7,FALSE)),"",VLOOKUP(CONCATENATE(FQ3,$X$46,FQ7),[1]Mont!$B$11:$H$500,7,FALSE))</f>
        <v/>
      </c>
      <c r="FU46" s="157" t="str">
        <f>IF(ISERROR(VLOOKUP(CONCATENATE($X$46,FU3,FU5),$B$10:$E$559,4,FALSE)),"",VLOOKUP(CONCATENATE($X$46,FU3,FU5),$B$10:$E$559,4,FALSE))</f>
        <v/>
      </c>
      <c r="FV46" s="158" t="str">
        <f>IF(ISERROR(VLOOKUP(CONCATENATE($X$46,FU3,FU5),$B$10:$F$559,5,FALSE)),"",VLOOKUP(CONCATENATE($X$46,FU3,FU5),$B$10:$F$559,5,FALSE))</f>
        <v/>
      </c>
      <c r="FW46" s="159" t="str">
        <f>IF(ISERROR(VLOOKUP(CONCATENATE(FU3,$X$46,FU7),[1]Mont!$B$11:$F$500,5,FALSE)),"",VLOOKUP(CONCATENATE(FU3,$X$46,FU7),[1]Mont!$B$11:$F$500,5,FALSE))</f>
        <v/>
      </c>
      <c r="FX46" s="160" t="str">
        <f>IF(ISERROR(VLOOKUP(CONCATENATE(FU3,$X$46,FU7),[1]Mont!$B$11:$H$500,7,FALSE)),"",VLOOKUP(CONCATENATE(FU3,$X$46,FU7),[1]Mont!$B$11:$H$500,7,FALSE))</f>
        <v/>
      </c>
      <c r="FY46" s="157" t="str">
        <f>IF(ISERROR(VLOOKUP(CONCATENATE($X$46,FY3,FY5),$B$10:$E$559,4,FALSE)),"",VLOOKUP(CONCATENATE($X$46,FY3,FY5),$B$10:$E$559,4,FALSE))</f>
        <v/>
      </c>
      <c r="FZ46" s="158" t="str">
        <f>IF(ISERROR(VLOOKUP(CONCATENATE($X$46,FY3,FY5),$B$10:$F$559,5,FALSE)),"",VLOOKUP(CONCATENATE($X$46,FY3,FY5),$B$10:$F$559,5,FALSE))</f>
        <v/>
      </c>
      <c r="GA46" s="159" t="str">
        <f>IF(ISERROR(VLOOKUP(CONCATENATE(FY3,$X$46,FY7),[1]Mont!$B$11:$F$500,5,FALSE)),"",VLOOKUP(CONCATENATE(FY3,$X$46,FY7),[1]Mont!$B$11:$F$500,5,FALSE))</f>
        <v/>
      </c>
      <c r="GB46" s="160" t="str">
        <f>IF(ISERROR(VLOOKUP(CONCATENATE(FY3,$X$46,FY7),[1]Mont!$B$11:$H$500,7,FALSE)),"",VLOOKUP(CONCATENATE(FY3,$X$46,FY7),[1]Mont!$B$11:$H$500,7,FALSE))</f>
        <v/>
      </c>
      <c r="GC46" s="157" t="str">
        <f>IF(ISERROR(VLOOKUP(CONCATENATE($X$46,GC3,GC5),$B$10:$E$559,4,FALSE)),"",VLOOKUP(CONCATENATE($X$46,GC3,GC5),$B$10:$E$559,4,FALSE))</f>
        <v/>
      </c>
      <c r="GD46" s="158" t="str">
        <f>IF(ISERROR(VLOOKUP(CONCATENATE($X$46,GC3,GC5),$B$10:$F$559,5,FALSE)),"",VLOOKUP(CONCATENATE($X$46,GC3,GC5),$B$10:$F$559,5,FALSE))</f>
        <v/>
      </c>
      <c r="GE46" s="159" t="str">
        <f>IF(ISERROR(VLOOKUP(CONCATENATE(GC3,$X$46,GC7),[1]Mont!$B$11:$F$500,5,FALSE)),"",VLOOKUP(CONCATENATE(GC3,$X$46,GC7),[1]Mont!$B$11:$F$500,5,FALSE))</f>
        <v/>
      </c>
      <c r="GF46" s="160" t="str">
        <f>IF(ISERROR(VLOOKUP(CONCATENATE(GC3,$X$46,GC7),[1]Mont!$B$11:$H$500,7,FALSE)),"",VLOOKUP(CONCATENATE(GC3,$X$46,GC7),[1]Mont!$B$11:$H$500,7,FALSE))</f>
        <v/>
      </c>
      <c r="GG46" s="157" t="str">
        <f>IF(ISERROR(VLOOKUP(CONCATENATE($X$46,GG3,GG5),$B$10:$E$559,4,FALSE)),"",VLOOKUP(CONCATENATE($X$46,GG3,GG5),$B$10:$E$559,4,FALSE))</f>
        <v/>
      </c>
      <c r="GH46" s="158" t="str">
        <f>IF(ISERROR(VLOOKUP(CONCATENATE($X$46,GG3,GG5),$B$10:$F$559,5,FALSE)),"",VLOOKUP(CONCATENATE($X$46,GG3,GG5),$B$10:$F$559,5,FALSE))</f>
        <v/>
      </c>
      <c r="GI46" s="159" t="str">
        <f>IF(ISERROR(VLOOKUP(CONCATENATE(GG3,$X$46,GG7),[1]Mont!$B$11:$F$500,5,FALSE)),"",VLOOKUP(CONCATENATE(GG3,$X$46,GG7),[1]Mont!$B$11:$F$500,5,FALSE))</f>
        <v/>
      </c>
      <c r="GJ46" s="160" t="str">
        <f>IF(ISERROR(VLOOKUP(CONCATENATE(GG3,$X$46,GG7),[1]Mont!$B$11:$H$500,7,FALSE)),"",VLOOKUP(CONCATENATE(GG3,$X$46,GG7),[1]Mont!$B$11:$H$500,7,FALSE))</f>
        <v/>
      </c>
      <c r="GK46" s="157" t="str">
        <f>IF(ISERROR(VLOOKUP(CONCATENATE($X$46,GK3,GK5),$B$10:$E$559,4,FALSE)),"",VLOOKUP(CONCATENATE($X$46,GK3,GK5),$B$10:$E$559,4,FALSE))</f>
        <v/>
      </c>
      <c r="GL46" s="158" t="str">
        <f>IF(ISERROR(VLOOKUP(CONCATENATE($X$46,GK3,GK5),$B$10:$F$559,5,FALSE)),"",VLOOKUP(CONCATENATE($X$46,GK3,GK5),$B$10:$F$559,5,FALSE))</f>
        <v/>
      </c>
      <c r="GM46" s="159" t="str">
        <f>IF(ISERROR(VLOOKUP(CONCATENATE(GK3,$X$46,GK7),[1]Mont!$B$11:$F$500,5,FALSE)),"",VLOOKUP(CONCATENATE(GK3,$X$46,GK7),[1]Mont!$B$11:$F$500,5,FALSE))</f>
        <v/>
      </c>
      <c r="GN46" s="160" t="str">
        <f>IF(ISERROR(VLOOKUP(CONCATENATE(GK3,$X$46,GK7),[1]Mont!$B$11:$H$500,7,FALSE)),"",VLOOKUP(CONCATENATE(GK3,$X$46,GK7),[1]Mont!$B$11:$H$500,7,FALSE))</f>
        <v/>
      </c>
      <c r="GO46" s="157" t="str">
        <f>IF(ISERROR(VLOOKUP(CONCATENATE($X$46,GO3,GO5),$B$10:$E$559,4,FALSE)),"",VLOOKUP(CONCATENATE($X$46,GO3,GO5),$B$10:$E$559,4,FALSE))</f>
        <v/>
      </c>
      <c r="GP46" s="158" t="str">
        <f>IF(ISERROR(VLOOKUP(CONCATENATE($X$46,GO3,GO5),$B$10:$F$559,5,FALSE)),"",VLOOKUP(CONCATENATE($X$46,GO3,GO5),$B$10:$F$559,5,FALSE))</f>
        <v/>
      </c>
      <c r="GQ46" s="159" t="str">
        <f>IF(ISERROR(VLOOKUP(CONCATENATE(GO3,$X$46,GO7),[1]Mont!$B$11:$F$500,5,FALSE)),"",VLOOKUP(CONCATENATE(GO3,$X$46,GO7),[1]Mont!$B$11:$F$500,5,FALSE))</f>
        <v/>
      </c>
      <c r="GR46" s="160" t="str">
        <f>IF(ISERROR(VLOOKUP(CONCATENATE(GO3,$X$46,GO7),[1]Mont!$B$11:$H$500,7,FALSE)),"",VLOOKUP(CONCATENATE(GO3,$X$46,GO7),[1]Mont!$B$11:$H$500,7,FALSE))</f>
        <v/>
      </c>
      <c r="GS46" s="157" t="str">
        <f>IF(ISERROR(VLOOKUP(CONCATENATE($X$46,GS3,GS5),$B$10:$E$559,4,FALSE)),"",VLOOKUP(CONCATENATE($X$46,GS3,GS5),$B$10:$E$559,4,FALSE))</f>
        <v/>
      </c>
      <c r="GT46" s="158" t="str">
        <f>IF(ISERROR(VLOOKUP(CONCATENATE($X$46,GS3,GS5),$B$10:$F$559,5,FALSE)),"",VLOOKUP(CONCATENATE($X$46,GS3,GS5),$B$10:$F$559,5,FALSE))</f>
        <v/>
      </c>
      <c r="GU46" s="159" t="str">
        <f>IF(ISERROR(VLOOKUP(CONCATENATE(GS3,$X$46,GS7),[1]Mont!$B$11:$F$500,5,FALSE)),"",VLOOKUP(CONCATENATE(GS3,$X$46,GS7),[1]Mont!$B$11:$F$500,5,FALSE))</f>
        <v/>
      </c>
      <c r="GV46" s="160" t="str">
        <f>IF(ISERROR(VLOOKUP(CONCATENATE(GS3,$X$46,GS7),[1]Mont!$B$11:$H$500,7,FALSE)),"",VLOOKUP(CONCATENATE(GS3,$X$46,GS7),[1]Mont!$B$11:$H$500,7,FALSE))</f>
        <v/>
      </c>
      <c r="GW46" s="157" t="str">
        <f>IF(ISERROR(VLOOKUP(CONCATENATE($X$46,GW3,GW5),$B$10:$E$559,4,FALSE)),"",VLOOKUP(CONCATENATE($X$46,GW3,GW5),$B$10:$E$559,4,FALSE))</f>
        <v/>
      </c>
      <c r="GX46" s="158" t="str">
        <f>IF(ISERROR(VLOOKUP(CONCATENATE($X$46,GW3,GW5),$B$10:$F$559,5,FALSE)),"",VLOOKUP(CONCATENATE($X$46,GW3,GW5),$B$10:$F$559,5,FALSE))</f>
        <v/>
      </c>
      <c r="GY46" s="159" t="str">
        <f>IF(ISERROR(VLOOKUP(CONCATENATE(GW3,$X$46,GW7),[1]Mont!$B$11:$F$500,5,FALSE)),"",VLOOKUP(CONCATENATE(GW3,$X$46,GW7),[1]Mont!$B$11:$F$500,5,FALSE))</f>
        <v/>
      </c>
      <c r="GZ46" s="160" t="str">
        <f>IF(ISERROR(VLOOKUP(CONCATENATE(GW3,$X$46,GW7),[1]Mont!$B$11:$H$500,7,FALSE)),"",VLOOKUP(CONCATENATE(GW3,$X$46,GW7),[1]Mont!$B$11:$H$500,7,FALSE))</f>
        <v/>
      </c>
      <c r="HA46" s="157" t="str">
        <f>IF(ISERROR(VLOOKUP(CONCATENATE($X$46,HA3,HA5),$B$10:$E$559,4,FALSE)),"",VLOOKUP(CONCATENATE($X$46,HA3,HA5),$B$10:$E$559,4,FALSE))</f>
        <v/>
      </c>
      <c r="HB46" s="158" t="str">
        <f>IF(ISERROR(VLOOKUP(CONCATENATE($X$46,HA3,HA5),$B$10:$F$559,5,FALSE)),"",VLOOKUP(CONCATENATE($X$46,HA3,HA5),$B$10:$F$559,5,FALSE))</f>
        <v/>
      </c>
      <c r="HC46" s="159" t="str">
        <f>IF(ISERROR(VLOOKUP(CONCATENATE(HA3,$X$46,HA7),[1]Mont!$B$11:$F$500,5,FALSE)),"",VLOOKUP(CONCATENATE(HA3,$X$46,HA7),[1]Mont!$B$11:$F$500,5,FALSE))</f>
        <v/>
      </c>
      <c r="HD46" s="160" t="str">
        <f>IF(ISERROR(VLOOKUP(CONCATENATE(HA3,$X$46,HA7),[1]Mont!$B$11:$H$500,7,FALSE)),"",VLOOKUP(CONCATENATE(HA3,$X$46,HA7),[1]Mont!$B$11:$H$500,7,FALSE))</f>
        <v/>
      </c>
      <c r="HE46" s="157" t="str">
        <f>IF(ISERROR(VLOOKUP(CONCATENATE($X$46,HE3,HE5),$B$10:$E$559,4,FALSE)),"",VLOOKUP(CONCATENATE($X$46,HE3,HE5),$B$10:$E$559,4,FALSE))</f>
        <v/>
      </c>
      <c r="HF46" s="158" t="str">
        <f>IF(ISERROR(VLOOKUP(CONCATENATE($X$46,HE3,HE5),$B$10:$F$559,5,FALSE)),"",VLOOKUP(CONCATENATE($X$46,HE3,HE5),$B$10:$F$559,5,FALSE))</f>
        <v/>
      </c>
      <c r="HG46" s="159" t="str">
        <f>IF(ISERROR(VLOOKUP(CONCATENATE(HE3,$X$46,HE7),[1]Mont!$B$11:$F$500,5,FALSE)),"",VLOOKUP(CONCATENATE(HE3,$X$46,HE7),[1]Mont!$B$11:$F$500,5,FALSE))</f>
        <v/>
      </c>
      <c r="HH46" s="160" t="str">
        <f>IF(ISERROR(VLOOKUP(CONCATENATE(HE3,$X$46,HE7),[1]Mont!$B$11:$H$500,7,FALSE)),"",VLOOKUP(CONCATENATE(HE3,$X$46,HE7),[1]Mont!$B$11:$H$500,7,FALSE))</f>
        <v/>
      </c>
      <c r="HI46" s="157" t="str">
        <f>IF(ISERROR(VLOOKUP(CONCATENATE($X$46,HI3,HI5),$B$10:$E$559,4,FALSE)),"",VLOOKUP(CONCATENATE($X$46,HI3,HI5),$B$10:$E$559,4,FALSE))</f>
        <v/>
      </c>
      <c r="HJ46" s="158" t="str">
        <f>IF(ISERROR(VLOOKUP(CONCATENATE($X$46,HI3,HI5),$B$10:$F$559,5,FALSE)),"",VLOOKUP(CONCATENATE($X$46,HI3,HI5),$B$10:$F$559,5,FALSE))</f>
        <v/>
      </c>
      <c r="HK46" s="159" t="str">
        <f>IF(ISERROR(VLOOKUP(CONCATENATE(HI3,$X$46,HI7),[1]Mont!$B$11:$F$500,5,FALSE)),"",VLOOKUP(CONCATENATE(HI3,$X$46,HI7),[1]Mont!$B$11:$F$500,5,FALSE))</f>
        <v/>
      </c>
      <c r="HL46" s="160" t="str">
        <f>IF(ISERROR(VLOOKUP(CONCATENATE(HI3,$X$46,HI7),[1]Mont!$B$11:$H$500,7,FALSE)),"",VLOOKUP(CONCATENATE(HI3,$X$46,HI7),[1]Mont!$B$11:$H$500,7,FALSE))</f>
        <v/>
      </c>
      <c r="HM46" s="157" t="str">
        <f>IF(ISERROR(VLOOKUP(CONCATENATE($X$46,HM3,HM5),$B$10:$E$559,4,FALSE)),"",VLOOKUP(CONCATENATE($X$46,HM3,HM5),$B$10:$E$559,4,FALSE))</f>
        <v/>
      </c>
      <c r="HN46" s="158" t="str">
        <f>IF(ISERROR(VLOOKUP(CONCATENATE($X$46,HM3,HM5),$B$10:$F$559,5,FALSE)),"",VLOOKUP(CONCATENATE($X$46,HM3,HM5),$B$10:$F$559,5,FALSE))</f>
        <v/>
      </c>
      <c r="HO46" s="159" t="str">
        <f>IF(ISERROR(VLOOKUP(CONCATENATE(HM3,$X$46,HM7),[1]Mont!$B$11:$F$500,5,FALSE)),"",VLOOKUP(CONCATENATE(HM3,$X$46,HM7),[1]Mont!$B$11:$F$500,5,FALSE))</f>
        <v/>
      </c>
      <c r="HP46" s="160" t="str">
        <f>IF(ISERROR(VLOOKUP(CONCATENATE(HM3,$X$46,HM7),[1]Mont!$B$11:$H$500,7,FALSE)),"",VLOOKUP(CONCATENATE(HM3,$X$46,HM7),[1]Mont!$B$11:$H$500,7,FALSE))</f>
        <v/>
      </c>
      <c r="HQ46" s="157" t="str">
        <f>IF(ISERROR(VLOOKUP(CONCATENATE($X$46,HQ3,HQ5),$B$10:$E$559,4,FALSE)),"",VLOOKUP(CONCATENATE($X$46,HQ3,HQ5),$B$10:$E$559,4,FALSE))</f>
        <v/>
      </c>
      <c r="HR46" s="158" t="str">
        <f>IF(ISERROR(VLOOKUP(CONCATENATE($X$46,HQ3,HQ5),$B$10:$F$559,5,FALSE)),"",VLOOKUP(CONCATENATE($X$46,HQ3,HQ5),$B$10:$F$559,5,FALSE))</f>
        <v/>
      </c>
      <c r="HS46" s="159" t="str">
        <f>IF(ISERROR(VLOOKUP(CONCATENATE(HQ3,$X$46,HQ7),[1]Mont!$B$11:$F$500,5,FALSE)),"",VLOOKUP(CONCATENATE(HQ3,$X$46,HQ7),[1]Mont!$B$11:$F$500,5,FALSE))</f>
        <v/>
      </c>
      <c r="HT46" s="160" t="str">
        <f>IF(ISERROR(VLOOKUP(CONCATENATE(HQ3,$X$46,HQ7),[1]Mont!$B$11:$H$500,7,FALSE)),"",VLOOKUP(CONCATENATE(HQ3,$X$46,HQ7),[1]Mont!$B$11:$H$500,7,FALSE))</f>
        <v/>
      </c>
      <c r="HU46" s="157" t="str">
        <f>IF(ISERROR(VLOOKUP(CONCATENATE($X$46,HU3,HU5),$B$10:$E$559,4,FALSE)),"",VLOOKUP(CONCATENATE($X$46,HU3,HU5),$B$10:$E$559,4,FALSE))</f>
        <v/>
      </c>
      <c r="HV46" s="158" t="str">
        <f>IF(ISERROR(VLOOKUP(CONCATENATE($X$46,HU3,HU5),$B$10:$F$559,5,FALSE)),"",VLOOKUP(CONCATENATE($X$46,HU3,HU5),$B$10:$F$559,5,FALSE))</f>
        <v/>
      </c>
      <c r="HW46" s="159" t="str">
        <f>IF(ISERROR(VLOOKUP(CONCATENATE(HU3,$X$46,HU7),[1]Mont!$B$11:$F$500,5,FALSE)),"",VLOOKUP(CONCATENATE(HU3,$X$46,HU7),[1]Mont!$B$11:$F$500,5,FALSE))</f>
        <v/>
      </c>
      <c r="HX46" s="160" t="str">
        <f>IF(ISERROR(VLOOKUP(CONCATENATE(HU3,$X$46,HU7),[1]Mont!$B$11:$H$500,7,FALSE)),"",VLOOKUP(CONCATENATE(HU3,$X$46,HU7),[1]Mont!$B$11:$H$500,7,FALSE))</f>
        <v/>
      </c>
      <c r="HY46" s="157" t="str">
        <f>IF(ISERROR(VLOOKUP(CONCATENATE($X$46,HY3,HY5),$B$10:$E$559,4,FALSE)),"",VLOOKUP(CONCATENATE($X$46,HY3,HY5),$B$10:$E$559,4,FALSE))</f>
        <v/>
      </c>
      <c r="HZ46" s="158" t="str">
        <f>IF(ISERROR(VLOOKUP(CONCATENATE($X$46,HY3,HY5),$B$10:$F$559,5,FALSE)),"",VLOOKUP(CONCATENATE($X$46,HY3,HY5),$B$10:$F$559,5,FALSE))</f>
        <v/>
      </c>
      <c r="IA46" s="159" t="str">
        <f>IF(ISERROR(VLOOKUP(CONCATENATE(HY3,$X$46,HY7),[1]Mont!$B$11:$F$500,5,FALSE)),"",VLOOKUP(CONCATENATE(HY3,$X$46,HY7),[1]Mont!$B$11:$F$500,5,FALSE))</f>
        <v/>
      </c>
      <c r="IB46" s="160" t="str">
        <f>IF(ISERROR(VLOOKUP(CONCATENATE(HY3,$X$46,HY7),[1]Mont!$B$11:$H$500,7,FALSE)),"",VLOOKUP(CONCATENATE(HY3,$X$46,HY7),[1]Mont!$B$11:$H$500,7,FALSE))</f>
        <v/>
      </c>
      <c r="IC46" s="157" t="str">
        <f>IF(ISERROR(VLOOKUP(CONCATENATE($X$46,IC3,IC5),$B$10:$E$559,4,FALSE)),"",VLOOKUP(CONCATENATE($X$46,IC3,IC5),$B$10:$E$559,4,FALSE))</f>
        <v/>
      </c>
      <c r="ID46" s="158" t="str">
        <f>IF(ISERROR(VLOOKUP(CONCATENATE($X$46,IC3,IC5),$B$10:$F$559,5,FALSE)),"",VLOOKUP(CONCATENATE($X$46,IC3,IC5),$B$10:$F$559,5,FALSE))</f>
        <v/>
      </c>
      <c r="IE46" s="159" t="str">
        <f>IF(ISERROR(VLOOKUP(CONCATENATE(IC3,$X$46,IC7),[1]Mont!$B$11:$F$500,5,FALSE)),"",VLOOKUP(CONCATENATE(IC3,$X$46,IC7),[1]Mont!$B$11:$F$500,5,FALSE))</f>
        <v/>
      </c>
      <c r="IF46" s="160" t="str">
        <f>IF(ISERROR(VLOOKUP(CONCATENATE(IC3,$X$46,IC7),[1]Mont!$B$11:$H$500,7,FALSE)),"",VLOOKUP(CONCATENATE(IC3,$X$46,IC7),[1]Mont!$B$11:$H$500,7,FALSE))</f>
        <v/>
      </c>
      <c r="IG46" s="157" t="str">
        <f>IF(ISERROR(VLOOKUP(CONCATENATE($X$46,IG3,IG5),$B$10:$E$559,4,FALSE)),"",VLOOKUP(CONCATENATE($X$46,IG3,IG5),$B$10:$E$559,4,FALSE))</f>
        <v/>
      </c>
      <c r="IH46" s="158" t="str">
        <f>IF(ISERROR(VLOOKUP(CONCATENATE($X$46,IG3,IG5),$B$10:$F$559,5,FALSE)),"",VLOOKUP(CONCATENATE($X$46,IG3,IG5),$B$10:$F$559,5,FALSE))</f>
        <v/>
      </c>
      <c r="II46" s="159" t="str">
        <f>IF(ISERROR(VLOOKUP(CONCATENATE(IG3,$X$46,IG7),[1]Mont!$B$11:$F$500,5,FALSE)),"",VLOOKUP(CONCATENATE(IG3,$X$46,IG7),[1]Mont!$B$11:$F$500,5,FALSE))</f>
        <v/>
      </c>
      <c r="IJ46" s="160" t="str">
        <f>IF(ISERROR(VLOOKUP(CONCATENATE(IG3,$X$46,IG7),[1]Mont!$B$11:$H$500,7,FALSE)),"",VLOOKUP(CONCATENATE(IG3,$X$46,IG7),[1]Mont!$B$11:$H$500,7,FALSE))</f>
        <v/>
      </c>
      <c r="IK46" s="157" t="str">
        <f>IF(ISERROR(VLOOKUP(CONCATENATE($X$46,IK3,IK5),$B$10:$E$559,4,FALSE)),"",VLOOKUP(CONCATENATE($X$46,IK3,IK5),$B$10:$E$559,4,FALSE))</f>
        <v/>
      </c>
      <c r="IL46" s="158" t="str">
        <f>IF(ISERROR(VLOOKUP(CONCATENATE($X$46,IK3,IK5),$B$10:$F$559,5,FALSE)),"",VLOOKUP(CONCATENATE($X$46,IK3,IK5),$B$10:$F$559,5,FALSE))</f>
        <v/>
      </c>
      <c r="IM46" s="159" t="str">
        <f>IF(ISERROR(VLOOKUP(CONCATENATE(IK3,$X$46,IK7),[1]Mont!$B$11:$F$500,5,FALSE)),"",VLOOKUP(CONCATENATE(IK3,$X$46,IK7),[1]Mont!$B$11:$F$500,5,FALSE))</f>
        <v/>
      </c>
      <c r="IN46" s="160" t="str">
        <f>IF(ISERROR(VLOOKUP(CONCATENATE(IK3,$X$46,IK7),[1]Mont!$B$11:$H$500,7,FALSE)),"",VLOOKUP(CONCATENATE(IK3,$X$46,IK7),[1]Mont!$B$11:$H$500,7,FALSE))</f>
        <v/>
      </c>
      <c r="IO46" s="157" t="str">
        <f>IF(ISERROR(VLOOKUP(CONCATENATE($X$46,IO3,IO5),$B$10:$E$559,4,FALSE)),"",VLOOKUP(CONCATENATE($X$46,IO3,IO5),$B$10:$E$559,4,FALSE))</f>
        <v/>
      </c>
      <c r="IP46" s="158" t="str">
        <f>IF(ISERROR(VLOOKUP(CONCATENATE($X$46,IO3,IO5),$B$10:$F$559,5,FALSE)),"",VLOOKUP(CONCATENATE($X$46,IO3,IO5),$B$10:$F$559,5,FALSE))</f>
        <v/>
      </c>
      <c r="IQ46" s="159" t="str">
        <f>IF(ISERROR(VLOOKUP(CONCATENATE(IO3,$X$46,IO7),[1]Mont!$B$11:$F$500,5,FALSE)),"",VLOOKUP(CONCATENATE(IO3,$X$46,IO7),[1]Mont!$B$11:$F$500,5,FALSE))</f>
        <v/>
      </c>
      <c r="IR46" s="160" t="str">
        <f>IF(ISERROR(VLOOKUP(CONCATENATE(IO3,$X$46,IO7),[1]Mont!$B$11:$H$500,7,FALSE)),"",VLOOKUP(CONCATENATE(IO3,$X$46,IO7),[1]Mont!$B$11:$H$500,7,FALSE))</f>
        <v/>
      </c>
      <c r="IS46" s="157" t="str">
        <f>IF(ISERROR(VLOOKUP(CONCATENATE($X$46,IS3,IS5),$B$10:$E$559,4,FALSE)),"",VLOOKUP(CONCATENATE($X$46,IS3,IS5),$B$10:$E$559,4,FALSE))</f>
        <v/>
      </c>
      <c r="IT46" s="158" t="str">
        <f>IF(ISERROR(VLOOKUP(CONCATENATE($X$46,IS3,IS5),$B$10:$F$559,5,FALSE)),"",VLOOKUP(CONCATENATE($X$46,IS3,IS5),$B$10:$F$559,5,FALSE))</f>
        <v/>
      </c>
      <c r="IU46" s="159" t="str">
        <f>IF(ISERROR(VLOOKUP(CONCATENATE(IS3,$X$46,IS7),[1]Mont!$B$11:$F$500,5,FALSE)),"",VLOOKUP(CONCATENATE(IS3,$X$46,IS7),[1]Mont!$B$11:$F$500,5,FALSE))</f>
        <v/>
      </c>
      <c r="IV46" s="160" t="str">
        <f>IF(ISERROR(VLOOKUP(CONCATENATE(IS3,$X$46,IS7),[1]Mont!$B$11:$H$500,7,FALSE)),"",VLOOKUP(CONCATENATE(IS3,$X$46,IS7),[1]Mont!$B$11:$H$500,7,FALSE))</f>
        <v/>
      </c>
    </row>
    <row r="47" spans="1:256">
      <c r="A47" s="124">
        <f t="shared" si="2"/>
        <v>0</v>
      </c>
      <c r="B47" s="125">
        <f t="shared" si="3"/>
        <v>0</v>
      </c>
      <c r="C47" s="126">
        <f>IF(R47=0,0,SUMIF($R$10:R47,R47,$R$10:R47)/R47)</f>
        <v>0</v>
      </c>
      <c r="D47" s="127">
        <v>38</v>
      </c>
      <c r="E47" s="146"/>
      <c r="F47" s="147"/>
      <c r="G47" s="130">
        <f t="shared" si="0"/>
        <v>0</v>
      </c>
      <c r="H47" s="130">
        <f>IF(E47=0,0,VLOOKUP(E47,[1]Ob!$D$10:$AW$600,46,FALSE))</f>
        <v>0</v>
      </c>
      <c r="I47" s="130">
        <f>IF(E47=0,0,VLOOKUP(E47,[1]Ob!$D$10:$BA$600,50,FALSE))</f>
        <v>0</v>
      </c>
      <c r="J47" s="130">
        <f>IF(E47=0,0,VLOOKUP(E47,[1]Ob!$D$10:$O$600,12,FALSE))</f>
        <v>0</v>
      </c>
      <c r="K47" s="131">
        <f>IF(E47=0,0,VLOOKUP(E47,[1]Ob!$D$10:$BA$600,15,FALSE))*F47</f>
        <v>0</v>
      </c>
      <c r="L47" s="132">
        <f t="shared" si="4"/>
        <v>0</v>
      </c>
      <c r="M47" s="133"/>
      <c r="N47" s="134"/>
      <c r="O47" s="147"/>
      <c r="P47" s="135">
        <v>0</v>
      </c>
      <c r="Q47" s="135">
        <v>0</v>
      </c>
      <c r="R47" s="129"/>
      <c r="S47" s="136">
        <f t="shared" si="1"/>
        <v>0</v>
      </c>
      <c r="T47" s="148"/>
      <c r="U47" s="149"/>
      <c r="V47" s="150"/>
      <c r="X47" s="156">
        <v>36</v>
      </c>
      <c r="Y47" s="157" t="str">
        <f>IF(ISERROR(VLOOKUP(CONCATENATE($X$47,Y3,Y5),$B$10:$E$559,4,FALSE)),"",VLOOKUP(CONCATENATE($X$47,Y3,Y5),$B$10:$E$559,4,FALSE))</f>
        <v/>
      </c>
      <c r="Z47" s="158" t="str">
        <f>IF(ISERROR(VLOOKUP(CONCATENATE($X$47,Y3,Y5),$B$10:$F$559,5,FALSE)),"",VLOOKUP(CONCATENATE($X$47,Y3,Y5),$B$10:$F$559,5,FALSE))</f>
        <v/>
      </c>
      <c r="AA47" s="159" t="str">
        <f>IF(ISERROR(VLOOKUP(CONCATENATE(Y3,$X$47,Y7),[1]Mont!$B$11:$F$500,5,FALSE)),"",VLOOKUP(CONCATENATE(Y3,$X$47,Y7),[1]Mont!$B$11:$F$500,5,FALSE))</f>
        <v/>
      </c>
      <c r="AB47" s="160" t="str">
        <f>IF(ISERROR(VLOOKUP(CONCATENATE(Y3,$X$47,Y7),[1]Mont!$B$11:$H$500,7,FALSE)),"",VLOOKUP(CONCATENATE(Y3,$X$47,Y7),[1]Mont!$B$11:$H$500,7,FALSE))</f>
        <v/>
      </c>
      <c r="AC47" s="157" t="str">
        <f>IF(ISERROR(VLOOKUP(CONCATENATE($X$47,AC3,AC5),$B$10:$E$559,4,FALSE)),"",VLOOKUP(CONCATENATE($X$47,AC3,AC5),$B$10:$E$559,4,FALSE))</f>
        <v/>
      </c>
      <c r="AD47" s="158" t="str">
        <f>IF(ISERROR(VLOOKUP(CONCATENATE($X$47,AC3,AC5),$B$10:$F$559,5,FALSE)),"",VLOOKUP(CONCATENATE($X$47,AC3,AC5),$B$10:$F$559,5,FALSE))</f>
        <v/>
      </c>
      <c r="AE47" s="159" t="str">
        <f>IF(ISERROR(VLOOKUP(CONCATENATE(AC3,$X$47,AC7),[1]Mont!$B$11:$F$500,5,FALSE)),"",VLOOKUP(CONCATENATE(AC3,$X$47,AC7),[1]Mont!$B$11:$F$500,5,FALSE))</f>
        <v/>
      </c>
      <c r="AF47" s="160" t="str">
        <f>IF(ISERROR(VLOOKUP(CONCATENATE(AC3,$X$47,AC7),[1]Mont!$B$11:$H$500,7,FALSE)),"",VLOOKUP(CONCATENATE(AC3,$X$47,AC7),[1]Mont!$B$11:$H$500,7,FALSE))</f>
        <v/>
      </c>
      <c r="AG47" s="157" t="str">
        <f>IF(ISERROR(VLOOKUP(CONCATENATE($X$47,AG3,AG5),$B$10:$E$559,4,FALSE)),"",VLOOKUP(CONCATENATE($X$47,AG3,AG5),$B$10:$E$559,4,FALSE))</f>
        <v/>
      </c>
      <c r="AH47" s="158" t="str">
        <f>IF(ISERROR(VLOOKUP(CONCATENATE($X$47,AG3,AG5),$B$10:$F$559,5,FALSE)),"",VLOOKUP(CONCATENATE($X$47,AG3,AG5),$B$10:$F$559,5,FALSE))</f>
        <v/>
      </c>
      <c r="AI47" s="159" t="str">
        <f>IF(ISERROR(VLOOKUP(CONCATENATE(AG3,$X$47,AG7),[1]Mont!$B$11:$F$500,5,FALSE)),"",VLOOKUP(CONCATENATE(AG3,$X$47,AG7),[1]Mont!$B$11:$F$500,5,FALSE))</f>
        <v/>
      </c>
      <c r="AJ47" s="160" t="str">
        <f>IF(ISERROR(VLOOKUP(CONCATENATE(AG3,$X$47,AG7),[1]Mont!$B$11:$H$500,7,FALSE)),"",VLOOKUP(CONCATENATE(AG3,$X$47,AG7),[1]Mont!$B$11:$H$500,7,FALSE))</f>
        <v/>
      </c>
      <c r="AK47" s="157" t="str">
        <f>IF(ISERROR(VLOOKUP(CONCATENATE($X$47,AK3,AK5),$B$10:$E$559,4,FALSE)),"",VLOOKUP(CONCATENATE($X$47,AK3,AK5),$B$10:$E$559,4,FALSE))</f>
        <v/>
      </c>
      <c r="AL47" s="158" t="str">
        <f>IF(ISERROR(VLOOKUP(CONCATENATE($X$47,AK3,AK5),$B$10:$F$559,5,FALSE)),"",VLOOKUP(CONCATENATE($X$47,AK3,AK5),$B$10:$F$559,5,FALSE))</f>
        <v/>
      </c>
      <c r="AM47" s="159" t="str">
        <f>IF(ISERROR(VLOOKUP(CONCATENATE(AK3,$X$47,AK7),[1]Mont!$B$11:$F$500,5,FALSE)),"",VLOOKUP(CONCATENATE(AK3,$X$47,AK7),[1]Mont!$B$11:$F$500,5,FALSE))</f>
        <v/>
      </c>
      <c r="AN47" s="160" t="str">
        <f>IF(ISERROR(VLOOKUP(CONCATENATE(AK3,$X$47,AK7),[1]Mont!$B$11:$H$500,7,FALSE)),"",VLOOKUP(CONCATENATE(AK3,$X$47,AK7),[1]Mont!$B$11:$H$500,7,FALSE))</f>
        <v/>
      </c>
      <c r="AO47" s="157" t="str">
        <f>IF(ISERROR(VLOOKUP(CONCATENATE($X$47,AO3,AO5),$B$10:$E$559,4,FALSE)),"",VLOOKUP(CONCATENATE($X$47,AO3,AO5),$B$10:$E$559,4,FALSE))</f>
        <v/>
      </c>
      <c r="AP47" s="158" t="str">
        <f>IF(ISERROR(VLOOKUP(CONCATENATE($X$47,AO3,AO5),$B$10:$F$559,5,FALSE)),"",VLOOKUP(CONCATENATE($X$47,AO3,AO5),$B$10:$F$559,5,FALSE))</f>
        <v/>
      </c>
      <c r="AQ47" s="159" t="str">
        <f>IF(ISERROR(VLOOKUP(CONCATENATE(AO3,$X$47,AO7),[1]Mont!$B$11:$F$500,5,FALSE)),"",VLOOKUP(CONCATENATE(AO3,$X$47,AO7),[1]Mont!$B$11:$F$500,5,FALSE))</f>
        <v/>
      </c>
      <c r="AR47" s="160" t="str">
        <f>IF(ISERROR(VLOOKUP(CONCATENATE(AO3,$X$47,AO7),[1]Mont!$B$11:$H$500,7,FALSE)),"",VLOOKUP(CONCATENATE(AO3,$X$47,AO7),[1]Mont!$B$11:$H$500,7,FALSE))</f>
        <v/>
      </c>
      <c r="AS47" s="157" t="str">
        <f>IF(ISERROR(VLOOKUP(CONCATENATE($X$47,AS3,AS5),$B$10:$E$559,4,FALSE)),"",VLOOKUP(CONCATENATE($X$47,AS3,AS5),$B$10:$E$559,4,FALSE))</f>
        <v/>
      </c>
      <c r="AT47" s="158" t="str">
        <f>IF(ISERROR(VLOOKUP(CONCATENATE($X$47,AS3,AS5),$B$10:$F$559,5,FALSE)),"",VLOOKUP(CONCATENATE($X$47,AS3,AS5),$B$10:$F$559,5,FALSE))</f>
        <v/>
      </c>
      <c r="AU47" s="159" t="str">
        <f>IF(ISERROR(VLOOKUP(CONCATENATE(AS3,$X$47,AS7),[1]Mont!$B$11:$F$500,5,FALSE)),"",VLOOKUP(CONCATENATE(AS3,$X$47,AS7),[1]Mont!$B$11:$F$500,5,FALSE))</f>
        <v/>
      </c>
      <c r="AV47" s="160" t="str">
        <f>IF(ISERROR(VLOOKUP(CONCATENATE(AS3,$X$47,AS7),[1]Mont!$B$11:$H$500,7,FALSE)),"",VLOOKUP(CONCATENATE(AS3,$X$47,AS7),[1]Mont!$B$11:$H$500,7,FALSE))</f>
        <v/>
      </c>
      <c r="AW47" s="157" t="str">
        <f>IF(ISERROR(VLOOKUP(CONCATENATE($X$47,AW3,AW5),$B$10:$E$559,4,FALSE)),"",VLOOKUP(CONCATENATE($X$47,AW3,AW5),$B$10:$E$559,4,FALSE))</f>
        <v/>
      </c>
      <c r="AX47" s="158" t="str">
        <f>IF(ISERROR(VLOOKUP(CONCATENATE($X$47,AW3,AW5),$B$10:$F$559,5,FALSE)),"",VLOOKUP(CONCATENATE($X$47,AW3,AW5),$B$10:$F$559,5,FALSE))</f>
        <v/>
      </c>
      <c r="AY47" s="159" t="str">
        <f>IF(ISERROR(VLOOKUP(CONCATENATE(AW3,$X$47,AW7),[1]Mont!$B$11:$F$500,5,FALSE)),"",VLOOKUP(CONCATENATE(AW3,$X$47,AW7),[1]Mont!$B$11:$F$500,5,FALSE))</f>
        <v/>
      </c>
      <c r="AZ47" s="160" t="str">
        <f>IF(ISERROR(VLOOKUP(CONCATENATE(AW3,$X$47,AW7),[1]Mont!$B$11:$H$500,7,FALSE)),"",VLOOKUP(CONCATENATE(AW3,$X$47,AW7),[1]Mont!$B$11:$H$500,7,FALSE))</f>
        <v/>
      </c>
      <c r="BA47" s="157" t="str">
        <f>IF(ISERROR(VLOOKUP(CONCATENATE($X$47,BA3,BA5),$B$10:$E$559,4,FALSE)),"",VLOOKUP(CONCATENATE($X$47,BA3,BA5),$B$10:$E$559,4,FALSE))</f>
        <v/>
      </c>
      <c r="BB47" s="158" t="str">
        <f>IF(ISERROR(VLOOKUP(CONCATENATE($X$47,BA3,BA5),$B$10:$F$559,5,FALSE)),"",VLOOKUP(CONCATENATE($X$47,BA3,BA5),$B$10:$F$559,5,FALSE))</f>
        <v/>
      </c>
      <c r="BC47" s="159" t="str">
        <f>IF(ISERROR(VLOOKUP(CONCATENATE(BA3,$X$47,BA7),[1]Mont!$B$11:$F$500,5,FALSE)),"",VLOOKUP(CONCATENATE(BA3,$X$47,BA7),[1]Mont!$B$11:$F$500,5,FALSE))</f>
        <v/>
      </c>
      <c r="BD47" s="160" t="str">
        <f>IF(ISERROR(VLOOKUP(CONCATENATE(BA3,$X$47,BA7),[1]Mont!$B$11:$H$500,7,FALSE)),"",VLOOKUP(CONCATENATE(BA3,$X$47,BA7),[1]Mont!$B$11:$H$500,7,FALSE))</f>
        <v/>
      </c>
      <c r="BE47" s="157" t="str">
        <f>IF(ISERROR(VLOOKUP(CONCATENATE($X$47,BE3,BE5),$B$10:$E$559,4,FALSE)),"",VLOOKUP(CONCATENATE($X$47,BE3,BE5),$B$10:$E$559,4,FALSE))</f>
        <v/>
      </c>
      <c r="BF47" s="158" t="str">
        <f>IF(ISERROR(VLOOKUP(CONCATENATE($X$47,BE3,BE5),$B$10:$F$559,5,FALSE)),"",VLOOKUP(CONCATENATE($X$47,BE3,BE5),$B$10:$F$559,5,FALSE))</f>
        <v/>
      </c>
      <c r="BG47" s="159" t="str">
        <f>IF(ISERROR(VLOOKUP(CONCATENATE(BE3,$X$47,BE7),[1]Mont!$B$11:$F$500,5,FALSE)),"",VLOOKUP(CONCATENATE(BE3,$X$47,BE7),[1]Mont!$B$11:$F$500,5,FALSE))</f>
        <v/>
      </c>
      <c r="BH47" s="160" t="str">
        <f>IF(ISERROR(VLOOKUP(CONCATENATE(BE3,$X$47,BE7),[1]Mont!$B$11:$H$500,7,FALSE)),"",VLOOKUP(CONCATENATE(BE3,$X$47,BE7),[1]Mont!$B$11:$H$500,7,FALSE))</f>
        <v/>
      </c>
      <c r="BI47" s="157" t="str">
        <f>IF(ISERROR(VLOOKUP(CONCATENATE($X$47,BI3,BI5),$B$10:$E$559,4,FALSE)),"",VLOOKUP(CONCATENATE($X$47,BI3,BI5),$B$10:$E$559,4,FALSE))</f>
        <v/>
      </c>
      <c r="BJ47" s="158" t="str">
        <f>IF(ISERROR(VLOOKUP(CONCATENATE($X$47,BI3,BI5),$B$10:$F$559,5,FALSE)),"",VLOOKUP(CONCATENATE($X$47,BI3,BI5),$B$10:$F$559,5,FALSE))</f>
        <v/>
      </c>
      <c r="BK47" s="159" t="str">
        <f>IF(ISERROR(VLOOKUP(CONCATENATE(BI3,$X$47,BI7),[1]Mont!$B$11:$F$500,5,FALSE)),"",VLOOKUP(CONCATENATE(BI3,$X$47,BI7),[1]Mont!$B$11:$F$500,5,FALSE))</f>
        <v/>
      </c>
      <c r="BL47" s="160" t="str">
        <f>IF(ISERROR(VLOOKUP(CONCATENATE(BI3,$X$47,BI7),[1]Mont!$B$11:$H$500,7,FALSE)),"",VLOOKUP(CONCATENATE(BI3,$X$47,BI7),[1]Mont!$B$11:$H$500,7,FALSE))</f>
        <v/>
      </c>
      <c r="BM47" s="157" t="str">
        <f>IF(ISERROR(VLOOKUP(CONCATENATE($X$47,BM3,BM5),$B$10:$E$559,4,FALSE)),"",VLOOKUP(CONCATENATE($X$47,BM3,BM5),$B$10:$E$559,4,FALSE))</f>
        <v/>
      </c>
      <c r="BN47" s="158" t="str">
        <f>IF(ISERROR(VLOOKUP(CONCATENATE($X$47,BM3,BM5),$B$10:$F$559,5,FALSE)),"",VLOOKUP(CONCATENATE($X$47,BM3,BM5),$B$10:$F$559,5,FALSE))</f>
        <v/>
      </c>
      <c r="BO47" s="159" t="str">
        <f>IF(ISERROR(VLOOKUP(CONCATENATE(BM3,$X$47,BM7),[1]Mont!$B$11:$F$500,5,FALSE)),"",VLOOKUP(CONCATENATE(BM3,$X$47,BM7),[1]Mont!$B$11:$F$500,5,FALSE))</f>
        <v/>
      </c>
      <c r="BP47" s="160" t="str">
        <f>IF(ISERROR(VLOOKUP(CONCATENATE(BM3,$X$47,BM7),[1]Mont!$B$11:$H$500,7,FALSE)),"",VLOOKUP(CONCATENATE(BM3,$X$47,BM7),[1]Mont!$B$11:$H$500,7,FALSE))</f>
        <v/>
      </c>
      <c r="BQ47" s="157" t="str">
        <f>IF(ISERROR(VLOOKUP(CONCATENATE($X$47,BQ3,BQ5),$B$10:$E$559,4,FALSE)),"",VLOOKUP(CONCATENATE($X$47,BQ3,BQ5),$B$10:$E$559,4,FALSE))</f>
        <v/>
      </c>
      <c r="BR47" s="158" t="str">
        <f>IF(ISERROR(VLOOKUP(CONCATENATE($X$47,BQ3,BQ5),$B$10:$F$559,5,FALSE)),"",VLOOKUP(CONCATENATE($X$47,BQ3,BQ5),$B$10:$F$559,5,FALSE))</f>
        <v/>
      </c>
      <c r="BS47" s="159" t="str">
        <f>IF(ISERROR(VLOOKUP(CONCATENATE(BQ3,$X$47,BQ7),[1]Mont!$B$11:$F$500,5,FALSE)),"",VLOOKUP(CONCATENATE(BQ3,$X$47,BQ7),[1]Mont!$B$11:$F$500,5,FALSE))</f>
        <v/>
      </c>
      <c r="BT47" s="160" t="str">
        <f>IF(ISERROR(VLOOKUP(CONCATENATE(BQ3,$X$47,BQ7),[1]Mont!$B$11:$H$500,7,FALSE)),"",VLOOKUP(CONCATENATE(BQ3,$X$47,BQ7),[1]Mont!$B$11:$H$500,7,FALSE))</f>
        <v/>
      </c>
      <c r="BU47" s="157" t="str">
        <f>IF(ISERROR(VLOOKUP(CONCATENATE($X$47,BU3,BU5),$B$10:$E$559,4,FALSE)),"",VLOOKUP(CONCATENATE($X$47,BU3,BU5),$B$10:$E$559,4,FALSE))</f>
        <v/>
      </c>
      <c r="BV47" s="158" t="str">
        <f>IF(ISERROR(VLOOKUP(CONCATENATE($X$47,BU3,BU5),$B$10:$F$559,5,FALSE)),"",VLOOKUP(CONCATENATE($X$47,BU3,BU5),$B$10:$F$559,5,FALSE))</f>
        <v/>
      </c>
      <c r="BW47" s="159" t="str">
        <f>IF(ISERROR(VLOOKUP(CONCATENATE(BU3,$X$47,BU7),[1]Mont!$B$11:$F$500,5,FALSE)),"",VLOOKUP(CONCATENATE(BU3,$X$47,BU7),[1]Mont!$B$11:$F$500,5,FALSE))</f>
        <v/>
      </c>
      <c r="BX47" s="160" t="str">
        <f>IF(ISERROR(VLOOKUP(CONCATENATE(BU3,$X$47,BU7),[1]Mont!$B$11:$H$500,7,FALSE)),"",VLOOKUP(CONCATENATE(BU3,$X$47,BU7),[1]Mont!$B$11:$H$500,7,FALSE))</f>
        <v/>
      </c>
      <c r="BY47" s="157" t="str">
        <f>IF(ISERROR(VLOOKUP(CONCATENATE($X$47,BY3,BY5),$B$10:$E$559,4,FALSE)),"",VLOOKUP(CONCATENATE($X$47,BY3,BY5),$B$10:$E$559,4,FALSE))</f>
        <v/>
      </c>
      <c r="BZ47" s="158" t="str">
        <f>IF(ISERROR(VLOOKUP(CONCATENATE($X$47,BY3,BY5),$B$10:$F$559,5,FALSE)),"",VLOOKUP(CONCATENATE($X$47,BY3,BY5),$B$10:$F$559,5,FALSE))</f>
        <v/>
      </c>
      <c r="CA47" s="159" t="str">
        <f>IF(ISERROR(VLOOKUP(CONCATENATE(BY3,$X$47,BY7),[1]Mont!$B$11:$F$500,5,FALSE)),"",VLOOKUP(CONCATENATE(BY3,$X$47,BY7),[1]Mont!$B$11:$F$500,5,FALSE))</f>
        <v/>
      </c>
      <c r="CB47" s="160" t="str">
        <f>IF(ISERROR(VLOOKUP(CONCATENATE(BY3,$X$47,BY7),[1]Mont!$B$11:$H$500,7,FALSE)),"",VLOOKUP(CONCATENATE(BY3,$X$47,BY7),[1]Mont!$B$11:$H$500,7,FALSE))</f>
        <v/>
      </c>
      <c r="CC47" s="157" t="str">
        <f>IF(ISERROR(VLOOKUP(CONCATENATE($X$47,CC3,CC5),$B$10:$E$559,4,FALSE)),"",VLOOKUP(CONCATENATE($X$47,CC3,CC5),$B$10:$E$559,4,FALSE))</f>
        <v/>
      </c>
      <c r="CD47" s="158" t="str">
        <f>IF(ISERROR(VLOOKUP(CONCATENATE($X$47,CC3,CC5),$B$10:$F$559,5,FALSE)),"",VLOOKUP(CONCATENATE($X$47,CC3,CC5),$B$10:$F$559,5,FALSE))</f>
        <v/>
      </c>
      <c r="CE47" s="159" t="str">
        <f>IF(ISERROR(VLOOKUP(CONCATENATE(CC3,$X$47,CC7),[1]Mont!$B$11:$F$500,5,FALSE)),"",VLOOKUP(CONCATENATE(CC3,$X$47,CC7),[1]Mont!$B$11:$F$500,5,FALSE))</f>
        <v/>
      </c>
      <c r="CF47" s="160" t="str">
        <f>IF(ISERROR(VLOOKUP(CONCATENATE(CC3,$X$47,CC7),[1]Mont!$B$11:$H$500,7,FALSE)),"",VLOOKUP(CONCATENATE(CC3,$X$47,CC7),[1]Mont!$B$11:$H$500,7,FALSE))</f>
        <v/>
      </c>
      <c r="CG47" s="157" t="str">
        <f>IF(ISERROR(VLOOKUP(CONCATENATE($X$47,CG3,CG5),$B$10:$E$559,4,FALSE)),"",VLOOKUP(CONCATENATE($X$47,CG3,CG5),$B$10:$E$559,4,FALSE))</f>
        <v/>
      </c>
      <c r="CH47" s="158" t="str">
        <f>IF(ISERROR(VLOOKUP(CONCATENATE($X$47,CG3,CG5),$B$10:$F$559,5,FALSE)),"",VLOOKUP(CONCATENATE($X$47,CG3,CG5),$B$10:$F$559,5,FALSE))</f>
        <v/>
      </c>
      <c r="CI47" s="159" t="str">
        <f>IF(ISERROR(VLOOKUP(CONCATENATE(CG3,$X$47,CG7),[1]Mont!$B$11:$F$500,5,FALSE)),"",VLOOKUP(CONCATENATE(CG3,$X$47,CG7),[1]Mont!$B$11:$F$500,5,FALSE))</f>
        <v/>
      </c>
      <c r="CJ47" s="160" t="str">
        <f>IF(ISERROR(VLOOKUP(CONCATENATE(CG3,$X$47,CG7),[1]Mont!$B$11:$H$500,7,FALSE)),"",VLOOKUP(CONCATENATE(CG3,$X$47,CG7),[1]Mont!$B$11:$H$500,7,FALSE))</f>
        <v/>
      </c>
      <c r="CK47" s="157" t="str">
        <f>IF(ISERROR(VLOOKUP(CONCATENATE($X$47,CK3,CK5),$B$10:$E$559,4,FALSE)),"",VLOOKUP(CONCATENATE($X$47,CK3,CK5),$B$10:$E$559,4,FALSE))</f>
        <v/>
      </c>
      <c r="CL47" s="158" t="str">
        <f>IF(ISERROR(VLOOKUP(CONCATENATE($X$47,CK3,CK5),$B$10:$F$559,5,FALSE)),"",VLOOKUP(CONCATENATE($X$47,CK3,CK5),$B$10:$F$559,5,FALSE))</f>
        <v/>
      </c>
      <c r="CM47" s="159" t="str">
        <f>IF(ISERROR(VLOOKUP(CONCATENATE(CK3,$X$47,CK7),[1]Mont!$B$11:$F$500,5,FALSE)),"",VLOOKUP(CONCATENATE(CK3,$X$47,CK7),[1]Mont!$B$11:$F$500,5,FALSE))</f>
        <v/>
      </c>
      <c r="CN47" s="160" t="str">
        <f>IF(ISERROR(VLOOKUP(CONCATENATE(CK3,$X$47,CK7),[1]Mont!$B$11:$H$500,7,FALSE)),"",VLOOKUP(CONCATENATE(CK3,$X$47,CK7),[1]Mont!$B$11:$H$500,7,FALSE))</f>
        <v/>
      </c>
      <c r="CO47" s="157" t="str">
        <f>IF(ISERROR(VLOOKUP(CONCATENATE($X$47,CO3,CO5),$B$10:$E$559,4,FALSE)),"",VLOOKUP(CONCATENATE($X$47,CO3,CO5),$B$10:$E$559,4,FALSE))</f>
        <v/>
      </c>
      <c r="CP47" s="158" t="str">
        <f>IF(ISERROR(VLOOKUP(CONCATENATE($X$47,CO3,CO5),$B$10:$F$559,5,FALSE)),"",VLOOKUP(CONCATENATE($X$47,CO3,CO5),$B$10:$F$559,5,FALSE))</f>
        <v/>
      </c>
      <c r="CQ47" s="159" t="str">
        <f>IF(ISERROR(VLOOKUP(CONCATENATE(CO3,$X$47,CO7),[1]Mont!$B$11:$F$500,5,FALSE)),"",VLOOKUP(CONCATENATE(CO3,$X$47,CO7),[1]Mont!$B$11:$F$500,5,FALSE))</f>
        <v/>
      </c>
      <c r="CR47" s="160" t="str">
        <f>IF(ISERROR(VLOOKUP(CONCATENATE(CO3,$X$47,CO7),[1]Mont!$B$11:$H$500,7,FALSE)),"",VLOOKUP(CONCATENATE(CO3,$X$47,CO7),[1]Mont!$B$11:$H$500,7,FALSE))</f>
        <v/>
      </c>
      <c r="CS47" s="157" t="str">
        <f>IF(ISERROR(VLOOKUP(CONCATENATE($X$47,CS3,CS5),$B$10:$E$559,4,FALSE)),"",VLOOKUP(CONCATENATE($X$47,CS3,CS5),$B$10:$E$559,4,FALSE))</f>
        <v/>
      </c>
      <c r="CT47" s="158" t="str">
        <f>IF(ISERROR(VLOOKUP(CONCATENATE($X$47,CS3,CS5),$B$10:$F$559,5,FALSE)),"",VLOOKUP(CONCATENATE($X$47,CS3,CS5),$B$10:$F$559,5,FALSE))</f>
        <v/>
      </c>
      <c r="CU47" s="159" t="str">
        <f>IF(ISERROR(VLOOKUP(CONCATENATE(CS3,$X$47,CS7),[1]Mont!$B$11:$F$500,5,FALSE)),"",VLOOKUP(CONCATENATE(CS3,$X$47,CS7),[1]Mont!$B$11:$F$500,5,FALSE))</f>
        <v/>
      </c>
      <c r="CV47" s="160" t="str">
        <f>IF(ISERROR(VLOOKUP(CONCATENATE(CS3,$X$47,CS7),[1]Mont!$B$11:$H$500,7,FALSE)),"",VLOOKUP(CONCATENATE(CS3,$X$47,CS7),[1]Mont!$B$11:$H$500,7,FALSE))</f>
        <v/>
      </c>
      <c r="CW47" s="157" t="str">
        <f>IF(ISERROR(VLOOKUP(CONCATENATE($X$47,CW3,CW5),$B$10:$E$559,4,FALSE)),"",VLOOKUP(CONCATENATE($X$47,CW3,CW5),$B$10:$E$559,4,FALSE))</f>
        <v/>
      </c>
      <c r="CX47" s="158" t="str">
        <f>IF(ISERROR(VLOOKUP(CONCATENATE($X$47,CW3,CW5),$B$10:$F$559,5,FALSE)),"",VLOOKUP(CONCATENATE($X$47,CW3,CW5),$B$10:$F$559,5,FALSE))</f>
        <v/>
      </c>
      <c r="CY47" s="159" t="str">
        <f>IF(ISERROR(VLOOKUP(CONCATENATE(CW3,$X$47,CW7),[1]Mont!$B$11:$F$500,5,FALSE)),"",VLOOKUP(CONCATENATE(CW3,$X$47,CW7),[1]Mont!$B$11:$F$500,5,FALSE))</f>
        <v/>
      </c>
      <c r="CZ47" s="160" t="str">
        <f>IF(ISERROR(VLOOKUP(CONCATENATE(CW3,$X$47,CW7),[1]Mont!$B$11:$H$500,7,FALSE)),"",VLOOKUP(CONCATENATE(CW3,$X$47,CW7),[1]Mont!$B$11:$H$500,7,FALSE))</f>
        <v/>
      </c>
      <c r="DA47" s="157" t="str">
        <f>IF(ISERROR(VLOOKUP(CONCATENATE($X$47,DA3,DA5),$B$10:$E$559,4,FALSE)),"",VLOOKUP(CONCATENATE($X$47,DA3,DA5),$B$10:$E$559,4,FALSE))</f>
        <v/>
      </c>
      <c r="DB47" s="158" t="str">
        <f>IF(ISERROR(VLOOKUP(CONCATENATE($X$47,DA3,DA5),$B$10:$F$559,5,FALSE)),"",VLOOKUP(CONCATENATE($X$47,DA3,DA5),$B$10:$F$559,5,FALSE))</f>
        <v/>
      </c>
      <c r="DC47" s="159" t="str">
        <f>IF(ISERROR(VLOOKUP(CONCATENATE(DA3,$X$47,DA7),[1]Mont!$B$11:$F$500,5,FALSE)),"",VLOOKUP(CONCATENATE(DA3,$X$47,DA7),[1]Mont!$B$11:$F$500,5,FALSE))</f>
        <v/>
      </c>
      <c r="DD47" s="160" t="str">
        <f>IF(ISERROR(VLOOKUP(CONCATENATE(DA3,$X$47,DA7),[1]Mont!$B$11:$H$500,7,FALSE)),"",VLOOKUP(CONCATENATE(DA3,$X$47,DA7),[1]Mont!$B$11:$H$500,7,FALSE))</f>
        <v/>
      </c>
      <c r="DE47" s="157" t="str">
        <f>IF(ISERROR(VLOOKUP(CONCATENATE($X$47,DE3,DE5),$B$10:$E$559,4,FALSE)),"",VLOOKUP(CONCATENATE($X$47,DE3,DE5),$B$10:$E$559,4,FALSE))</f>
        <v/>
      </c>
      <c r="DF47" s="158" t="str">
        <f>IF(ISERROR(VLOOKUP(CONCATENATE($X$47,DE3,DE5),$B$10:$F$559,5,FALSE)),"",VLOOKUP(CONCATENATE($X$47,DE3,DE5),$B$10:$F$559,5,FALSE))</f>
        <v/>
      </c>
      <c r="DG47" s="159" t="str">
        <f>IF(ISERROR(VLOOKUP(CONCATENATE(DE3,$X$47,DE7),[1]Mont!$B$11:$F$500,5,FALSE)),"",VLOOKUP(CONCATENATE(DE3,$X$47,DE7),[1]Mont!$B$11:$F$500,5,FALSE))</f>
        <v/>
      </c>
      <c r="DH47" s="160" t="str">
        <f>IF(ISERROR(VLOOKUP(CONCATENATE(DE3,$X$47,DE7),[1]Mont!$B$11:$H$500,7,FALSE)),"",VLOOKUP(CONCATENATE(DE3,$X$47,DE7),[1]Mont!$B$11:$H$500,7,FALSE))</f>
        <v/>
      </c>
      <c r="DI47" s="157" t="str">
        <f>IF(ISERROR(VLOOKUP(CONCATENATE($X$47,DI3,DI5),$B$10:$E$559,4,FALSE)),"",VLOOKUP(CONCATENATE($X$47,DI3,DI5),$B$10:$E$559,4,FALSE))</f>
        <v/>
      </c>
      <c r="DJ47" s="158" t="str">
        <f>IF(ISERROR(VLOOKUP(CONCATENATE($X$47,DI3,DI5),$B$10:$F$559,5,FALSE)),"",VLOOKUP(CONCATENATE($X$47,DI3,DI5),$B$10:$F$559,5,FALSE))</f>
        <v/>
      </c>
      <c r="DK47" s="159" t="str">
        <f>IF(ISERROR(VLOOKUP(CONCATENATE(DI3,$X$47,DI7),[1]Mont!$B$11:$F$500,5,FALSE)),"",VLOOKUP(CONCATENATE(DI3,$X$47,DI7),[1]Mont!$B$11:$F$500,5,FALSE))</f>
        <v/>
      </c>
      <c r="DL47" s="160" t="str">
        <f>IF(ISERROR(VLOOKUP(CONCATENATE(DI3,$X$47,DI7),[1]Mont!$B$11:$H$500,7,FALSE)),"",VLOOKUP(CONCATENATE(DI3,$X$47,DI7),[1]Mont!$B$11:$H$500,7,FALSE))</f>
        <v/>
      </c>
      <c r="DM47" s="157" t="str">
        <f>IF(ISERROR(VLOOKUP(CONCATENATE($X$47,DM3,DM5),$B$10:$E$559,4,FALSE)),"",VLOOKUP(CONCATENATE($X$47,DM3,DM5),$B$10:$E$559,4,FALSE))</f>
        <v/>
      </c>
      <c r="DN47" s="158" t="str">
        <f>IF(ISERROR(VLOOKUP(CONCATENATE($X$47,DM3,DM5),$B$10:$F$559,5,FALSE)),"",VLOOKUP(CONCATENATE($X$47,DM3,DM5),$B$10:$F$559,5,FALSE))</f>
        <v/>
      </c>
      <c r="DO47" s="159" t="str">
        <f>IF(ISERROR(VLOOKUP(CONCATENATE(DM3,$X$47,DM7),[1]Mont!$B$11:$F$500,5,FALSE)),"",VLOOKUP(CONCATENATE(DM3,$X$47,DM7),[1]Mont!$B$11:$F$500,5,FALSE))</f>
        <v/>
      </c>
      <c r="DP47" s="160" t="str">
        <f>IF(ISERROR(VLOOKUP(CONCATENATE(DM3,$X$47,DM7),[1]Mont!$B$11:$H$500,7,FALSE)),"",VLOOKUP(CONCATENATE(DM3,$X$47,DM7),[1]Mont!$B$11:$H$500,7,FALSE))</f>
        <v/>
      </c>
      <c r="DQ47" s="157" t="str">
        <f>IF(ISERROR(VLOOKUP(CONCATENATE($X$47,DQ3,DQ5),$B$10:$E$559,4,FALSE)),"",VLOOKUP(CONCATENATE($X$47,DQ3,DQ5),$B$10:$E$559,4,FALSE))</f>
        <v/>
      </c>
      <c r="DR47" s="158" t="str">
        <f>IF(ISERROR(VLOOKUP(CONCATENATE($X$47,DQ3,DQ5),$B$10:$F$559,5,FALSE)),"",VLOOKUP(CONCATENATE($X$47,DQ3,DQ5),$B$10:$F$559,5,FALSE))</f>
        <v/>
      </c>
      <c r="DS47" s="159" t="str">
        <f>IF(ISERROR(VLOOKUP(CONCATENATE(DQ3,$X$47,DQ7),[1]Mont!$B$11:$F$500,5,FALSE)),"",VLOOKUP(CONCATENATE(DQ3,$X$47,DQ7),[1]Mont!$B$11:$F$500,5,FALSE))</f>
        <v/>
      </c>
      <c r="DT47" s="160" t="str">
        <f>IF(ISERROR(VLOOKUP(CONCATENATE(DQ3,$X$47,DQ7),[1]Mont!$B$11:$H$500,7,FALSE)),"",VLOOKUP(CONCATENATE(DQ3,$X$47,DQ7),[1]Mont!$B$11:$H$500,7,FALSE))</f>
        <v/>
      </c>
      <c r="DU47" s="157" t="str">
        <f>IF(ISERROR(VLOOKUP(CONCATENATE($X$47,DU3,DU5),$B$10:$E$559,4,FALSE)),"",VLOOKUP(CONCATENATE($X$47,DU3,DU5),$B$10:$E$559,4,FALSE))</f>
        <v/>
      </c>
      <c r="DV47" s="158" t="str">
        <f>IF(ISERROR(VLOOKUP(CONCATENATE($X$47,DU3,DU5),$B$10:$F$559,5,FALSE)),"",VLOOKUP(CONCATENATE($X$47,DU3,DU5),$B$10:$F$559,5,FALSE))</f>
        <v/>
      </c>
      <c r="DW47" s="159" t="str">
        <f>IF(ISERROR(VLOOKUP(CONCATENATE(DU3,$X$47,DU7),[1]Mont!$B$11:$F$500,5,FALSE)),"",VLOOKUP(CONCATENATE(DU3,$X$47,DU7),[1]Mont!$B$11:$F$500,5,FALSE))</f>
        <v/>
      </c>
      <c r="DX47" s="160" t="str">
        <f>IF(ISERROR(VLOOKUP(CONCATENATE(DU3,$X$47,DU7),[1]Mont!$B$11:$H$500,7,FALSE)),"",VLOOKUP(CONCATENATE(DU3,$X$47,DU7),[1]Mont!$B$11:$H$500,7,FALSE))</f>
        <v/>
      </c>
      <c r="DY47" s="157" t="str">
        <f>IF(ISERROR(VLOOKUP(CONCATENATE($X$47,DY3,DY5),$B$10:$E$559,4,FALSE)),"",VLOOKUP(CONCATENATE($X$47,DY3,DY5),$B$10:$E$559,4,FALSE))</f>
        <v/>
      </c>
      <c r="DZ47" s="158" t="str">
        <f>IF(ISERROR(VLOOKUP(CONCATENATE($X$47,DY3,DY5),$B$10:$F$559,5,FALSE)),"",VLOOKUP(CONCATENATE($X$47,DY3,DY5),$B$10:$F$559,5,FALSE))</f>
        <v/>
      </c>
      <c r="EA47" s="159" t="str">
        <f>IF(ISERROR(VLOOKUP(CONCATENATE(DY3,$X$47,DY7),[1]Mont!$B$11:$F$500,5,FALSE)),"",VLOOKUP(CONCATENATE(DY3,$X$47,DY7),[1]Mont!$B$11:$F$500,5,FALSE))</f>
        <v/>
      </c>
      <c r="EB47" s="160" t="str">
        <f>IF(ISERROR(VLOOKUP(CONCATENATE(DY3,$X$47,DY7),[1]Mont!$B$11:$H$500,7,FALSE)),"",VLOOKUP(CONCATENATE(DY3,$X$47,DY7),[1]Mont!$B$11:$H$500,7,FALSE))</f>
        <v/>
      </c>
      <c r="EC47" s="157" t="str">
        <f>IF(ISERROR(VLOOKUP(CONCATENATE($X$47,EC3,EC5),$B$10:$E$559,4,FALSE)),"",VLOOKUP(CONCATENATE($X$47,EC3,EC5),$B$10:$E$559,4,FALSE))</f>
        <v/>
      </c>
      <c r="ED47" s="158" t="str">
        <f>IF(ISERROR(VLOOKUP(CONCATENATE($X$47,EC3,EC5),$B$10:$F$559,5,FALSE)),"",VLOOKUP(CONCATENATE($X$47,EC3,EC5),$B$10:$F$559,5,FALSE))</f>
        <v/>
      </c>
      <c r="EE47" s="159" t="str">
        <f>IF(ISERROR(VLOOKUP(CONCATENATE(EC3,$X$47,EC7),[1]Mont!$B$11:$F$500,5,FALSE)),"",VLOOKUP(CONCATENATE(EC3,$X$47,EC7),[1]Mont!$B$11:$F$500,5,FALSE))</f>
        <v/>
      </c>
      <c r="EF47" s="160" t="str">
        <f>IF(ISERROR(VLOOKUP(CONCATENATE(EC3,$X$47,EC7),[1]Mont!$B$11:$H$500,7,FALSE)),"",VLOOKUP(CONCATENATE(EC3,$X$47,EC7),[1]Mont!$B$11:$H$500,7,FALSE))</f>
        <v/>
      </c>
      <c r="EG47" s="157" t="str">
        <f>IF(ISERROR(VLOOKUP(CONCATENATE($X$47,EG3,EG5),$B$10:$E$559,4,FALSE)),"",VLOOKUP(CONCATENATE($X$47,EG3,EG5),$B$10:$E$559,4,FALSE))</f>
        <v/>
      </c>
      <c r="EH47" s="158" t="str">
        <f>IF(ISERROR(VLOOKUP(CONCATENATE($X$47,EG3,EG5),$B$10:$F$559,5,FALSE)),"",VLOOKUP(CONCATENATE($X$47,EG3,EG5),$B$10:$F$559,5,FALSE))</f>
        <v/>
      </c>
      <c r="EI47" s="159" t="str">
        <f>IF(ISERROR(VLOOKUP(CONCATENATE(EG3,$X$47,EG7),[1]Mont!$B$11:$F$500,5,FALSE)),"",VLOOKUP(CONCATENATE(EG3,$X$47,EG7),[1]Mont!$B$11:$F$500,5,FALSE))</f>
        <v/>
      </c>
      <c r="EJ47" s="160" t="str">
        <f>IF(ISERROR(VLOOKUP(CONCATENATE(EG3,$X$47,EG7),[1]Mont!$B$11:$H$500,7,FALSE)),"",VLOOKUP(CONCATENATE(EG3,$X$47,EG7),[1]Mont!$B$11:$H$500,7,FALSE))</f>
        <v/>
      </c>
      <c r="EK47" s="157" t="str">
        <f>IF(ISERROR(VLOOKUP(CONCATENATE($X$47,EK3,EK5),$B$10:$E$559,4,FALSE)),"",VLOOKUP(CONCATENATE($X$47,EK3,EK5),$B$10:$E$559,4,FALSE))</f>
        <v/>
      </c>
      <c r="EL47" s="158" t="str">
        <f>IF(ISERROR(VLOOKUP(CONCATENATE($X$47,EK3,EK5),$B$10:$F$559,5,FALSE)),"",VLOOKUP(CONCATENATE($X$47,EK3,EK5),$B$10:$F$559,5,FALSE))</f>
        <v/>
      </c>
      <c r="EM47" s="159" t="str">
        <f>IF(ISERROR(VLOOKUP(CONCATENATE(EK3,$X$47,EK7),[1]Mont!$B$11:$F$500,5,FALSE)),"",VLOOKUP(CONCATENATE(EK3,$X$47,EK7),[1]Mont!$B$11:$F$500,5,FALSE))</f>
        <v/>
      </c>
      <c r="EN47" s="160" t="str">
        <f>IF(ISERROR(VLOOKUP(CONCATENATE(EK3,$X$47,EK7),[1]Mont!$B$11:$H$500,7,FALSE)),"",VLOOKUP(CONCATENATE(EK3,$X$47,EK7),[1]Mont!$B$11:$H$500,7,FALSE))</f>
        <v/>
      </c>
      <c r="EO47" s="157" t="str">
        <f>IF(ISERROR(VLOOKUP(CONCATENATE($X$47,EO3,EO5),$B$10:$E$559,4,FALSE)),"",VLOOKUP(CONCATENATE($X$47,EO3,EO5),$B$10:$E$559,4,FALSE))</f>
        <v/>
      </c>
      <c r="EP47" s="158" t="str">
        <f>IF(ISERROR(VLOOKUP(CONCATENATE($X$47,EO3,EO5),$B$10:$F$559,5,FALSE)),"",VLOOKUP(CONCATENATE($X$47,EO3,EO5),$B$10:$F$559,5,FALSE))</f>
        <v/>
      </c>
      <c r="EQ47" s="159" t="str">
        <f>IF(ISERROR(VLOOKUP(CONCATENATE(EO3,$X$47,EO7),[1]Mont!$B$11:$F$500,5,FALSE)),"",VLOOKUP(CONCATENATE(EO3,$X$47,EO7),[1]Mont!$B$11:$F$500,5,FALSE))</f>
        <v/>
      </c>
      <c r="ER47" s="160" t="str">
        <f>IF(ISERROR(VLOOKUP(CONCATENATE(EO3,$X$47,EO7),[1]Mont!$B$11:$H$500,7,FALSE)),"",VLOOKUP(CONCATENATE(EO3,$X$47,EO7),[1]Mont!$B$11:$H$500,7,FALSE))</f>
        <v/>
      </c>
      <c r="ES47" s="157" t="str">
        <f>IF(ISERROR(VLOOKUP(CONCATENATE($X$47,ES3,ES5),$B$10:$E$559,4,FALSE)),"",VLOOKUP(CONCATENATE($X$47,ES3,ES5),$B$10:$E$559,4,FALSE))</f>
        <v/>
      </c>
      <c r="ET47" s="158" t="str">
        <f>IF(ISERROR(VLOOKUP(CONCATENATE($X$47,ES3,ES5),$B$10:$F$559,5,FALSE)),"",VLOOKUP(CONCATENATE($X$47,ES3,ES5),$B$10:$F$559,5,FALSE))</f>
        <v/>
      </c>
      <c r="EU47" s="159" t="str">
        <f>IF(ISERROR(VLOOKUP(CONCATENATE(ES3,$X$47,ES7),[1]Mont!$B$11:$F$500,5,FALSE)),"",VLOOKUP(CONCATENATE(ES3,$X$47,ES7),[1]Mont!$B$11:$F$500,5,FALSE))</f>
        <v/>
      </c>
      <c r="EV47" s="160" t="str">
        <f>IF(ISERROR(VLOOKUP(CONCATENATE(ES3,$X$47,ES7),[1]Mont!$B$11:$H$500,7,FALSE)),"",VLOOKUP(CONCATENATE(ES3,$X$47,ES7),[1]Mont!$B$11:$H$500,7,FALSE))</f>
        <v/>
      </c>
      <c r="EW47" s="157" t="str">
        <f>IF(ISERROR(VLOOKUP(CONCATENATE($X$47,EW3,EW5),$B$10:$E$559,4,FALSE)),"",VLOOKUP(CONCATENATE($X$47,EW3,EW5),$B$10:$E$559,4,FALSE))</f>
        <v/>
      </c>
      <c r="EX47" s="158" t="str">
        <f>IF(ISERROR(VLOOKUP(CONCATENATE($X$47,EW3,EW5),$B$10:$F$559,5,FALSE)),"",VLOOKUP(CONCATENATE($X$47,EW3,EW5),$B$10:$F$559,5,FALSE))</f>
        <v/>
      </c>
      <c r="EY47" s="159" t="str">
        <f>IF(ISERROR(VLOOKUP(CONCATENATE(EW3,$X$47,EW7),[1]Mont!$B$11:$F$500,5,FALSE)),"",VLOOKUP(CONCATENATE(EW3,$X$47,EW7),[1]Mont!$B$11:$F$500,5,FALSE))</f>
        <v/>
      </c>
      <c r="EZ47" s="160" t="str">
        <f>IF(ISERROR(VLOOKUP(CONCATENATE(EW3,$X$47,EW7),[1]Mont!$B$11:$H$500,7,FALSE)),"",VLOOKUP(CONCATENATE(EW3,$X$47,EW7),[1]Mont!$B$11:$H$500,7,FALSE))</f>
        <v/>
      </c>
      <c r="FA47" s="157" t="str">
        <f>IF(ISERROR(VLOOKUP(CONCATENATE($X$47,FA3,FA5),$B$10:$E$559,4,FALSE)),"",VLOOKUP(CONCATENATE($X$47,FA3,FA5),$B$10:$E$559,4,FALSE))</f>
        <v/>
      </c>
      <c r="FB47" s="158" t="str">
        <f>IF(ISERROR(VLOOKUP(CONCATENATE($X$47,FA3,FA5),$B$10:$F$559,5,FALSE)),"",VLOOKUP(CONCATENATE($X$47,FA3,FA5),$B$10:$F$559,5,FALSE))</f>
        <v/>
      </c>
      <c r="FC47" s="159" t="str">
        <f>IF(ISERROR(VLOOKUP(CONCATENATE(FA3,$X$47,FA7),[1]Mont!$B$11:$F$500,5,FALSE)),"",VLOOKUP(CONCATENATE(FA3,$X$47,FA7),[1]Mont!$B$11:$F$500,5,FALSE))</f>
        <v/>
      </c>
      <c r="FD47" s="160" t="str">
        <f>IF(ISERROR(VLOOKUP(CONCATENATE(FA3,$X$47,FA7),[1]Mont!$B$11:$H$500,7,FALSE)),"",VLOOKUP(CONCATENATE(FA3,$X$47,FA7),[1]Mont!$B$11:$H$500,7,FALSE))</f>
        <v/>
      </c>
      <c r="FE47" s="157" t="str">
        <f>IF(ISERROR(VLOOKUP(CONCATENATE($X$47,FE3,FE5),$B$10:$E$559,4,FALSE)),"",VLOOKUP(CONCATENATE($X$47,FE3,FE5),$B$10:$E$559,4,FALSE))</f>
        <v/>
      </c>
      <c r="FF47" s="158" t="str">
        <f>IF(ISERROR(VLOOKUP(CONCATENATE($X$47,FE3,FE5),$B$10:$F$559,5,FALSE)),"",VLOOKUP(CONCATENATE($X$47,FE3,FE5),$B$10:$F$559,5,FALSE))</f>
        <v/>
      </c>
      <c r="FG47" s="159" t="str">
        <f>IF(ISERROR(VLOOKUP(CONCATENATE(FE3,$X$47,FE7),[1]Mont!$B$11:$F$500,5,FALSE)),"",VLOOKUP(CONCATENATE(FE3,$X$47,FE7),[1]Mont!$B$11:$F$500,5,FALSE))</f>
        <v/>
      </c>
      <c r="FH47" s="160" t="str">
        <f>IF(ISERROR(VLOOKUP(CONCATENATE(FE3,$X$47,FE7),[1]Mont!$B$11:$H$500,7,FALSE)),"",VLOOKUP(CONCATENATE(FE3,$X$47,FE7),[1]Mont!$B$11:$H$500,7,FALSE))</f>
        <v/>
      </c>
      <c r="FI47" s="157" t="str">
        <f>IF(ISERROR(VLOOKUP(CONCATENATE($X$47,FI3,FI5),$B$10:$E$559,4,FALSE)),"",VLOOKUP(CONCATENATE($X$47,FI3,FI5),$B$10:$E$559,4,FALSE))</f>
        <v/>
      </c>
      <c r="FJ47" s="158" t="str">
        <f>IF(ISERROR(VLOOKUP(CONCATENATE($X$47,FI3,FI5),$B$10:$F$559,5,FALSE)),"",VLOOKUP(CONCATENATE($X$47,FI3,FI5),$B$10:$F$559,5,FALSE))</f>
        <v/>
      </c>
      <c r="FK47" s="159" t="str">
        <f>IF(ISERROR(VLOOKUP(CONCATENATE(FI3,$X$47,FI7),[1]Mont!$B$11:$F$500,5,FALSE)),"",VLOOKUP(CONCATENATE(FI3,$X$47,FI7),[1]Mont!$B$11:$F$500,5,FALSE))</f>
        <v/>
      </c>
      <c r="FL47" s="160" t="str">
        <f>IF(ISERROR(VLOOKUP(CONCATENATE(FI3,$X$47,FI7),[1]Mont!$B$11:$H$500,7,FALSE)),"",VLOOKUP(CONCATENATE(FI3,$X$47,FI7),[1]Mont!$B$11:$H$500,7,FALSE))</f>
        <v/>
      </c>
      <c r="FM47" s="157" t="str">
        <f>IF(ISERROR(VLOOKUP(CONCATENATE($X$47,FM3,FM5),$B$10:$E$559,4,FALSE)),"",VLOOKUP(CONCATENATE($X$47,FM3,FM5),$B$10:$E$559,4,FALSE))</f>
        <v/>
      </c>
      <c r="FN47" s="158" t="str">
        <f>IF(ISERROR(VLOOKUP(CONCATENATE($X$47,FM3,FM5),$B$10:$F$559,5,FALSE)),"",VLOOKUP(CONCATENATE($X$47,FM3,FM5),$B$10:$F$559,5,FALSE))</f>
        <v/>
      </c>
      <c r="FO47" s="159" t="str">
        <f>IF(ISERROR(VLOOKUP(CONCATENATE(FM3,$X$47,FM7),[1]Mont!$B$11:$F$500,5,FALSE)),"",VLOOKUP(CONCATENATE(FM3,$X$47,FM7),[1]Mont!$B$11:$F$500,5,FALSE))</f>
        <v/>
      </c>
      <c r="FP47" s="160" t="str">
        <f>IF(ISERROR(VLOOKUP(CONCATENATE(FM3,$X$47,FM7),[1]Mont!$B$11:$H$500,7,FALSE)),"",VLOOKUP(CONCATENATE(FM3,$X$47,FM7),[1]Mont!$B$11:$H$500,7,FALSE))</f>
        <v/>
      </c>
      <c r="FQ47" s="157" t="str">
        <f>IF(ISERROR(VLOOKUP(CONCATENATE($X$47,FQ3,FQ5),$B$10:$E$559,4,FALSE)),"",VLOOKUP(CONCATENATE($X$47,FQ3,FQ5),$B$10:$E$559,4,FALSE))</f>
        <v/>
      </c>
      <c r="FR47" s="158" t="str">
        <f>IF(ISERROR(VLOOKUP(CONCATENATE($X$47,FQ3,FQ5),$B$10:$F$559,5,FALSE)),"",VLOOKUP(CONCATENATE($X$47,FQ3,FQ5),$B$10:$F$559,5,FALSE))</f>
        <v/>
      </c>
      <c r="FS47" s="159" t="str">
        <f>IF(ISERROR(VLOOKUP(CONCATENATE(FQ3,$X$47,FQ7),[1]Mont!$B$11:$F$500,5,FALSE)),"",VLOOKUP(CONCATENATE(FQ3,$X$47,FQ7),[1]Mont!$B$11:$F$500,5,FALSE))</f>
        <v/>
      </c>
      <c r="FT47" s="160" t="str">
        <f>IF(ISERROR(VLOOKUP(CONCATENATE(FQ3,$X$47,FQ7),[1]Mont!$B$11:$H$500,7,FALSE)),"",VLOOKUP(CONCATENATE(FQ3,$X$47,FQ7),[1]Mont!$B$11:$H$500,7,FALSE))</f>
        <v/>
      </c>
      <c r="FU47" s="157" t="str">
        <f>IF(ISERROR(VLOOKUP(CONCATENATE($X$47,FU3,FU5),$B$10:$E$559,4,FALSE)),"",VLOOKUP(CONCATENATE($X$47,FU3,FU5),$B$10:$E$559,4,FALSE))</f>
        <v/>
      </c>
      <c r="FV47" s="158" t="str">
        <f>IF(ISERROR(VLOOKUP(CONCATENATE($X$47,FU3,FU5),$B$10:$F$559,5,FALSE)),"",VLOOKUP(CONCATENATE($X$47,FU3,FU5),$B$10:$F$559,5,FALSE))</f>
        <v/>
      </c>
      <c r="FW47" s="159" t="str">
        <f>IF(ISERROR(VLOOKUP(CONCATENATE(FU3,$X$47,FU7),[1]Mont!$B$11:$F$500,5,FALSE)),"",VLOOKUP(CONCATENATE(FU3,$X$47,FU7),[1]Mont!$B$11:$F$500,5,FALSE))</f>
        <v/>
      </c>
      <c r="FX47" s="160" t="str">
        <f>IF(ISERROR(VLOOKUP(CONCATENATE(FU3,$X$47,FU7),[1]Mont!$B$11:$H$500,7,FALSE)),"",VLOOKUP(CONCATENATE(FU3,$X$47,FU7),[1]Mont!$B$11:$H$500,7,FALSE))</f>
        <v/>
      </c>
      <c r="FY47" s="157" t="str">
        <f>IF(ISERROR(VLOOKUP(CONCATENATE($X$47,FY3,FY5),$B$10:$E$559,4,FALSE)),"",VLOOKUP(CONCATENATE($X$47,FY3,FY5),$B$10:$E$559,4,FALSE))</f>
        <v/>
      </c>
      <c r="FZ47" s="158" t="str">
        <f>IF(ISERROR(VLOOKUP(CONCATENATE($X$47,FY3,FY5),$B$10:$F$559,5,FALSE)),"",VLOOKUP(CONCATENATE($X$47,FY3,FY5),$B$10:$F$559,5,FALSE))</f>
        <v/>
      </c>
      <c r="GA47" s="159" t="str">
        <f>IF(ISERROR(VLOOKUP(CONCATENATE(FY3,$X$47,FY7),[1]Mont!$B$11:$F$500,5,FALSE)),"",VLOOKUP(CONCATENATE(FY3,$X$47,FY7),[1]Mont!$B$11:$F$500,5,FALSE))</f>
        <v/>
      </c>
      <c r="GB47" s="160" t="str">
        <f>IF(ISERROR(VLOOKUP(CONCATENATE(FY3,$X$47,FY7),[1]Mont!$B$11:$H$500,7,FALSE)),"",VLOOKUP(CONCATENATE(FY3,$X$47,FY7),[1]Mont!$B$11:$H$500,7,FALSE))</f>
        <v/>
      </c>
      <c r="GC47" s="157" t="str">
        <f>IF(ISERROR(VLOOKUP(CONCATENATE($X$47,GC3,GC5),$B$10:$E$559,4,FALSE)),"",VLOOKUP(CONCATENATE($X$47,GC3,GC5),$B$10:$E$559,4,FALSE))</f>
        <v/>
      </c>
      <c r="GD47" s="158" t="str">
        <f>IF(ISERROR(VLOOKUP(CONCATENATE($X$47,GC3,GC5),$B$10:$F$559,5,FALSE)),"",VLOOKUP(CONCATENATE($X$47,GC3,GC5),$B$10:$F$559,5,FALSE))</f>
        <v/>
      </c>
      <c r="GE47" s="159" t="str">
        <f>IF(ISERROR(VLOOKUP(CONCATENATE(GC3,$X$47,GC7),[1]Mont!$B$11:$F$500,5,FALSE)),"",VLOOKUP(CONCATENATE(GC3,$X$47,GC7),[1]Mont!$B$11:$F$500,5,FALSE))</f>
        <v/>
      </c>
      <c r="GF47" s="160" t="str">
        <f>IF(ISERROR(VLOOKUP(CONCATENATE(GC3,$X$47,GC7),[1]Mont!$B$11:$H$500,7,FALSE)),"",VLOOKUP(CONCATENATE(GC3,$X$47,GC7),[1]Mont!$B$11:$H$500,7,FALSE))</f>
        <v/>
      </c>
      <c r="GG47" s="157" t="str">
        <f>IF(ISERROR(VLOOKUP(CONCATENATE($X$47,GG3,GG5),$B$10:$E$559,4,FALSE)),"",VLOOKUP(CONCATENATE($X$47,GG3,GG5),$B$10:$E$559,4,FALSE))</f>
        <v/>
      </c>
      <c r="GH47" s="158" t="str">
        <f>IF(ISERROR(VLOOKUP(CONCATENATE($X$47,GG3,GG5),$B$10:$F$559,5,FALSE)),"",VLOOKUP(CONCATENATE($X$47,GG3,GG5),$B$10:$F$559,5,FALSE))</f>
        <v/>
      </c>
      <c r="GI47" s="159" t="str">
        <f>IF(ISERROR(VLOOKUP(CONCATENATE(GG3,$X$47,GG7),[1]Mont!$B$11:$F$500,5,FALSE)),"",VLOOKUP(CONCATENATE(GG3,$X$47,GG7),[1]Mont!$B$11:$F$500,5,FALSE))</f>
        <v/>
      </c>
      <c r="GJ47" s="160" t="str">
        <f>IF(ISERROR(VLOOKUP(CONCATENATE(GG3,$X$47,GG7),[1]Mont!$B$11:$H$500,7,FALSE)),"",VLOOKUP(CONCATENATE(GG3,$X$47,GG7),[1]Mont!$B$11:$H$500,7,FALSE))</f>
        <v/>
      </c>
      <c r="GK47" s="157" t="str">
        <f>IF(ISERROR(VLOOKUP(CONCATENATE($X$47,GK3,GK5),$B$10:$E$559,4,FALSE)),"",VLOOKUP(CONCATENATE($X$47,GK3,GK5),$B$10:$E$559,4,FALSE))</f>
        <v/>
      </c>
      <c r="GL47" s="158" t="str">
        <f>IF(ISERROR(VLOOKUP(CONCATENATE($X$47,GK3,GK5),$B$10:$F$559,5,FALSE)),"",VLOOKUP(CONCATENATE($X$47,GK3,GK5),$B$10:$F$559,5,FALSE))</f>
        <v/>
      </c>
      <c r="GM47" s="159" t="str">
        <f>IF(ISERROR(VLOOKUP(CONCATENATE(GK3,$X$47,GK7),[1]Mont!$B$11:$F$500,5,FALSE)),"",VLOOKUP(CONCATENATE(GK3,$X$47,GK7),[1]Mont!$B$11:$F$500,5,FALSE))</f>
        <v/>
      </c>
      <c r="GN47" s="160" t="str">
        <f>IF(ISERROR(VLOOKUP(CONCATENATE(GK3,$X$47,GK7),[1]Mont!$B$11:$H$500,7,FALSE)),"",VLOOKUP(CONCATENATE(GK3,$X$47,GK7),[1]Mont!$B$11:$H$500,7,FALSE))</f>
        <v/>
      </c>
      <c r="GO47" s="157" t="str">
        <f>IF(ISERROR(VLOOKUP(CONCATENATE($X$47,GO3,GO5),$B$10:$E$559,4,FALSE)),"",VLOOKUP(CONCATENATE($X$47,GO3,GO5),$B$10:$E$559,4,FALSE))</f>
        <v/>
      </c>
      <c r="GP47" s="158" t="str">
        <f>IF(ISERROR(VLOOKUP(CONCATENATE($X$47,GO3,GO5),$B$10:$F$559,5,FALSE)),"",VLOOKUP(CONCATENATE($X$47,GO3,GO5),$B$10:$F$559,5,FALSE))</f>
        <v/>
      </c>
      <c r="GQ47" s="159" t="str">
        <f>IF(ISERROR(VLOOKUP(CONCATENATE(GO3,$X$47,GO7),[1]Mont!$B$11:$F$500,5,FALSE)),"",VLOOKUP(CONCATENATE(GO3,$X$47,GO7),[1]Mont!$B$11:$F$500,5,FALSE))</f>
        <v/>
      </c>
      <c r="GR47" s="160" t="str">
        <f>IF(ISERROR(VLOOKUP(CONCATENATE(GO3,$X$47,GO7),[1]Mont!$B$11:$H$500,7,FALSE)),"",VLOOKUP(CONCATENATE(GO3,$X$47,GO7),[1]Mont!$B$11:$H$500,7,FALSE))</f>
        <v/>
      </c>
      <c r="GS47" s="157" t="str">
        <f>IF(ISERROR(VLOOKUP(CONCATENATE($X$47,GS3,GS5),$B$10:$E$559,4,FALSE)),"",VLOOKUP(CONCATENATE($X$47,GS3,GS5),$B$10:$E$559,4,FALSE))</f>
        <v/>
      </c>
      <c r="GT47" s="158" t="str">
        <f>IF(ISERROR(VLOOKUP(CONCATENATE($X$47,GS3,GS5),$B$10:$F$559,5,FALSE)),"",VLOOKUP(CONCATENATE($X$47,GS3,GS5),$B$10:$F$559,5,FALSE))</f>
        <v/>
      </c>
      <c r="GU47" s="159" t="str">
        <f>IF(ISERROR(VLOOKUP(CONCATENATE(GS3,$X$47,GS7),[1]Mont!$B$11:$F$500,5,FALSE)),"",VLOOKUP(CONCATENATE(GS3,$X$47,GS7),[1]Mont!$B$11:$F$500,5,FALSE))</f>
        <v/>
      </c>
      <c r="GV47" s="160" t="str">
        <f>IF(ISERROR(VLOOKUP(CONCATENATE(GS3,$X$47,GS7),[1]Mont!$B$11:$H$500,7,FALSE)),"",VLOOKUP(CONCATENATE(GS3,$X$47,GS7),[1]Mont!$B$11:$H$500,7,FALSE))</f>
        <v/>
      </c>
      <c r="GW47" s="157" t="str">
        <f>IF(ISERROR(VLOOKUP(CONCATENATE($X$47,GW3,GW5),$B$10:$E$559,4,FALSE)),"",VLOOKUP(CONCATENATE($X$47,GW3,GW5),$B$10:$E$559,4,FALSE))</f>
        <v/>
      </c>
      <c r="GX47" s="158" t="str">
        <f>IF(ISERROR(VLOOKUP(CONCATENATE($X$47,GW3,GW5),$B$10:$F$559,5,FALSE)),"",VLOOKUP(CONCATENATE($X$47,GW3,GW5),$B$10:$F$559,5,FALSE))</f>
        <v/>
      </c>
      <c r="GY47" s="159" t="str">
        <f>IF(ISERROR(VLOOKUP(CONCATENATE(GW3,$X$47,GW7),[1]Mont!$B$11:$F$500,5,FALSE)),"",VLOOKUP(CONCATENATE(GW3,$X$47,GW7),[1]Mont!$B$11:$F$500,5,FALSE))</f>
        <v/>
      </c>
      <c r="GZ47" s="160" t="str">
        <f>IF(ISERROR(VLOOKUP(CONCATENATE(GW3,$X$47,GW7),[1]Mont!$B$11:$H$500,7,FALSE)),"",VLOOKUP(CONCATENATE(GW3,$X$47,GW7),[1]Mont!$B$11:$H$500,7,FALSE))</f>
        <v/>
      </c>
      <c r="HA47" s="157" t="str">
        <f>IF(ISERROR(VLOOKUP(CONCATENATE($X$47,HA3,HA5),$B$10:$E$559,4,FALSE)),"",VLOOKUP(CONCATENATE($X$47,HA3,HA5),$B$10:$E$559,4,FALSE))</f>
        <v/>
      </c>
      <c r="HB47" s="158" t="str">
        <f>IF(ISERROR(VLOOKUP(CONCATENATE($X$47,HA3,HA5),$B$10:$F$559,5,FALSE)),"",VLOOKUP(CONCATENATE($X$47,HA3,HA5),$B$10:$F$559,5,FALSE))</f>
        <v/>
      </c>
      <c r="HC47" s="159" t="str">
        <f>IF(ISERROR(VLOOKUP(CONCATENATE(HA3,$X$47,HA7),[1]Mont!$B$11:$F$500,5,FALSE)),"",VLOOKUP(CONCATENATE(HA3,$X$47,HA7),[1]Mont!$B$11:$F$500,5,FALSE))</f>
        <v/>
      </c>
      <c r="HD47" s="160" t="str">
        <f>IF(ISERROR(VLOOKUP(CONCATENATE(HA3,$X$47,HA7),[1]Mont!$B$11:$H$500,7,FALSE)),"",VLOOKUP(CONCATENATE(HA3,$X$47,HA7),[1]Mont!$B$11:$H$500,7,FALSE))</f>
        <v/>
      </c>
      <c r="HE47" s="157" t="str">
        <f>IF(ISERROR(VLOOKUP(CONCATENATE($X$47,HE3,HE5),$B$10:$E$559,4,FALSE)),"",VLOOKUP(CONCATENATE($X$47,HE3,HE5),$B$10:$E$559,4,FALSE))</f>
        <v/>
      </c>
      <c r="HF47" s="158" t="str">
        <f>IF(ISERROR(VLOOKUP(CONCATENATE($X$47,HE3,HE5),$B$10:$F$559,5,FALSE)),"",VLOOKUP(CONCATENATE($X$47,HE3,HE5),$B$10:$F$559,5,FALSE))</f>
        <v/>
      </c>
      <c r="HG47" s="159" t="str">
        <f>IF(ISERROR(VLOOKUP(CONCATENATE(HE3,$X$47,HE7),[1]Mont!$B$11:$F$500,5,FALSE)),"",VLOOKUP(CONCATENATE(HE3,$X$47,HE7),[1]Mont!$B$11:$F$500,5,FALSE))</f>
        <v/>
      </c>
      <c r="HH47" s="160" t="str">
        <f>IF(ISERROR(VLOOKUP(CONCATENATE(HE3,$X$47,HE7),[1]Mont!$B$11:$H$500,7,FALSE)),"",VLOOKUP(CONCATENATE(HE3,$X$47,HE7),[1]Mont!$B$11:$H$500,7,FALSE))</f>
        <v/>
      </c>
      <c r="HI47" s="157" t="str">
        <f>IF(ISERROR(VLOOKUP(CONCATENATE($X$47,HI3,HI5),$B$10:$E$559,4,FALSE)),"",VLOOKUP(CONCATENATE($X$47,HI3,HI5),$B$10:$E$559,4,FALSE))</f>
        <v/>
      </c>
      <c r="HJ47" s="158" t="str">
        <f>IF(ISERROR(VLOOKUP(CONCATENATE($X$47,HI3,HI5),$B$10:$F$559,5,FALSE)),"",VLOOKUP(CONCATENATE($X$47,HI3,HI5),$B$10:$F$559,5,FALSE))</f>
        <v/>
      </c>
      <c r="HK47" s="159" t="str">
        <f>IF(ISERROR(VLOOKUP(CONCATENATE(HI3,$X$47,HI7),[1]Mont!$B$11:$F$500,5,FALSE)),"",VLOOKUP(CONCATENATE(HI3,$X$47,HI7),[1]Mont!$B$11:$F$500,5,FALSE))</f>
        <v/>
      </c>
      <c r="HL47" s="160" t="str">
        <f>IF(ISERROR(VLOOKUP(CONCATENATE(HI3,$X$47,HI7),[1]Mont!$B$11:$H$500,7,FALSE)),"",VLOOKUP(CONCATENATE(HI3,$X$47,HI7),[1]Mont!$B$11:$H$500,7,FALSE))</f>
        <v/>
      </c>
      <c r="HM47" s="157" t="str">
        <f>IF(ISERROR(VLOOKUP(CONCATENATE($X$47,HM3,HM5),$B$10:$E$559,4,FALSE)),"",VLOOKUP(CONCATENATE($X$47,HM3,HM5),$B$10:$E$559,4,FALSE))</f>
        <v/>
      </c>
      <c r="HN47" s="158" t="str">
        <f>IF(ISERROR(VLOOKUP(CONCATENATE($X$47,HM3,HM5),$B$10:$F$559,5,FALSE)),"",VLOOKUP(CONCATENATE($X$47,HM3,HM5),$B$10:$F$559,5,FALSE))</f>
        <v/>
      </c>
      <c r="HO47" s="159" t="str">
        <f>IF(ISERROR(VLOOKUP(CONCATENATE(HM3,$X$47,HM7),[1]Mont!$B$11:$F$500,5,FALSE)),"",VLOOKUP(CONCATENATE(HM3,$X$47,HM7),[1]Mont!$B$11:$F$500,5,FALSE))</f>
        <v/>
      </c>
      <c r="HP47" s="160" t="str">
        <f>IF(ISERROR(VLOOKUP(CONCATENATE(HM3,$X$47,HM7),[1]Mont!$B$11:$H$500,7,FALSE)),"",VLOOKUP(CONCATENATE(HM3,$X$47,HM7),[1]Mont!$B$11:$H$500,7,FALSE))</f>
        <v/>
      </c>
      <c r="HQ47" s="157" t="str">
        <f>IF(ISERROR(VLOOKUP(CONCATENATE($X$47,HQ3,HQ5),$B$10:$E$559,4,FALSE)),"",VLOOKUP(CONCATENATE($X$47,HQ3,HQ5),$B$10:$E$559,4,FALSE))</f>
        <v/>
      </c>
      <c r="HR47" s="158" t="str">
        <f>IF(ISERROR(VLOOKUP(CONCATENATE($X$47,HQ3,HQ5),$B$10:$F$559,5,FALSE)),"",VLOOKUP(CONCATENATE($X$47,HQ3,HQ5),$B$10:$F$559,5,FALSE))</f>
        <v/>
      </c>
      <c r="HS47" s="159" t="str">
        <f>IF(ISERROR(VLOOKUP(CONCATENATE(HQ3,$X$47,HQ7),[1]Mont!$B$11:$F$500,5,FALSE)),"",VLOOKUP(CONCATENATE(HQ3,$X$47,HQ7),[1]Mont!$B$11:$F$500,5,FALSE))</f>
        <v/>
      </c>
      <c r="HT47" s="160" t="str">
        <f>IF(ISERROR(VLOOKUP(CONCATENATE(HQ3,$X$47,HQ7),[1]Mont!$B$11:$H$500,7,FALSE)),"",VLOOKUP(CONCATENATE(HQ3,$X$47,HQ7),[1]Mont!$B$11:$H$500,7,FALSE))</f>
        <v/>
      </c>
      <c r="HU47" s="157" t="str">
        <f>IF(ISERROR(VLOOKUP(CONCATENATE($X$47,HU3,HU5),$B$10:$E$559,4,FALSE)),"",VLOOKUP(CONCATENATE($X$47,HU3,HU5),$B$10:$E$559,4,FALSE))</f>
        <v/>
      </c>
      <c r="HV47" s="158" t="str">
        <f>IF(ISERROR(VLOOKUP(CONCATENATE($X$47,HU3,HU5),$B$10:$F$559,5,FALSE)),"",VLOOKUP(CONCATENATE($X$47,HU3,HU5),$B$10:$F$559,5,FALSE))</f>
        <v/>
      </c>
      <c r="HW47" s="159" t="str">
        <f>IF(ISERROR(VLOOKUP(CONCATENATE(HU3,$X$47,HU7),[1]Mont!$B$11:$F$500,5,FALSE)),"",VLOOKUP(CONCATENATE(HU3,$X$47,HU7),[1]Mont!$B$11:$F$500,5,FALSE))</f>
        <v/>
      </c>
      <c r="HX47" s="160" t="str">
        <f>IF(ISERROR(VLOOKUP(CONCATENATE(HU3,$X$47,HU7),[1]Mont!$B$11:$H$500,7,FALSE)),"",VLOOKUP(CONCATENATE(HU3,$X$47,HU7),[1]Mont!$B$11:$H$500,7,FALSE))</f>
        <v/>
      </c>
      <c r="HY47" s="157" t="str">
        <f>IF(ISERROR(VLOOKUP(CONCATENATE($X$47,HY3,HY5),$B$10:$E$559,4,FALSE)),"",VLOOKUP(CONCATENATE($X$47,HY3,HY5),$B$10:$E$559,4,FALSE))</f>
        <v/>
      </c>
      <c r="HZ47" s="158" t="str">
        <f>IF(ISERROR(VLOOKUP(CONCATENATE($X$47,HY3,HY5),$B$10:$F$559,5,FALSE)),"",VLOOKUP(CONCATENATE($X$47,HY3,HY5),$B$10:$F$559,5,FALSE))</f>
        <v/>
      </c>
      <c r="IA47" s="159" t="str">
        <f>IF(ISERROR(VLOOKUP(CONCATENATE(HY3,$X$47,HY7),[1]Mont!$B$11:$F$500,5,FALSE)),"",VLOOKUP(CONCATENATE(HY3,$X$47,HY7),[1]Mont!$B$11:$F$500,5,FALSE))</f>
        <v/>
      </c>
      <c r="IB47" s="160" t="str">
        <f>IF(ISERROR(VLOOKUP(CONCATENATE(HY3,$X$47,HY7),[1]Mont!$B$11:$H$500,7,FALSE)),"",VLOOKUP(CONCATENATE(HY3,$X$47,HY7),[1]Mont!$B$11:$H$500,7,FALSE))</f>
        <v/>
      </c>
      <c r="IC47" s="157" t="str">
        <f>IF(ISERROR(VLOOKUP(CONCATENATE($X$47,IC3,IC5),$B$10:$E$559,4,FALSE)),"",VLOOKUP(CONCATENATE($X$47,IC3,IC5),$B$10:$E$559,4,FALSE))</f>
        <v/>
      </c>
      <c r="ID47" s="158" t="str">
        <f>IF(ISERROR(VLOOKUP(CONCATENATE($X$47,IC3,IC5),$B$10:$F$559,5,FALSE)),"",VLOOKUP(CONCATENATE($X$47,IC3,IC5),$B$10:$F$559,5,FALSE))</f>
        <v/>
      </c>
      <c r="IE47" s="159" t="str">
        <f>IF(ISERROR(VLOOKUP(CONCATENATE(IC3,$X$47,IC7),[1]Mont!$B$11:$F$500,5,FALSE)),"",VLOOKUP(CONCATENATE(IC3,$X$47,IC7),[1]Mont!$B$11:$F$500,5,FALSE))</f>
        <v/>
      </c>
      <c r="IF47" s="160" t="str">
        <f>IF(ISERROR(VLOOKUP(CONCATENATE(IC3,$X$47,IC7),[1]Mont!$B$11:$H$500,7,FALSE)),"",VLOOKUP(CONCATENATE(IC3,$X$47,IC7),[1]Mont!$B$11:$H$500,7,FALSE))</f>
        <v/>
      </c>
      <c r="IG47" s="157" t="str">
        <f>IF(ISERROR(VLOOKUP(CONCATENATE($X$47,IG3,IG5),$B$10:$E$559,4,FALSE)),"",VLOOKUP(CONCATENATE($X$47,IG3,IG5),$B$10:$E$559,4,FALSE))</f>
        <v/>
      </c>
      <c r="IH47" s="158" t="str">
        <f>IF(ISERROR(VLOOKUP(CONCATENATE($X$47,IG3,IG5),$B$10:$F$559,5,FALSE)),"",VLOOKUP(CONCATENATE($X$47,IG3,IG5),$B$10:$F$559,5,FALSE))</f>
        <v/>
      </c>
      <c r="II47" s="159" t="str">
        <f>IF(ISERROR(VLOOKUP(CONCATENATE(IG3,$X$47,IG7),[1]Mont!$B$11:$F$500,5,FALSE)),"",VLOOKUP(CONCATENATE(IG3,$X$47,IG7),[1]Mont!$B$11:$F$500,5,FALSE))</f>
        <v/>
      </c>
      <c r="IJ47" s="160" t="str">
        <f>IF(ISERROR(VLOOKUP(CONCATENATE(IG3,$X$47,IG7),[1]Mont!$B$11:$H$500,7,FALSE)),"",VLOOKUP(CONCATENATE(IG3,$X$47,IG7),[1]Mont!$B$11:$H$500,7,FALSE))</f>
        <v/>
      </c>
      <c r="IK47" s="157" t="str">
        <f>IF(ISERROR(VLOOKUP(CONCATENATE($X$47,IK3,IK5),$B$10:$E$559,4,FALSE)),"",VLOOKUP(CONCATENATE($X$47,IK3,IK5),$B$10:$E$559,4,FALSE))</f>
        <v/>
      </c>
      <c r="IL47" s="158" t="str">
        <f>IF(ISERROR(VLOOKUP(CONCATENATE($X$47,IK3,IK5),$B$10:$F$559,5,FALSE)),"",VLOOKUP(CONCATENATE($X$47,IK3,IK5),$B$10:$F$559,5,FALSE))</f>
        <v/>
      </c>
      <c r="IM47" s="159" t="str">
        <f>IF(ISERROR(VLOOKUP(CONCATENATE(IK3,$X$47,IK7),[1]Mont!$B$11:$F$500,5,FALSE)),"",VLOOKUP(CONCATENATE(IK3,$X$47,IK7),[1]Mont!$B$11:$F$500,5,FALSE))</f>
        <v/>
      </c>
      <c r="IN47" s="160" t="str">
        <f>IF(ISERROR(VLOOKUP(CONCATENATE(IK3,$X$47,IK7),[1]Mont!$B$11:$H$500,7,FALSE)),"",VLOOKUP(CONCATENATE(IK3,$X$47,IK7),[1]Mont!$B$11:$H$500,7,FALSE))</f>
        <v/>
      </c>
      <c r="IO47" s="157" t="str">
        <f>IF(ISERROR(VLOOKUP(CONCATENATE($X$47,IO3,IO5),$B$10:$E$559,4,FALSE)),"",VLOOKUP(CONCATENATE($X$47,IO3,IO5),$B$10:$E$559,4,FALSE))</f>
        <v/>
      </c>
      <c r="IP47" s="158" t="str">
        <f>IF(ISERROR(VLOOKUP(CONCATENATE($X$47,IO3,IO5),$B$10:$F$559,5,FALSE)),"",VLOOKUP(CONCATENATE($X$47,IO3,IO5),$B$10:$F$559,5,FALSE))</f>
        <v/>
      </c>
      <c r="IQ47" s="159" t="str">
        <f>IF(ISERROR(VLOOKUP(CONCATENATE(IO3,$X$47,IO7),[1]Mont!$B$11:$F$500,5,FALSE)),"",VLOOKUP(CONCATENATE(IO3,$X$47,IO7),[1]Mont!$B$11:$F$500,5,FALSE))</f>
        <v/>
      </c>
      <c r="IR47" s="160" t="str">
        <f>IF(ISERROR(VLOOKUP(CONCATENATE(IO3,$X$47,IO7),[1]Mont!$B$11:$H$500,7,FALSE)),"",VLOOKUP(CONCATENATE(IO3,$X$47,IO7),[1]Mont!$B$11:$H$500,7,FALSE))</f>
        <v/>
      </c>
      <c r="IS47" s="157" t="str">
        <f>IF(ISERROR(VLOOKUP(CONCATENATE($X$47,IS3,IS5),$B$10:$E$559,4,FALSE)),"",VLOOKUP(CONCATENATE($X$47,IS3,IS5),$B$10:$E$559,4,FALSE))</f>
        <v/>
      </c>
      <c r="IT47" s="158" t="str">
        <f>IF(ISERROR(VLOOKUP(CONCATENATE($X$47,IS3,IS5),$B$10:$F$559,5,FALSE)),"",VLOOKUP(CONCATENATE($X$47,IS3,IS5),$B$10:$F$559,5,FALSE))</f>
        <v/>
      </c>
      <c r="IU47" s="159" t="str">
        <f>IF(ISERROR(VLOOKUP(CONCATENATE(IS3,$X$47,IS7),[1]Mont!$B$11:$F$500,5,FALSE)),"",VLOOKUP(CONCATENATE(IS3,$X$47,IS7),[1]Mont!$B$11:$F$500,5,FALSE))</f>
        <v/>
      </c>
      <c r="IV47" s="160" t="str">
        <f>IF(ISERROR(VLOOKUP(CONCATENATE(IS3,$X$47,IS7),[1]Mont!$B$11:$H$500,7,FALSE)),"",VLOOKUP(CONCATENATE(IS3,$X$47,IS7),[1]Mont!$B$11:$H$500,7,FALSE))</f>
        <v/>
      </c>
    </row>
    <row r="48" spans="1:256">
      <c r="A48" s="124">
        <f t="shared" si="2"/>
        <v>0</v>
      </c>
      <c r="B48" s="125">
        <f t="shared" si="3"/>
        <v>0</v>
      </c>
      <c r="C48" s="126">
        <f>IF(R48=0,0,SUMIF($R$10:R48,R48,$R$10:R48)/R48)</f>
        <v>0</v>
      </c>
      <c r="D48" s="127">
        <v>39</v>
      </c>
      <c r="E48" s="146"/>
      <c r="F48" s="147"/>
      <c r="G48" s="130">
        <f t="shared" si="0"/>
        <v>0</v>
      </c>
      <c r="H48" s="130">
        <f>IF(E48=0,0,VLOOKUP(E48,[1]Ob!$D$10:$AW$600,46,FALSE))</f>
        <v>0</v>
      </c>
      <c r="I48" s="130">
        <f>IF(E48=0,0,VLOOKUP(E48,[1]Ob!$D$10:$BA$600,50,FALSE))</f>
        <v>0</v>
      </c>
      <c r="J48" s="130">
        <f>IF(E48=0,0,VLOOKUP(E48,[1]Ob!$D$10:$O$600,12,FALSE))</f>
        <v>0</v>
      </c>
      <c r="K48" s="131">
        <f>IF(E48=0,0,VLOOKUP(E48,[1]Ob!$D$10:$BA$600,15,FALSE))*F48</f>
        <v>0</v>
      </c>
      <c r="L48" s="132">
        <f t="shared" si="4"/>
        <v>0</v>
      </c>
      <c r="M48" s="133"/>
      <c r="N48" s="134"/>
      <c r="O48" s="147"/>
      <c r="P48" s="135">
        <v>0</v>
      </c>
      <c r="Q48" s="135">
        <v>0</v>
      </c>
      <c r="R48" s="129"/>
      <c r="S48" s="136">
        <f t="shared" si="1"/>
        <v>0</v>
      </c>
      <c r="T48" s="148"/>
      <c r="U48" s="149"/>
      <c r="V48" s="150"/>
      <c r="X48" s="156">
        <v>37</v>
      </c>
      <c r="Y48" s="157" t="str">
        <f>IF(ISERROR(VLOOKUP(CONCATENATE($X$48,Y3,Y5),$B$10:$E$559,4,FALSE)),"",VLOOKUP(CONCATENATE($X$48,Y3,Y5),$B$10:$E$559,4,FALSE))</f>
        <v/>
      </c>
      <c r="Z48" s="158" t="str">
        <f>IF(ISERROR(VLOOKUP(CONCATENATE($X$48,Y3,Y5),$B$10:$F$559,5,FALSE)),"",VLOOKUP(CONCATENATE($X$48,Y3,Y5),$B$10:$F$559,5,FALSE))</f>
        <v/>
      </c>
      <c r="AA48" s="159" t="str">
        <f>IF(ISERROR(VLOOKUP(CONCATENATE(Y3,$X$48,Y7),[1]Mont!$B$11:$F$500,5,FALSE)),"",VLOOKUP(CONCATENATE(Y3,$X$48,Y7),[1]Mont!$B$11:$F$500,5,FALSE))</f>
        <v/>
      </c>
      <c r="AB48" s="160" t="str">
        <f>IF(ISERROR(VLOOKUP(CONCATENATE(Y3,$X$48,Y7),[1]Mont!$B$11:$H$500,7,FALSE)),"",VLOOKUP(CONCATENATE(Y3,$X$48,Y7),[1]Mont!$B$11:$H$500,7,FALSE))</f>
        <v/>
      </c>
      <c r="AC48" s="157" t="str">
        <f>IF(ISERROR(VLOOKUP(CONCATENATE($X$48,AC3,AC5),$B$10:$E$559,4,FALSE)),"",VLOOKUP(CONCATENATE($X$48,AC3,AC5),$B$10:$E$559,4,FALSE))</f>
        <v/>
      </c>
      <c r="AD48" s="158" t="str">
        <f>IF(ISERROR(VLOOKUP(CONCATENATE($X$48,AC3,AC5),$B$10:$F$559,5,FALSE)),"",VLOOKUP(CONCATENATE($X$48,AC3,AC5),$B$10:$F$559,5,FALSE))</f>
        <v/>
      </c>
      <c r="AE48" s="159" t="str">
        <f>IF(ISERROR(VLOOKUP(CONCATENATE(AC3,$X$48,AC7),[1]Mont!$B$11:$F$500,5,FALSE)),"",VLOOKUP(CONCATENATE(AC3,$X$48,AC7),[1]Mont!$B$11:$F$500,5,FALSE))</f>
        <v/>
      </c>
      <c r="AF48" s="160" t="str">
        <f>IF(ISERROR(VLOOKUP(CONCATENATE(AC3,$X$48,AC7),[1]Mont!$B$11:$H$500,7,FALSE)),"",VLOOKUP(CONCATENATE(AC3,$X$48,AC7),[1]Mont!$B$11:$H$500,7,FALSE))</f>
        <v/>
      </c>
      <c r="AG48" s="157" t="str">
        <f>IF(ISERROR(VLOOKUP(CONCATENATE($X$48,AG3,AG5),$B$10:$E$559,4,FALSE)),"",VLOOKUP(CONCATENATE($X$48,AG3,AG5),$B$10:$E$559,4,FALSE))</f>
        <v/>
      </c>
      <c r="AH48" s="158" t="str">
        <f>IF(ISERROR(VLOOKUP(CONCATENATE($X$48,AG3,AG5),$B$10:$F$559,5,FALSE)),"",VLOOKUP(CONCATENATE($X$48,AG3,AG5),$B$10:$F$559,5,FALSE))</f>
        <v/>
      </c>
      <c r="AI48" s="159" t="str">
        <f>IF(ISERROR(VLOOKUP(CONCATENATE(AG3,$X$48,AG7),[1]Mont!$B$11:$F$500,5,FALSE)),"",VLOOKUP(CONCATENATE(AG3,$X$48,AG7),[1]Mont!$B$11:$F$500,5,FALSE))</f>
        <v/>
      </c>
      <c r="AJ48" s="160" t="str">
        <f>IF(ISERROR(VLOOKUP(CONCATENATE(AG3,$X$48,AG7),[1]Mont!$B$11:$H$500,7,FALSE)),"",VLOOKUP(CONCATENATE(AG3,$X$48,AG7),[1]Mont!$B$11:$H$500,7,FALSE))</f>
        <v/>
      </c>
      <c r="AK48" s="157" t="str">
        <f>IF(ISERROR(VLOOKUP(CONCATENATE($X$48,AK3,AK5),$B$10:$E$559,4,FALSE)),"",VLOOKUP(CONCATENATE($X$48,AK3,AK5),$B$10:$E$559,4,FALSE))</f>
        <v/>
      </c>
      <c r="AL48" s="158" t="str">
        <f>IF(ISERROR(VLOOKUP(CONCATENATE($X$48,AK3,AK5),$B$10:$F$559,5,FALSE)),"",VLOOKUP(CONCATENATE($X$48,AK3,AK5),$B$10:$F$559,5,FALSE))</f>
        <v/>
      </c>
      <c r="AM48" s="159" t="str">
        <f>IF(ISERROR(VLOOKUP(CONCATENATE(AK3,$X$48,AK7),[1]Mont!$B$11:$F$500,5,FALSE)),"",VLOOKUP(CONCATENATE(AK3,$X$48,AK7),[1]Mont!$B$11:$F$500,5,FALSE))</f>
        <v/>
      </c>
      <c r="AN48" s="160" t="str">
        <f>IF(ISERROR(VLOOKUP(CONCATENATE(AK3,$X$48,AK7),[1]Mont!$B$11:$H$500,7,FALSE)),"",VLOOKUP(CONCATENATE(AK3,$X$48,AK7),[1]Mont!$B$11:$H$500,7,FALSE))</f>
        <v/>
      </c>
      <c r="AO48" s="157" t="str">
        <f>IF(ISERROR(VLOOKUP(CONCATENATE($X$48,AO3,AO5),$B$10:$E$559,4,FALSE)),"",VLOOKUP(CONCATENATE($X$48,AO3,AO5),$B$10:$E$559,4,FALSE))</f>
        <v/>
      </c>
      <c r="AP48" s="158" t="str">
        <f>IF(ISERROR(VLOOKUP(CONCATENATE($X$48,AO3,AO5),$B$10:$F$559,5,FALSE)),"",VLOOKUP(CONCATENATE($X$48,AO3,AO5),$B$10:$F$559,5,FALSE))</f>
        <v/>
      </c>
      <c r="AQ48" s="159" t="str">
        <f>IF(ISERROR(VLOOKUP(CONCATENATE(AO3,$X$48,AO7),[1]Mont!$B$11:$F$500,5,FALSE)),"",VLOOKUP(CONCATENATE(AO3,$X$48,AO7),[1]Mont!$B$11:$F$500,5,FALSE))</f>
        <v/>
      </c>
      <c r="AR48" s="160" t="str">
        <f>IF(ISERROR(VLOOKUP(CONCATENATE(AO3,$X$48,AO7),[1]Mont!$B$11:$H$500,7,FALSE)),"",VLOOKUP(CONCATENATE(AO3,$X$48,AO7),[1]Mont!$B$11:$H$500,7,FALSE))</f>
        <v/>
      </c>
      <c r="AS48" s="157" t="str">
        <f>IF(ISERROR(VLOOKUP(CONCATENATE($X$48,AS3,AS5),$B$10:$E$559,4,FALSE)),"",VLOOKUP(CONCATENATE($X$48,AS3,AS5),$B$10:$E$559,4,FALSE))</f>
        <v/>
      </c>
      <c r="AT48" s="158" t="str">
        <f>IF(ISERROR(VLOOKUP(CONCATENATE($X$48,AS3,AS5),$B$10:$F$559,5,FALSE)),"",VLOOKUP(CONCATENATE($X$48,AS3,AS5),$B$10:$F$559,5,FALSE))</f>
        <v/>
      </c>
      <c r="AU48" s="159" t="str">
        <f>IF(ISERROR(VLOOKUP(CONCATENATE(AS3,$X$48,AS7),[1]Mont!$B$11:$F$500,5,FALSE)),"",VLOOKUP(CONCATENATE(AS3,$X$48,AS7),[1]Mont!$B$11:$F$500,5,FALSE))</f>
        <v/>
      </c>
      <c r="AV48" s="160" t="str">
        <f>IF(ISERROR(VLOOKUP(CONCATENATE(AS3,$X$48,AS7),[1]Mont!$B$11:$H$500,7,FALSE)),"",VLOOKUP(CONCATENATE(AS3,$X$48,AS7),[1]Mont!$B$11:$H$500,7,FALSE))</f>
        <v/>
      </c>
      <c r="AW48" s="157" t="str">
        <f>IF(ISERROR(VLOOKUP(CONCATENATE($X$48,AW3,AW5),$B$10:$E$559,4,FALSE)),"",VLOOKUP(CONCATENATE($X$48,AW3,AW5),$B$10:$E$559,4,FALSE))</f>
        <v/>
      </c>
      <c r="AX48" s="158" t="str">
        <f>IF(ISERROR(VLOOKUP(CONCATENATE($X$48,AW3,AW5),$B$10:$F$559,5,FALSE)),"",VLOOKUP(CONCATENATE($X$48,AW3,AW5),$B$10:$F$559,5,FALSE))</f>
        <v/>
      </c>
      <c r="AY48" s="159" t="str">
        <f>IF(ISERROR(VLOOKUP(CONCATENATE(AW3,$X$48,AW7),[1]Mont!$B$11:$F$500,5,FALSE)),"",VLOOKUP(CONCATENATE(AW3,$X$48,AW7),[1]Mont!$B$11:$F$500,5,FALSE))</f>
        <v/>
      </c>
      <c r="AZ48" s="160" t="str">
        <f>IF(ISERROR(VLOOKUP(CONCATENATE(AW3,$X$48,AW7),[1]Mont!$B$11:$H$500,7,FALSE)),"",VLOOKUP(CONCATENATE(AW3,$X$48,AW7),[1]Mont!$B$11:$H$500,7,FALSE))</f>
        <v/>
      </c>
      <c r="BA48" s="157" t="str">
        <f>IF(ISERROR(VLOOKUP(CONCATENATE($X$48,BA3,BA5),$B$10:$E$559,4,FALSE)),"",VLOOKUP(CONCATENATE($X$48,BA3,BA5),$B$10:$E$559,4,FALSE))</f>
        <v/>
      </c>
      <c r="BB48" s="158" t="str">
        <f>IF(ISERROR(VLOOKUP(CONCATENATE($X$48,BA3,BA5),$B$10:$F$559,5,FALSE)),"",VLOOKUP(CONCATENATE($X$48,BA3,BA5),$B$10:$F$559,5,FALSE))</f>
        <v/>
      </c>
      <c r="BC48" s="159" t="str">
        <f>IF(ISERROR(VLOOKUP(CONCATENATE(BA3,$X$48,BA7),[1]Mont!$B$11:$F$500,5,FALSE)),"",VLOOKUP(CONCATENATE(BA3,$X$48,BA7),[1]Mont!$B$11:$F$500,5,FALSE))</f>
        <v/>
      </c>
      <c r="BD48" s="160" t="str">
        <f>IF(ISERROR(VLOOKUP(CONCATENATE(BA3,$X$48,BA7),[1]Mont!$B$11:$H$500,7,FALSE)),"",VLOOKUP(CONCATENATE(BA3,$X$48,BA7),[1]Mont!$B$11:$H$500,7,FALSE))</f>
        <v/>
      </c>
      <c r="BE48" s="157" t="str">
        <f>IF(ISERROR(VLOOKUP(CONCATENATE($X$48,BE3,BE5),$B$10:$E$559,4,FALSE)),"",VLOOKUP(CONCATENATE($X$48,BE3,BE5),$B$10:$E$559,4,FALSE))</f>
        <v/>
      </c>
      <c r="BF48" s="158" t="str">
        <f>IF(ISERROR(VLOOKUP(CONCATENATE($X$48,BE3,BE5),$B$10:$F$559,5,FALSE)),"",VLOOKUP(CONCATENATE($X$48,BE3,BE5),$B$10:$F$559,5,FALSE))</f>
        <v/>
      </c>
      <c r="BG48" s="159" t="str">
        <f>IF(ISERROR(VLOOKUP(CONCATENATE(BE3,$X$48,BE7),[1]Mont!$B$11:$F$500,5,FALSE)),"",VLOOKUP(CONCATENATE(BE3,$X$48,BE7),[1]Mont!$B$11:$F$500,5,FALSE))</f>
        <v/>
      </c>
      <c r="BH48" s="160" t="str">
        <f>IF(ISERROR(VLOOKUP(CONCATENATE(BE3,$X$48,BE7),[1]Mont!$B$11:$H$500,7,FALSE)),"",VLOOKUP(CONCATENATE(BE3,$X$48,BE7),[1]Mont!$B$11:$H$500,7,FALSE))</f>
        <v/>
      </c>
      <c r="BI48" s="157" t="str">
        <f>IF(ISERROR(VLOOKUP(CONCATENATE($X$48,BI3,BI5),$B$10:$E$559,4,FALSE)),"",VLOOKUP(CONCATENATE($X$48,BI3,BI5),$B$10:$E$559,4,FALSE))</f>
        <v/>
      </c>
      <c r="BJ48" s="158" t="str">
        <f>IF(ISERROR(VLOOKUP(CONCATENATE($X$48,BI3,BI5),$B$10:$F$559,5,FALSE)),"",VLOOKUP(CONCATENATE($X$48,BI3,BI5),$B$10:$F$559,5,FALSE))</f>
        <v/>
      </c>
      <c r="BK48" s="159" t="str">
        <f>IF(ISERROR(VLOOKUP(CONCATENATE(BI3,$X$48,BI7),[1]Mont!$B$11:$F$500,5,FALSE)),"",VLOOKUP(CONCATENATE(BI3,$X$48,BI7),[1]Mont!$B$11:$F$500,5,FALSE))</f>
        <v/>
      </c>
      <c r="BL48" s="160" t="str">
        <f>IF(ISERROR(VLOOKUP(CONCATENATE(BI3,$X$48,BI7),[1]Mont!$B$11:$H$500,7,FALSE)),"",VLOOKUP(CONCATENATE(BI3,$X$48,BI7),[1]Mont!$B$11:$H$500,7,FALSE))</f>
        <v/>
      </c>
      <c r="BM48" s="157" t="str">
        <f>IF(ISERROR(VLOOKUP(CONCATENATE($X$48,BM3,BM5),$B$10:$E$559,4,FALSE)),"",VLOOKUP(CONCATENATE($X$48,BM3,BM5),$B$10:$E$559,4,FALSE))</f>
        <v/>
      </c>
      <c r="BN48" s="158" t="str">
        <f>IF(ISERROR(VLOOKUP(CONCATENATE($X$48,BM3,BM5),$B$10:$F$559,5,FALSE)),"",VLOOKUP(CONCATENATE($X$48,BM3,BM5),$B$10:$F$559,5,FALSE))</f>
        <v/>
      </c>
      <c r="BO48" s="159" t="str">
        <f>IF(ISERROR(VLOOKUP(CONCATENATE(BM3,$X$48,BM7),[1]Mont!$B$11:$F$500,5,FALSE)),"",VLOOKUP(CONCATENATE(BM3,$X$48,BM7),[1]Mont!$B$11:$F$500,5,FALSE))</f>
        <v/>
      </c>
      <c r="BP48" s="160" t="str">
        <f>IF(ISERROR(VLOOKUP(CONCATENATE(BM3,$X$48,BM7),[1]Mont!$B$11:$H$500,7,FALSE)),"",VLOOKUP(CONCATENATE(BM3,$X$48,BM7),[1]Mont!$B$11:$H$500,7,FALSE))</f>
        <v/>
      </c>
      <c r="BQ48" s="157" t="str">
        <f>IF(ISERROR(VLOOKUP(CONCATENATE($X$48,BQ3,BQ5),$B$10:$E$559,4,FALSE)),"",VLOOKUP(CONCATENATE($X$48,BQ3,BQ5),$B$10:$E$559,4,FALSE))</f>
        <v/>
      </c>
      <c r="BR48" s="158" t="str">
        <f>IF(ISERROR(VLOOKUP(CONCATENATE($X$48,BQ3,BQ5),$B$10:$F$559,5,FALSE)),"",VLOOKUP(CONCATENATE($X$48,BQ3,BQ5),$B$10:$F$559,5,FALSE))</f>
        <v/>
      </c>
      <c r="BS48" s="159" t="str">
        <f>IF(ISERROR(VLOOKUP(CONCATENATE(BQ3,$X$48,BQ7),[1]Mont!$B$11:$F$500,5,FALSE)),"",VLOOKUP(CONCATENATE(BQ3,$X$48,BQ7),[1]Mont!$B$11:$F$500,5,FALSE))</f>
        <v/>
      </c>
      <c r="BT48" s="160" t="str">
        <f>IF(ISERROR(VLOOKUP(CONCATENATE(BQ3,$X$48,BQ7),[1]Mont!$B$11:$H$500,7,FALSE)),"",VLOOKUP(CONCATENATE(BQ3,$X$48,BQ7),[1]Mont!$B$11:$H$500,7,FALSE))</f>
        <v/>
      </c>
      <c r="BU48" s="157" t="str">
        <f>IF(ISERROR(VLOOKUP(CONCATENATE($X$48,BU3,BU5),$B$10:$E$559,4,FALSE)),"",VLOOKUP(CONCATENATE($X$48,BU3,BU5),$B$10:$E$559,4,FALSE))</f>
        <v/>
      </c>
      <c r="BV48" s="158" t="str">
        <f>IF(ISERROR(VLOOKUP(CONCATENATE($X$48,BU3,BU5),$B$10:$F$559,5,FALSE)),"",VLOOKUP(CONCATENATE($X$48,BU3,BU5),$B$10:$F$559,5,FALSE))</f>
        <v/>
      </c>
      <c r="BW48" s="159" t="str">
        <f>IF(ISERROR(VLOOKUP(CONCATENATE(BU3,$X$48,BU7),[1]Mont!$B$11:$F$500,5,FALSE)),"",VLOOKUP(CONCATENATE(BU3,$X$48,BU7),[1]Mont!$B$11:$F$500,5,FALSE))</f>
        <v/>
      </c>
      <c r="BX48" s="160" t="str">
        <f>IF(ISERROR(VLOOKUP(CONCATENATE(BU3,$X$48,BU7),[1]Mont!$B$11:$H$500,7,FALSE)),"",VLOOKUP(CONCATENATE(BU3,$X$48,BU7),[1]Mont!$B$11:$H$500,7,FALSE))</f>
        <v/>
      </c>
      <c r="BY48" s="157" t="str">
        <f>IF(ISERROR(VLOOKUP(CONCATENATE($X$48,BY3,BY5),$B$10:$E$559,4,FALSE)),"",VLOOKUP(CONCATENATE($X$48,BY3,BY5),$B$10:$E$559,4,FALSE))</f>
        <v/>
      </c>
      <c r="BZ48" s="158" t="str">
        <f>IF(ISERROR(VLOOKUP(CONCATENATE($X$48,BY3,BY5),$B$10:$F$559,5,FALSE)),"",VLOOKUP(CONCATENATE($X$48,BY3,BY5),$B$10:$F$559,5,FALSE))</f>
        <v/>
      </c>
      <c r="CA48" s="159" t="str">
        <f>IF(ISERROR(VLOOKUP(CONCATENATE(BY3,$X$48,BY7),[1]Mont!$B$11:$F$500,5,FALSE)),"",VLOOKUP(CONCATENATE(BY3,$X$48,BY7),[1]Mont!$B$11:$F$500,5,FALSE))</f>
        <v/>
      </c>
      <c r="CB48" s="160" t="str">
        <f>IF(ISERROR(VLOOKUP(CONCATENATE(BY3,$X$48,BY7),[1]Mont!$B$11:$H$500,7,FALSE)),"",VLOOKUP(CONCATENATE(BY3,$X$48,BY7),[1]Mont!$B$11:$H$500,7,FALSE))</f>
        <v/>
      </c>
      <c r="CC48" s="157" t="str">
        <f>IF(ISERROR(VLOOKUP(CONCATENATE($X$48,CC3,CC5),$B$10:$E$559,4,FALSE)),"",VLOOKUP(CONCATENATE($X$48,CC3,CC5),$B$10:$E$559,4,FALSE))</f>
        <v/>
      </c>
      <c r="CD48" s="158" t="str">
        <f>IF(ISERROR(VLOOKUP(CONCATENATE($X$48,CC3,CC5),$B$10:$F$559,5,FALSE)),"",VLOOKUP(CONCATENATE($X$48,CC3,CC5),$B$10:$F$559,5,FALSE))</f>
        <v/>
      </c>
      <c r="CE48" s="159" t="str">
        <f>IF(ISERROR(VLOOKUP(CONCATENATE(CC3,$X$48,CC7),[1]Mont!$B$11:$F$500,5,FALSE)),"",VLOOKUP(CONCATENATE(CC3,$X$48,CC7),[1]Mont!$B$11:$F$500,5,FALSE))</f>
        <v/>
      </c>
      <c r="CF48" s="160" t="str">
        <f>IF(ISERROR(VLOOKUP(CONCATENATE(CC3,$X$48,CC7),[1]Mont!$B$11:$H$500,7,FALSE)),"",VLOOKUP(CONCATENATE(CC3,$X$48,CC7),[1]Mont!$B$11:$H$500,7,FALSE))</f>
        <v/>
      </c>
      <c r="CG48" s="157" t="str">
        <f>IF(ISERROR(VLOOKUP(CONCATENATE($X$48,CG3,CG5),$B$10:$E$559,4,FALSE)),"",VLOOKUP(CONCATENATE($X$48,CG3,CG5),$B$10:$E$559,4,FALSE))</f>
        <v/>
      </c>
      <c r="CH48" s="158" t="str">
        <f>IF(ISERROR(VLOOKUP(CONCATENATE($X$48,CG3,CG5),$B$10:$F$559,5,FALSE)),"",VLOOKUP(CONCATENATE($X$48,CG3,CG5),$B$10:$F$559,5,FALSE))</f>
        <v/>
      </c>
      <c r="CI48" s="159" t="str">
        <f>IF(ISERROR(VLOOKUP(CONCATENATE(CG3,$X$48,CG7),[1]Mont!$B$11:$F$500,5,FALSE)),"",VLOOKUP(CONCATENATE(CG3,$X$48,CG7),[1]Mont!$B$11:$F$500,5,FALSE))</f>
        <v/>
      </c>
      <c r="CJ48" s="160" t="str">
        <f>IF(ISERROR(VLOOKUP(CONCATENATE(CG3,$X$48,CG7),[1]Mont!$B$11:$H$500,7,FALSE)),"",VLOOKUP(CONCATENATE(CG3,$X$48,CG7),[1]Mont!$B$11:$H$500,7,FALSE))</f>
        <v/>
      </c>
      <c r="CK48" s="157" t="str">
        <f>IF(ISERROR(VLOOKUP(CONCATENATE($X$48,CK3,CK5),$B$10:$E$559,4,FALSE)),"",VLOOKUP(CONCATENATE($X$48,CK3,CK5),$B$10:$E$559,4,FALSE))</f>
        <v/>
      </c>
      <c r="CL48" s="158" t="str">
        <f>IF(ISERROR(VLOOKUP(CONCATENATE($X$48,CK3,CK5),$B$10:$F$559,5,FALSE)),"",VLOOKUP(CONCATENATE($X$48,CK3,CK5),$B$10:$F$559,5,FALSE))</f>
        <v/>
      </c>
      <c r="CM48" s="159" t="str">
        <f>IF(ISERROR(VLOOKUP(CONCATENATE(CK3,$X$48,CK7),[1]Mont!$B$11:$F$500,5,FALSE)),"",VLOOKUP(CONCATENATE(CK3,$X$48,CK7),[1]Mont!$B$11:$F$500,5,FALSE))</f>
        <v/>
      </c>
      <c r="CN48" s="160" t="str">
        <f>IF(ISERROR(VLOOKUP(CONCATENATE(CK3,$X$48,CK7),[1]Mont!$B$11:$H$500,7,FALSE)),"",VLOOKUP(CONCATENATE(CK3,$X$48,CK7),[1]Mont!$B$11:$H$500,7,FALSE))</f>
        <v/>
      </c>
      <c r="CO48" s="157" t="str">
        <f>IF(ISERROR(VLOOKUP(CONCATENATE($X$48,CO3,CO5),$B$10:$E$559,4,FALSE)),"",VLOOKUP(CONCATENATE($X$48,CO3,CO5),$B$10:$E$559,4,FALSE))</f>
        <v/>
      </c>
      <c r="CP48" s="158" t="str">
        <f>IF(ISERROR(VLOOKUP(CONCATENATE($X$48,CO3,CO5),$B$10:$F$559,5,FALSE)),"",VLOOKUP(CONCATENATE($X$48,CO3,CO5),$B$10:$F$559,5,FALSE))</f>
        <v/>
      </c>
      <c r="CQ48" s="159" t="str">
        <f>IF(ISERROR(VLOOKUP(CONCATENATE(CO3,$X$48,CO7),[1]Mont!$B$11:$F$500,5,FALSE)),"",VLOOKUP(CONCATENATE(CO3,$X$48,CO7),[1]Mont!$B$11:$F$500,5,FALSE))</f>
        <v/>
      </c>
      <c r="CR48" s="160" t="str">
        <f>IF(ISERROR(VLOOKUP(CONCATENATE(CO3,$X$48,CO7),[1]Mont!$B$11:$H$500,7,FALSE)),"",VLOOKUP(CONCATENATE(CO3,$X$48,CO7),[1]Mont!$B$11:$H$500,7,FALSE))</f>
        <v/>
      </c>
      <c r="CS48" s="157" t="str">
        <f>IF(ISERROR(VLOOKUP(CONCATENATE($X$48,CS3,CS5),$B$10:$E$559,4,FALSE)),"",VLOOKUP(CONCATENATE($X$48,CS3,CS5),$B$10:$E$559,4,FALSE))</f>
        <v/>
      </c>
      <c r="CT48" s="158" t="str">
        <f>IF(ISERROR(VLOOKUP(CONCATENATE($X$48,CS3,CS5),$B$10:$F$559,5,FALSE)),"",VLOOKUP(CONCATENATE($X$48,CS3,CS5),$B$10:$F$559,5,FALSE))</f>
        <v/>
      </c>
      <c r="CU48" s="159" t="str">
        <f>IF(ISERROR(VLOOKUP(CONCATENATE(CS3,$X$48,CS7),[1]Mont!$B$11:$F$500,5,FALSE)),"",VLOOKUP(CONCATENATE(CS3,$X$48,CS7),[1]Mont!$B$11:$F$500,5,FALSE))</f>
        <v/>
      </c>
      <c r="CV48" s="160" t="str">
        <f>IF(ISERROR(VLOOKUP(CONCATENATE(CS3,$X$48,CS7),[1]Mont!$B$11:$H$500,7,FALSE)),"",VLOOKUP(CONCATENATE(CS3,$X$48,CS7),[1]Mont!$B$11:$H$500,7,FALSE))</f>
        <v/>
      </c>
      <c r="CW48" s="157" t="str">
        <f>IF(ISERROR(VLOOKUP(CONCATENATE($X$48,CW3,CW5),$B$10:$E$559,4,FALSE)),"",VLOOKUP(CONCATENATE($X$48,CW3,CW5),$B$10:$E$559,4,FALSE))</f>
        <v/>
      </c>
      <c r="CX48" s="158" t="str">
        <f>IF(ISERROR(VLOOKUP(CONCATENATE($X$48,CW3,CW5),$B$10:$F$559,5,FALSE)),"",VLOOKUP(CONCATENATE($X$48,CW3,CW5),$B$10:$F$559,5,FALSE))</f>
        <v/>
      </c>
      <c r="CY48" s="159" t="str">
        <f>IF(ISERROR(VLOOKUP(CONCATENATE(CW3,$X$48,CW7),[1]Mont!$B$11:$F$500,5,FALSE)),"",VLOOKUP(CONCATENATE(CW3,$X$48,CW7),[1]Mont!$B$11:$F$500,5,FALSE))</f>
        <v/>
      </c>
      <c r="CZ48" s="160" t="str">
        <f>IF(ISERROR(VLOOKUP(CONCATENATE(CW3,$X$48,CW7),[1]Mont!$B$11:$H$500,7,FALSE)),"",VLOOKUP(CONCATENATE(CW3,$X$48,CW7),[1]Mont!$B$11:$H$500,7,FALSE))</f>
        <v/>
      </c>
      <c r="DA48" s="157" t="str">
        <f>IF(ISERROR(VLOOKUP(CONCATENATE($X$48,DA3,DA5),$B$10:$E$559,4,FALSE)),"",VLOOKUP(CONCATENATE($X$48,DA3,DA5),$B$10:$E$559,4,FALSE))</f>
        <v/>
      </c>
      <c r="DB48" s="158" t="str">
        <f>IF(ISERROR(VLOOKUP(CONCATENATE($X$48,DA3,DA5),$B$10:$F$559,5,FALSE)),"",VLOOKUP(CONCATENATE($X$48,DA3,DA5),$B$10:$F$559,5,FALSE))</f>
        <v/>
      </c>
      <c r="DC48" s="159" t="str">
        <f>IF(ISERROR(VLOOKUP(CONCATENATE(DA3,$X$48,DA7),[1]Mont!$B$11:$F$500,5,FALSE)),"",VLOOKUP(CONCATENATE(DA3,$X$48,DA7),[1]Mont!$B$11:$F$500,5,FALSE))</f>
        <v/>
      </c>
      <c r="DD48" s="160" t="str">
        <f>IF(ISERROR(VLOOKUP(CONCATENATE(DA3,$X$48,DA7),[1]Mont!$B$11:$H$500,7,FALSE)),"",VLOOKUP(CONCATENATE(DA3,$X$48,DA7),[1]Mont!$B$11:$H$500,7,FALSE))</f>
        <v/>
      </c>
      <c r="DE48" s="157" t="str">
        <f>IF(ISERROR(VLOOKUP(CONCATENATE($X$48,DE3,DE5),$B$10:$E$559,4,FALSE)),"",VLOOKUP(CONCATENATE($X$48,DE3,DE5),$B$10:$E$559,4,FALSE))</f>
        <v/>
      </c>
      <c r="DF48" s="158" t="str">
        <f>IF(ISERROR(VLOOKUP(CONCATENATE($X$48,DE3,DE5),$B$10:$F$559,5,FALSE)),"",VLOOKUP(CONCATENATE($X$48,DE3,DE5),$B$10:$F$559,5,FALSE))</f>
        <v/>
      </c>
      <c r="DG48" s="159" t="str">
        <f>IF(ISERROR(VLOOKUP(CONCATENATE(DE3,$X$48,DE7),[1]Mont!$B$11:$F$500,5,FALSE)),"",VLOOKUP(CONCATENATE(DE3,$X$48,DE7),[1]Mont!$B$11:$F$500,5,FALSE))</f>
        <v/>
      </c>
      <c r="DH48" s="160" t="str">
        <f>IF(ISERROR(VLOOKUP(CONCATENATE(DE3,$X$48,DE7),[1]Mont!$B$11:$H$500,7,FALSE)),"",VLOOKUP(CONCATENATE(DE3,$X$48,DE7),[1]Mont!$B$11:$H$500,7,FALSE))</f>
        <v/>
      </c>
      <c r="DI48" s="157" t="str">
        <f>IF(ISERROR(VLOOKUP(CONCATENATE($X$48,DI3,DI5),$B$10:$E$559,4,FALSE)),"",VLOOKUP(CONCATENATE($X$48,DI3,DI5),$B$10:$E$559,4,FALSE))</f>
        <v/>
      </c>
      <c r="DJ48" s="158" t="str">
        <f>IF(ISERROR(VLOOKUP(CONCATENATE($X$48,DI3,DI5),$B$10:$F$559,5,FALSE)),"",VLOOKUP(CONCATENATE($X$48,DI3,DI5),$B$10:$F$559,5,FALSE))</f>
        <v/>
      </c>
      <c r="DK48" s="159" t="str">
        <f>IF(ISERROR(VLOOKUP(CONCATENATE(DI3,$X$48,DI7),[1]Mont!$B$11:$F$500,5,FALSE)),"",VLOOKUP(CONCATENATE(DI3,$X$48,DI7),[1]Mont!$B$11:$F$500,5,FALSE))</f>
        <v/>
      </c>
      <c r="DL48" s="160" t="str">
        <f>IF(ISERROR(VLOOKUP(CONCATENATE(DI3,$X$48,DI7),[1]Mont!$B$11:$H$500,7,FALSE)),"",VLOOKUP(CONCATENATE(DI3,$X$48,DI7),[1]Mont!$B$11:$H$500,7,FALSE))</f>
        <v/>
      </c>
      <c r="DM48" s="157" t="str">
        <f>IF(ISERROR(VLOOKUP(CONCATENATE($X$48,DM3,DM5),$B$10:$E$559,4,FALSE)),"",VLOOKUP(CONCATENATE($X$48,DM3,DM5),$B$10:$E$559,4,FALSE))</f>
        <v/>
      </c>
      <c r="DN48" s="158" t="str">
        <f>IF(ISERROR(VLOOKUP(CONCATENATE($X$48,DM3,DM5),$B$10:$F$559,5,FALSE)),"",VLOOKUP(CONCATENATE($X$48,DM3,DM5),$B$10:$F$559,5,FALSE))</f>
        <v/>
      </c>
      <c r="DO48" s="159" t="str">
        <f>IF(ISERROR(VLOOKUP(CONCATENATE(DM3,$X$48,DM7),[1]Mont!$B$11:$F$500,5,FALSE)),"",VLOOKUP(CONCATENATE(DM3,$X$48,DM7),[1]Mont!$B$11:$F$500,5,FALSE))</f>
        <v/>
      </c>
      <c r="DP48" s="160" t="str">
        <f>IF(ISERROR(VLOOKUP(CONCATENATE(DM3,$X$48,DM7),[1]Mont!$B$11:$H$500,7,FALSE)),"",VLOOKUP(CONCATENATE(DM3,$X$48,DM7),[1]Mont!$B$11:$H$500,7,FALSE))</f>
        <v/>
      </c>
      <c r="DQ48" s="157" t="str">
        <f>IF(ISERROR(VLOOKUP(CONCATENATE($X$48,DQ3,DQ5),$B$10:$E$559,4,FALSE)),"",VLOOKUP(CONCATENATE($X$48,DQ3,DQ5),$B$10:$E$559,4,FALSE))</f>
        <v/>
      </c>
      <c r="DR48" s="158" t="str">
        <f>IF(ISERROR(VLOOKUP(CONCATENATE($X$48,DQ3,DQ5),$B$10:$F$559,5,FALSE)),"",VLOOKUP(CONCATENATE($X$48,DQ3,DQ5),$B$10:$F$559,5,FALSE))</f>
        <v/>
      </c>
      <c r="DS48" s="159" t="str">
        <f>IF(ISERROR(VLOOKUP(CONCATENATE(DQ3,$X$48,DQ7),[1]Mont!$B$11:$F$500,5,FALSE)),"",VLOOKUP(CONCATENATE(DQ3,$X$48,DQ7),[1]Mont!$B$11:$F$500,5,FALSE))</f>
        <v/>
      </c>
      <c r="DT48" s="160" t="str">
        <f>IF(ISERROR(VLOOKUP(CONCATENATE(DQ3,$X$48,DQ7),[1]Mont!$B$11:$H$500,7,FALSE)),"",VLOOKUP(CONCATENATE(DQ3,$X$48,DQ7),[1]Mont!$B$11:$H$500,7,FALSE))</f>
        <v/>
      </c>
      <c r="DU48" s="157" t="str">
        <f>IF(ISERROR(VLOOKUP(CONCATENATE($X$48,DU3,DU5),$B$10:$E$559,4,FALSE)),"",VLOOKUP(CONCATENATE($X$48,DU3,DU5),$B$10:$E$559,4,FALSE))</f>
        <v/>
      </c>
      <c r="DV48" s="158" t="str">
        <f>IF(ISERROR(VLOOKUP(CONCATENATE($X$48,DU3,DU5),$B$10:$F$559,5,FALSE)),"",VLOOKUP(CONCATENATE($X$48,DU3,DU5),$B$10:$F$559,5,FALSE))</f>
        <v/>
      </c>
      <c r="DW48" s="159" t="str">
        <f>IF(ISERROR(VLOOKUP(CONCATENATE(DU3,$X$48,DU7),[1]Mont!$B$11:$F$500,5,FALSE)),"",VLOOKUP(CONCATENATE(DU3,$X$48,DU7),[1]Mont!$B$11:$F$500,5,FALSE))</f>
        <v/>
      </c>
      <c r="DX48" s="160" t="str">
        <f>IF(ISERROR(VLOOKUP(CONCATENATE(DU3,$X$48,DU7),[1]Mont!$B$11:$H$500,7,FALSE)),"",VLOOKUP(CONCATENATE(DU3,$X$48,DU7),[1]Mont!$B$11:$H$500,7,FALSE))</f>
        <v/>
      </c>
      <c r="DY48" s="157" t="str">
        <f>IF(ISERROR(VLOOKUP(CONCATENATE($X$48,DY3,DY5),$B$10:$E$559,4,FALSE)),"",VLOOKUP(CONCATENATE($X$48,DY3,DY5),$B$10:$E$559,4,FALSE))</f>
        <v/>
      </c>
      <c r="DZ48" s="158" t="str">
        <f>IF(ISERROR(VLOOKUP(CONCATENATE($X$48,DY3,DY5),$B$10:$F$559,5,FALSE)),"",VLOOKUP(CONCATENATE($X$48,DY3,DY5),$B$10:$F$559,5,FALSE))</f>
        <v/>
      </c>
      <c r="EA48" s="159" t="str">
        <f>IF(ISERROR(VLOOKUP(CONCATENATE(DY3,$X$48,DY7),[1]Mont!$B$11:$F$500,5,FALSE)),"",VLOOKUP(CONCATENATE(DY3,$X$48,DY7),[1]Mont!$B$11:$F$500,5,FALSE))</f>
        <v/>
      </c>
      <c r="EB48" s="160" t="str">
        <f>IF(ISERROR(VLOOKUP(CONCATENATE(DY3,$X$48,DY7),[1]Mont!$B$11:$H$500,7,FALSE)),"",VLOOKUP(CONCATENATE(DY3,$X$48,DY7),[1]Mont!$B$11:$H$500,7,FALSE))</f>
        <v/>
      </c>
      <c r="EC48" s="157" t="str">
        <f>IF(ISERROR(VLOOKUP(CONCATENATE($X$48,EC3,EC5),$B$10:$E$559,4,FALSE)),"",VLOOKUP(CONCATENATE($X$48,EC3,EC5),$B$10:$E$559,4,FALSE))</f>
        <v/>
      </c>
      <c r="ED48" s="158" t="str">
        <f>IF(ISERROR(VLOOKUP(CONCATENATE($X$48,EC3,EC5),$B$10:$F$559,5,FALSE)),"",VLOOKUP(CONCATENATE($X$48,EC3,EC5),$B$10:$F$559,5,FALSE))</f>
        <v/>
      </c>
      <c r="EE48" s="159" t="str">
        <f>IF(ISERROR(VLOOKUP(CONCATENATE(EC3,$X$48,EC7),[1]Mont!$B$11:$F$500,5,FALSE)),"",VLOOKUP(CONCATENATE(EC3,$X$48,EC7),[1]Mont!$B$11:$F$500,5,FALSE))</f>
        <v/>
      </c>
      <c r="EF48" s="160" t="str">
        <f>IF(ISERROR(VLOOKUP(CONCATENATE(EC3,$X$48,EC7),[1]Mont!$B$11:$H$500,7,FALSE)),"",VLOOKUP(CONCATENATE(EC3,$X$48,EC7),[1]Mont!$B$11:$H$500,7,FALSE))</f>
        <v/>
      </c>
      <c r="EG48" s="157" t="str">
        <f>IF(ISERROR(VLOOKUP(CONCATENATE($X$48,EG3,EG5),$B$10:$E$559,4,FALSE)),"",VLOOKUP(CONCATENATE($X$48,EG3,EG5),$B$10:$E$559,4,FALSE))</f>
        <v/>
      </c>
      <c r="EH48" s="158" t="str">
        <f>IF(ISERROR(VLOOKUP(CONCATENATE($X$48,EG3,EG5),$B$10:$F$559,5,FALSE)),"",VLOOKUP(CONCATENATE($X$48,EG3,EG5),$B$10:$F$559,5,FALSE))</f>
        <v/>
      </c>
      <c r="EI48" s="159" t="str">
        <f>IF(ISERROR(VLOOKUP(CONCATENATE(EG3,$X$48,EG7),[1]Mont!$B$11:$F$500,5,FALSE)),"",VLOOKUP(CONCATENATE(EG3,$X$48,EG7),[1]Mont!$B$11:$F$500,5,FALSE))</f>
        <v/>
      </c>
      <c r="EJ48" s="160" t="str">
        <f>IF(ISERROR(VLOOKUP(CONCATENATE(EG3,$X$48,EG7),[1]Mont!$B$11:$H$500,7,FALSE)),"",VLOOKUP(CONCATENATE(EG3,$X$48,EG7),[1]Mont!$B$11:$H$500,7,FALSE))</f>
        <v/>
      </c>
      <c r="EK48" s="157" t="str">
        <f>IF(ISERROR(VLOOKUP(CONCATENATE($X$48,EK3,EK5),$B$10:$E$559,4,FALSE)),"",VLOOKUP(CONCATENATE($X$48,EK3,EK5),$B$10:$E$559,4,FALSE))</f>
        <v/>
      </c>
      <c r="EL48" s="158" t="str">
        <f>IF(ISERROR(VLOOKUP(CONCATENATE($X$48,EK3,EK5),$B$10:$F$559,5,FALSE)),"",VLOOKUP(CONCATENATE($X$48,EK3,EK5),$B$10:$F$559,5,FALSE))</f>
        <v/>
      </c>
      <c r="EM48" s="159" t="str">
        <f>IF(ISERROR(VLOOKUP(CONCATENATE(EK3,$X$48,EK7),[1]Mont!$B$11:$F$500,5,FALSE)),"",VLOOKUP(CONCATENATE(EK3,$X$48,EK7),[1]Mont!$B$11:$F$500,5,FALSE))</f>
        <v/>
      </c>
      <c r="EN48" s="160" t="str">
        <f>IF(ISERROR(VLOOKUP(CONCATENATE(EK3,$X$48,EK7),[1]Mont!$B$11:$H$500,7,FALSE)),"",VLOOKUP(CONCATENATE(EK3,$X$48,EK7),[1]Mont!$B$11:$H$500,7,FALSE))</f>
        <v/>
      </c>
      <c r="EO48" s="157" t="str">
        <f>IF(ISERROR(VLOOKUP(CONCATENATE($X$48,EO3,EO5),$B$10:$E$559,4,FALSE)),"",VLOOKUP(CONCATENATE($X$48,EO3,EO5),$B$10:$E$559,4,FALSE))</f>
        <v/>
      </c>
      <c r="EP48" s="158" t="str">
        <f>IF(ISERROR(VLOOKUP(CONCATENATE($X$48,EO3,EO5),$B$10:$F$559,5,FALSE)),"",VLOOKUP(CONCATENATE($X$48,EO3,EO5),$B$10:$F$559,5,FALSE))</f>
        <v/>
      </c>
      <c r="EQ48" s="159" t="str">
        <f>IF(ISERROR(VLOOKUP(CONCATENATE(EO3,$X$48,EO7),[1]Mont!$B$11:$F$500,5,FALSE)),"",VLOOKUP(CONCATENATE(EO3,$X$48,EO7),[1]Mont!$B$11:$F$500,5,FALSE))</f>
        <v/>
      </c>
      <c r="ER48" s="160" t="str">
        <f>IF(ISERROR(VLOOKUP(CONCATENATE(EO3,$X$48,EO7),[1]Mont!$B$11:$H$500,7,FALSE)),"",VLOOKUP(CONCATENATE(EO3,$X$48,EO7),[1]Mont!$B$11:$H$500,7,FALSE))</f>
        <v/>
      </c>
      <c r="ES48" s="157" t="str">
        <f>IF(ISERROR(VLOOKUP(CONCATENATE($X$48,ES3,ES5),$B$10:$E$559,4,FALSE)),"",VLOOKUP(CONCATENATE($X$48,ES3,ES5),$B$10:$E$559,4,FALSE))</f>
        <v/>
      </c>
      <c r="ET48" s="158" t="str">
        <f>IF(ISERROR(VLOOKUP(CONCATENATE($X$48,ES3,ES5),$B$10:$F$559,5,FALSE)),"",VLOOKUP(CONCATENATE($X$48,ES3,ES5),$B$10:$F$559,5,FALSE))</f>
        <v/>
      </c>
      <c r="EU48" s="159" t="str">
        <f>IF(ISERROR(VLOOKUP(CONCATENATE(ES3,$X$48,ES7),[1]Mont!$B$11:$F$500,5,FALSE)),"",VLOOKUP(CONCATENATE(ES3,$X$48,ES7),[1]Mont!$B$11:$F$500,5,FALSE))</f>
        <v/>
      </c>
      <c r="EV48" s="160" t="str">
        <f>IF(ISERROR(VLOOKUP(CONCATENATE(ES3,$X$48,ES7),[1]Mont!$B$11:$H$500,7,FALSE)),"",VLOOKUP(CONCATENATE(ES3,$X$48,ES7),[1]Mont!$B$11:$H$500,7,FALSE))</f>
        <v/>
      </c>
      <c r="EW48" s="157" t="str">
        <f>IF(ISERROR(VLOOKUP(CONCATENATE($X$48,EW3,EW5),$B$10:$E$559,4,FALSE)),"",VLOOKUP(CONCATENATE($X$48,EW3,EW5),$B$10:$E$559,4,FALSE))</f>
        <v/>
      </c>
      <c r="EX48" s="158" t="str">
        <f>IF(ISERROR(VLOOKUP(CONCATENATE($X$48,EW3,EW5),$B$10:$F$559,5,FALSE)),"",VLOOKUP(CONCATENATE($X$48,EW3,EW5),$B$10:$F$559,5,FALSE))</f>
        <v/>
      </c>
      <c r="EY48" s="159" t="str">
        <f>IF(ISERROR(VLOOKUP(CONCATENATE(EW3,$X$48,EW7),[1]Mont!$B$11:$F$500,5,FALSE)),"",VLOOKUP(CONCATENATE(EW3,$X$48,EW7),[1]Mont!$B$11:$F$500,5,FALSE))</f>
        <v/>
      </c>
      <c r="EZ48" s="160" t="str">
        <f>IF(ISERROR(VLOOKUP(CONCATENATE(EW3,$X$48,EW7),[1]Mont!$B$11:$H$500,7,FALSE)),"",VLOOKUP(CONCATENATE(EW3,$X$48,EW7),[1]Mont!$B$11:$H$500,7,FALSE))</f>
        <v/>
      </c>
      <c r="FA48" s="157" t="str">
        <f>IF(ISERROR(VLOOKUP(CONCATENATE($X$48,FA3,FA5),$B$10:$E$559,4,FALSE)),"",VLOOKUP(CONCATENATE($X$48,FA3,FA5),$B$10:$E$559,4,FALSE))</f>
        <v/>
      </c>
      <c r="FB48" s="158" t="str">
        <f>IF(ISERROR(VLOOKUP(CONCATENATE($X$48,FA3,FA5),$B$10:$F$559,5,FALSE)),"",VLOOKUP(CONCATENATE($X$48,FA3,FA5),$B$10:$F$559,5,FALSE))</f>
        <v/>
      </c>
      <c r="FC48" s="159" t="str">
        <f>IF(ISERROR(VLOOKUP(CONCATENATE(FA3,$X$48,FA7),[1]Mont!$B$11:$F$500,5,FALSE)),"",VLOOKUP(CONCATENATE(FA3,$X$48,FA7),[1]Mont!$B$11:$F$500,5,FALSE))</f>
        <v/>
      </c>
      <c r="FD48" s="160" t="str">
        <f>IF(ISERROR(VLOOKUP(CONCATENATE(FA3,$X$48,FA7),[1]Mont!$B$11:$H$500,7,FALSE)),"",VLOOKUP(CONCATENATE(FA3,$X$48,FA7),[1]Mont!$B$11:$H$500,7,FALSE))</f>
        <v/>
      </c>
      <c r="FE48" s="157" t="str">
        <f>IF(ISERROR(VLOOKUP(CONCATENATE($X$48,FE3,FE5),$B$10:$E$559,4,FALSE)),"",VLOOKUP(CONCATENATE($X$48,FE3,FE5),$B$10:$E$559,4,FALSE))</f>
        <v/>
      </c>
      <c r="FF48" s="158" t="str">
        <f>IF(ISERROR(VLOOKUP(CONCATENATE($X$48,FE3,FE5),$B$10:$F$559,5,FALSE)),"",VLOOKUP(CONCATENATE($X$48,FE3,FE5),$B$10:$F$559,5,FALSE))</f>
        <v/>
      </c>
      <c r="FG48" s="159" t="str">
        <f>IF(ISERROR(VLOOKUP(CONCATENATE(FE3,$X$48,FE7),[1]Mont!$B$11:$F$500,5,FALSE)),"",VLOOKUP(CONCATENATE(FE3,$X$48,FE7),[1]Mont!$B$11:$F$500,5,FALSE))</f>
        <v/>
      </c>
      <c r="FH48" s="160" t="str">
        <f>IF(ISERROR(VLOOKUP(CONCATENATE(FE3,$X$48,FE7),[1]Mont!$B$11:$H$500,7,FALSE)),"",VLOOKUP(CONCATENATE(FE3,$X$48,FE7),[1]Mont!$B$11:$H$500,7,FALSE))</f>
        <v/>
      </c>
      <c r="FI48" s="157" t="str">
        <f>IF(ISERROR(VLOOKUP(CONCATENATE($X$48,FI3,FI5),$B$10:$E$559,4,FALSE)),"",VLOOKUP(CONCATENATE($X$48,FI3,FI5),$B$10:$E$559,4,FALSE))</f>
        <v/>
      </c>
      <c r="FJ48" s="158" t="str">
        <f>IF(ISERROR(VLOOKUP(CONCATENATE($X$48,FI3,FI5),$B$10:$F$559,5,FALSE)),"",VLOOKUP(CONCATENATE($X$48,FI3,FI5),$B$10:$F$559,5,FALSE))</f>
        <v/>
      </c>
      <c r="FK48" s="159" t="str">
        <f>IF(ISERROR(VLOOKUP(CONCATENATE(FI3,$X$48,FI7),[1]Mont!$B$11:$F$500,5,FALSE)),"",VLOOKUP(CONCATENATE(FI3,$X$48,FI7),[1]Mont!$B$11:$F$500,5,FALSE))</f>
        <v/>
      </c>
      <c r="FL48" s="160" t="str">
        <f>IF(ISERROR(VLOOKUP(CONCATENATE(FI3,$X$48,FI7),[1]Mont!$B$11:$H$500,7,FALSE)),"",VLOOKUP(CONCATENATE(FI3,$X$48,FI7),[1]Mont!$B$11:$H$500,7,FALSE))</f>
        <v/>
      </c>
      <c r="FM48" s="157" t="str">
        <f>IF(ISERROR(VLOOKUP(CONCATENATE($X$48,FM3,FM5),$B$10:$E$559,4,FALSE)),"",VLOOKUP(CONCATENATE($X$48,FM3,FM5),$B$10:$E$559,4,FALSE))</f>
        <v/>
      </c>
      <c r="FN48" s="158" t="str">
        <f>IF(ISERROR(VLOOKUP(CONCATENATE($X$48,FM3,FM5),$B$10:$F$559,5,FALSE)),"",VLOOKUP(CONCATENATE($X$48,FM3,FM5),$B$10:$F$559,5,FALSE))</f>
        <v/>
      </c>
      <c r="FO48" s="159" t="str">
        <f>IF(ISERROR(VLOOKUP(CONCATENATE(FM3,$X$48,FM7),[1]Mont!$B$11:$F$500,5,FALSE)),"",VLOOKUP(CONCATENATE(FM3,$X$48,FM7),[1]Mont!$B$11:$F$500,5,FALSE))</f>
        <v/>
      </c>
      <c r="FP48" s="160" t="str">
        <f>IF(ISERROR(VLOOKUP(CONCATENATE(FM3,$X$48,FM7),[1]Mont!$B$11:$H$500,7,FALSE)),"",VLOOKUP(CONCATENATE(FM3,$X$48,FM7),[1]Mont!$B$11:$H$500,7,FALSE))</f>
        <v/>
      </c>
      <c r="FQ48" s="157" t="str">
        <f>IF(ISERROR(VLOOKUP(CONCATENATE($X$48,FQ3,FQ5),$B$10:$E$559,4,FALSE)),"",VLOOKUP(CONCATENATE($X$48,FQ3,FQ5),$B$10:$E$559,4,FALSE))</f>
        <v/>
      </c>
      <c r="FR48" s="158" t="str">
        <f>IF(ISERROR(VLOOKUP(CONCATENATE($X$48,FQ3,FQ5),$B$10:$F$559,5,FALSE)),"",VLOOKUP(CONCATENATE($X$48,FQ3,FQ5),$B$10:$F$559,5,FALSE))</f>
        <v/>
      </c>
      <c r="FS48" s="159" t="str">
        <f>IF(ISERROR(VLOOKUP(CONCATENATE(FQ3,$X$48,FQ7),[1]Mont!$B$11:$F$500,5,FALSE)),"",VLOOKUP(CONCATENATE(FQ3,$X$48,FQ7),[1]Mont!$B$11:$F$500,5,FALSE))</f>
        <v/>
      </c>
      <c r="FT48" s="160" t="str">
        <f>IF(ISERROR(VLOOKUP(CONCATENATE(FQ3,$X$48,FQ7),[1]Mont!$B$11:$H$500,7,FALSE)),"",VLOOKUP(CONCATENATE(FQ3,$X$48,FQ7),[1]Mont!$B$11:$H$500,7,FALSE))</f>
        <v/>
      </c>
      <c r="FU48" s="157" t="str">
        <f>IF(ISERROR(VLOOKUP(CONCATENATE($X$48,FU3,FU5),$B$10:$E$559,4,FALSE)),"",VLOOKUP(CONCATENATE($X$48,FU3,FU5),$B$10:$E$559,4,FALSE))</f>
        <v/>
      </c>
      <c r="FV48" s="158" t="str">
        <f>IF(ISERROR(VLOOKUP(CONCATENATE($X$48,FU3,FU5),$B$10:$F$559,5,FALSE)),"",VLOOKUP(CONCATENATE($X$48,FU3,FU5),$B$10:$F$559,5,FALSE))</f>
        <v/>
      </c>
      <c r="FW48" s="159" t="str">
        <f>IF(ISERROR(VLOOKUP(CONCATENATE(FU3,$X$48,FU7),[1]Mont!$B$11:$F$500,5,FALSE)),"",VLOOKUP(CONCATENATE(FU3,$X$48,FU7),[1]Mont!$B$11:$F$500,5,FALSE))</f>
        <v/>
      </c>
      <c r="FX48" s="160" t="str">
        <f>IF(ISERROR(VLOOKUP(CONCATENATE(FU3,$X$48,FU7),[1]Mont!$B$11:$H$500,7,FALSE)),"",VLOOKUP(CONCATENATE(FU3,$X$48,FU7),[1]Mont!$B$11:$H$500,7,FALSE))</f>
        <v/>
      </c>
      <c r="FY48" s="157" t="str">
        <f>IF(ISERROR(VLOOKUP(CONCATENATE($X$48,FY3,FY5),$B$10:$E$559,4,FALSE)),"",VLOOKUP(CONCATENATE($X$48,FY3,FY5),$B$10:$E$559,4,FALSE))</f>
        <v/>
      </c>
      <c r="FZ48" s="158" t="str">
        <f>IF(ISERROR(VLOOKUP(CONCATENATE($X$48,FY3,FY5),$B$10:$F$559,5,FALSE)),"",VLOOKUP(CONCATENATE($X$48,FY3,FY5),$B$10:$F$559,5,FALSE))</f>
        <v/>
      </c>
      <c r="GA48" s="159" t="str">
        <f>IF(ISERROR(VLOOKUP(CONCATENATE(FY3,$X$48,FY7),[1]Mont!$B$11:$F$500,5,FALSE)),"",VLOOKUP(CONCATENATE(FY3,$X$48,FY7),[1]Mont!$B$11:$F$500,5,FALSE))</f>
        <v/>
      </c>
      <c r="GB48" s="160" t="str">
        <f>IF(ISERROR(VLOOKUP(CONCATENATE(FY3,$X$48,FY7),[1]Mont!$B$11:$H$500,7,FALSE)),"",VLOOKUP(CONCATENATE(FY3,$X$48,FY7),[1]Mont!$B$11:$H$500,7,FALSE))</f>
        <v/>
      </c>
      <c r="GC48" s="157" t="str">
        <f>IF(ISERROR(VLOOKUP(CONCATENATE($X$48,GC3,GC5),$B$10:$E$559,4,FALSE)),"",VLOOKUP(CONCATENATE($X$48,GC3,GC5),$B$10:$E$559,4,FALSE))</f>
        <v/>
      </c>
      <c r="GD48" s="158" t="str">
        <f>IF(ISERROR(VLOOKUP(CONCATENATE($X$48,GC3,GC5),$B$10:$F$559,5,FALSE)),"",VLOOKUP(CONCATENATE($X$48,GC3,GC5),$B$10:$F$559,5,FALSE))</f>
        <v/>
      </c>
      <c r="GE48" s="159" t="str">
        <f>IF(ISERROR(VLOOKUP(CONCATENATE(GC3,$X$48,GC7),[1]Mont!$B$11:$F$500,5,FALSE)),"",VLOOKUP(CONCATENATE(GC3,$X$48,GC7),[1]Mont!$B$11:$F$500,5,FALSE))</f>
        <v/>
      </c>
      <c r="GF48" s="160" t="str">
        <f>IF(ISERROR(VLOOKUP(CONCATENATE(GC3,$X$48,GC7),[1]Mont!$B$11:$H$500,7,FALSE)),"",VLOOKUP(CONCATENATE(GC3,$X$48,GC7),[1]Mont!$B$11:$H$500,7,FALSE))</f>
        <v/>
      </c>
      <c r="GG48" s="157" t="str">
        <f>IF(ISERROR(VLOOKUP(CONCATENATE($X$48,GG3,GG5),$B$10:$E$559,4,FALSE)),"",VLOOKUP(CONCATENATE($X$48,GG3,GG5),$B$10:$E$559,4,FALSE))</f>
        <v/>
      </c>
      <c r="GH48" s="158" t="str">
        <f>IF(ISERROR(VLOOKUP(CONCATENATE($X$48,GG3,GG5),$B$10:$F$559,5,FALSE)),"",VLOOKUP(CONCATENATE($X$48,GG3,GG5),$B$10:$F$559,5,FALSE))</f>
        <v/>
      </c>
      <c r="GI48" s="159" t="str">
        <f>IF(ISERROR(VLOOKUP(CONCATENATE(GG3,$X$48,GG7),[1]Mont!$B$11:$F$500,5,FALSE)),"",VLOOKUP(CONCATENATE(GG3,$X$48,GG7),[1]Mont!$B$11:$F$500,5,FALSE))</f>
        <v/>
      </c>
      <c r="GJ48" s="160" t="str">
        <f>IF(ISERROR(VLOOKUP(CONCATENATE(GG3,$X$48,GG7),[1]Mont!$B$11:$H$500,7,FALSE)),"",VLOOKUP(CONCATENATE(GG3,$X$48,GG7),[1]Mont!$B$11:$H$500,7,FALSE))</f>
        <v/>
      </c>
      <c r="GK48" s="157" t="str">
        <f>IF(ISERROR(VLOOKUP(CONCATENATE($X$48,GK3,GK5),$B$10:$E$559,4,FALSE)),"",VLOOKUP(CONCATENATE($X$48,GK3,GK5),$B$10:$E$559,4,FALSE))</f>
        <v/>
      </c>
      <c r="GL48" s="158" t="str">
        <f>IF(ISERROR(VLOOKUP(CONCATENATE($X$48,GK3,GK5),$B$10:$F$559,5,FALSE)),"",VLOOKUP(CONCATENATE($X$48,GK3,GK5),$B$10:$F$559,5,FALSE))</f>
        <v/>
      </c>
      <c r="GM48" s="159" t="str">
        <f>IF(ISERROR(VLOOKUP(CONCATENATE(GK3,$X$48,GK7),[1]Mont!$B$11:$F$500,5,FALSE)),"",VLOOKUP(CONCATENATE(GK3,$X$48,GK7),[1]Mont!$B$11:$F$500,5,FALSE))</f>
        <v/>
      </c>
      <c r="GN48" s="160" t="str">
        <f>IF(ISERROR(VLOOKUP(CONCATENATE(GK3,$X$48,GK7),[1]Mont!$B$11:$H$500,7,FALSE)),"",VLOOKUP(CONCATENATE(GK3,$X$48,GK7),[1]Mont!$B$11:$H$500,7,FALSE))</f>
        <v/>
      </c>
      <c r="GO48" s="157" t="str">
        <f>IF(ISERROR(VLOOKUP(CONCATENATE($X$48,GO3,GO5),$B$10:$E$559,4,FALSE)),"",VLOOKUP(CONCATENATE($X$48,GO3,GO5),$B$10:$E$559,4,FALSE))</f>
        <v/>
      </c>
      <c r="GP48" s="158" t="str">
        <f>IF(ISERROR(VLOOKUP(CONCATENATE($X$48,GO3,GO5),$B$10:$F$559,5,FALSE)),"",VLOOKUP(CONCATENATE($X$48,GO3,GO5),$B$10:$F$559,5,FALSE))</f>
        <v/>
      </c>
      <c r="GQ48" s="159" t="str">
        <f>IF(ISERROR(VLOOKUP(CONCATENATE(GO3,$X$48,GO7),[1]Mont!$B$11:$F$500,5,FALSE)),"",VLOOKUP(CONCATENATE(GO3,$X$48,GO7),[1]Mont!$B$11:$F$500,5,FALSE))</f>
        <v/>
      </c>
      <c r="GR48" s="160" t="str">
        <f>IF(ISERROR(VLOOKUP(CONCATENATE(GO3,$X$48,GO7),[1]Mont!$B$11:$H$500,7,FALSE)),"",VLOOKUP(CONCATENATE(GO3,$X$48,GO7),[1]Mont!$B$11:$H$500,7,FALSE))</f>
        <v/>
      </c>
      <c r="GS48" s="157" t="str">
        <f>IF(ISERROR(VLOOKUP(CONCATENATE($X$48,GS3,GS5),$B$10:$E$559,4,FALSE)),"",VLOOKUP(CONCATENATE($X$48,GS3,GS5),$B$10:$E$559,4,FALSE))</f>
        <v/>
      </c>
      <c r="GT48" s="158" t="str">
        <f>IF(ISERROR(VLOOKUP(CONCATENATE($X$48,GS3,GS5),$B$10:$F$559,5,FALSE)),"",VLOOKUP(CONCATENATE($X$48,GS3,GS5),$B$10:$F$559,5,FALSE))</f>
        <v/>
      </c>
      <c r="GU48" s="159" t="str">
        <f>IF(ISERROR(VLOOKUP(CONCATENATE(GS3,$X$48,GS7),[1]Mont!$B$11:$F$500,5,FALSE)),"",VLOOKUP(CONCATENATE(GS3,$X$48,GS7),[1]Mont!$B$11:$F$500,5,FALSE))</f>
        <v/>
      </c>
      <c r="GV48" s="160" t="str">
        <f>IF(ISERROR(VLOOKUP(CONCATENATE(GS3,$X$48,GS7),[1]Mont!$B$11:$H$500,7,FALSE)),"",VLOOKUP(CONCATENATE(GS3,$X$48,GS7),[1]Mont!$B$11:$H$500,7,FALSE))</f>
        <v/>
      </c>
      <c r="GW48" s="157" t="str">
        <f>IF(ISERROR(VLOOKUP(CONCATENATE($X$48,GW3,GW5),$B$10:$E$559,4,FALSE)),"",VLOOKUP(CONCATENATE($X$48,GW3,GW5),$B$10:$E$559,4,FALSE))</f>
        <v/>
      </c>
      <c r="GX48" s="158" t="str">
        <f>IF(ISERROR(VLOOKUP(CONCATENATE($X$48,GW3,GW5),$B$10:$F$559,5,FALSE)),"",VLOOKUP(CONCATENATE($X$48,GW3,GW5),$B$10:$F$559,5,FALSE))</f>
        <v/>
      </c>
      <c r="GY48" s="159" t="str">
        <f>IF(ISERROR(VLOOKUP(CONCATENATE(GW3,$X$48,GW7),[1]Mont!$B$11:$F$500,5,FALSE)),"",VLOOKUP(CONCATENATE(GW3,$X$48,GW7),[1]Mont!$B$11:$F$500,5,FALSE))</f>
        <v/>
      </c>
      <c r="GZ48" s="160" t="str">
        <f>IF(ISERROR(VLOOKUP(CONCATENATE(GW3,$X$48,GW7),[1]Mont!$B$11:$H$500,7,FALSE)),"",VLOOKUP(CONCATENATE(GW3,$X$48,GW7),[1]Mont!$B$11:$H$500,7,FALSE))</f>
        <v/>
      </c>
      <c r="HA48" s="157" t="str">
        <f>IF(ISERROR(VLOOKUP(CONCATENATE($X$48,HA3,HA5),$B$10:$E$559,4,FALSE)),"",VLOOKUP(CONCATENATE($X$48,HA3,HA5),$B$10:$E$559,4,FALSE))</f>
        <v/>
      </c>
      <c r="HB48" s="158" t="str">
        <f>IF(ISERROR(VLOOKUP(CONCATENATE($X$48,HA3,HA5),$B$10:$F$559,5,FALSE)),"",VLOOKUP(CONCATENATE($X$48,HA3,HA5),$B$10:$F$559,5,FALSE))</f>
        <v/>
      </c>
      <c r="HC48" s="159" t="str">
        <f>IF(ISERROR(VLOOKUP(CONCATENATE(HA3,$X$48,HA7),[1]Mont!$B$11:$F$500,5,FALSE)),"",VLOOKUP(CONCATENATE(HA3,$X$48,HA7),[1]Mont!$B$11:$F$500,5,FALSE))</f>
        <v/>
      </c>
      <c r="HD48" s="160" t="str">
        <f>IF(ISERROR(VLOOKUP(CONCATENATE(HA3,$X$48,HA7),[1]Mont!$B$11:$H$500,7,FALSE)),"",VLOOKUP(CONCATENATE(HA3,$X$48,HA7),[1]Mont!$B$11:$H$500,7,FALSE))</f>
        <v/>
      </c>
      <c r="HE48" s="157" t="str">
        <f>IF(ISERROR(VLOOKUP(CONCATENATE($X$48,HE3,HE5),$B$10:$E$559,4,FALSE)),"",VLOOKUP(CONCATENATE($X$48,HE3,HE5),$B$10:$E$559,4,FALSE))</f>
        <v/>
      </c>
      <c r="HF48" s="158" t="str">
        <f>IF(ISERROR(VLOOKUP(CONCATENATE($X$48,HE3,HE5),$B$10:$F$559,5,FALSE)),"",VLOOKUP(CONCATENATE($X$48,HE3,HE5),$B$10:$F$559,5,FALSE))</f>
        <v/>
      </c>
      <c r="HG48" s="159" t="str">
        <f>IF(ISERROR(VLOOKUP(CONCATENATE(HE3,$X$48,HE7),[1]Mont!$B$11:$F$500,5,FALSE)),"",VLOOKUP(CONCATENATE(HE3,$X$48,HE7),[1]Mont!$B$11:$F$500,5,FALSE))</f>
        <v/>
      </c>
      <c r="HH48" s="160" t="str">
        <f>IF(ISERROR(VLOOKUP(CONCATENATE(HE3,$X$48,HE7),[1]Mont!$B$11:$H$500,7,FALSE)),"",VLOOKUP(CONCATENATE(HE3,$X$48,HE7),[1]Mont!$B$11:$H$500,7,FALSE))</f>
        <v/>
      </c>
      <c r="HI48" s="157" t="str">
        <f>IF(ISERROR(VLOOKUP(CONCATENATE($X$48,HI3,HI5),$B$10:$E$559,4,FALSE)),"",VLOOKUP(CONCATENATE($X$48,HI3,HI5),$B$10:$E$559,4,FALSE))</f>
        <v/>
      </c>
      <c r="HJ48" s="158" t="str">
        <f>IF(ISERROR(VLOOKUP(CONCATENATE($X$48,HI3,HI5),$B$10:$F$559,5,FALSE)),"",VLOOKUP(CONCATENATE($X$48,HI3,HI5),$B$10:$F$559,5,FALSE))</f>
        <v/>
      </c>
      <c r="HK48" s="159" t="str">
        <f>IF(ISERROR(VLOOKUP(CONCATENATE(HI3,$X$48,HI7),[1]Mont!$B$11:$F$500,5,FALSE)),"",VLOOKUP(CONCATENATE(HI3,$X$48,HI7),[1]Mont!$B$11:$F$500,5,FALSE))</f>
        <v/>
      </c>
      <c r="HL48" s="160" t="str">
        <f>IF(ISERROR(VLOOKUP(CONCATENATE(HI3,$X$48,HI7),[1]Mont!$B$11:$H$500,7,FALSE)),"",VLOOKUP(CONCATENATE(HI3,$X$48,HI7),[1]Mont!$B$11:$H$500,7,FALSE))</f>
        <v/>
      </c>
      <c r="HM48" s="157" t="str">
        <f>IF(ISERROR(VLOOKUP(CONCATENATE($X$48,HM3,HM5),$B$10:$E$559,4,FALSE)),"",VLOOKUP(CONCATENATE($X$48,HM3,HM5),$B$10:$E$559,4,FALSE))</f>
        <v/>
      </c>
      <c r="HN48" s="158" t="str">
        <f>IF(ISERROR(VLOOKUP(CONCATENATE($X$48,HM3,HM5),$B$10:$F$559,5,FALSE)),"",VLOOKUP(CONCATENATE($X$48,HM3,HM5),$B$10:$F$559,5,FALSE))</f>
        <v/>
      </c>
      <c r="HO48" s="159" t="str">
        <f>IF(ISERROR(VLOOKUP(CONCATENATE(HM3,$X$48,HM7),[1]Mont!$B$11:$F$500,5,FALSE)),"",VLOOKUP(CONCATENATE(HM3,$X$48,HM7),[1]Mont!$B$11:$F$500,5,FALSE))</f>
        <v/>
      </c>
      <c r="HP48" s="160" t="str">
        <f>IF(ISERROR(VLOOKUP(CONCATENATE(HM3,$X$48,HM7),[1]Mont!$B$11:$H$500,7,FALSE)),"",VLOOKUP(CONCATENATE(HM3,$X$48,HM7),[1]Mont!$B$11:$H$500,7,FALSE))</f>
        <v/>
      </c>
      <c r="HQ48" s="157" t="str">
        <f>IF(ISERROR(VLOOKUP(CONCATENATE($X$48,HQ3,HQ5),$B$10:$E$559,4,FALSE)),"",VLOOKUP(CONCATENATE($X$48,HQ3,HQ5),$B$10:$E$559,4,FALSE))</f>
        <v/>
      </c>
      <c r="HR48" s="158" t="str">
        <f>IF(ISERROR(VLOOKUP(CONCATENATE($X$48,HQ3,HQ5),$B$10:$F$559,5,FALSE)),"",VLOOKUP(CONCATENATE($X$48,HQ3,HQ5),$B$10:$F$559,5,FALSE))</f>
        <v/>
      </c>
      <c r="HS48" s="159" t="str">
        <f>IF(ISERROR(VLOOKUP(CONCATENATE(HQ3,$X$48,HQ7),[1]Mont!$B$11:$F$500,5,FALSE)),"",VLOOKUP(CONCATENATE(HQ3,$X$48,HQ7),[1]Mont!$B$11:$F$500,5,FALSE))</f>
        <v/>
      </c>
      <c r="HT48" s="160" t="str">
        <f>IF(ISERROR(VLOOKUP(CONCATENATE(HQ3,$X$48,HQ7),[1]Mont!$B$11:$H$500,7,FALSE)),"",VLOOKUP(CONCATENATE(HQ3,$X$48,HQ7),[1]Mont!$B$11:$H$500,7,FALSE))</f>
        <v/>
      </c>
      <c r="HU48" s="157" t="str">
        <f>IF(ISERROR(VLOOKUP(CONCATENATE($X$48,HU3,HU5),$B$10:$E$559,4,FALSE)),"",VLOOKUP(CONCATENATE($X$48,HU3,HU5),$B$10:$E$559,4,FALSE))</f>
        <v/>
      </c>
      <c r="HV48" s="158" t="str">
        <f>IF(ISERROR(VLOOKUP(CONCATENATE($X$48,HU3,HU5),$B$10:$F$559,5,FALSE)),"",VLOOKUP(CONCATENATE($X$48,HU3,HU5),$B$10:$F$559,5,FALSE))</f>
        <v/>
      </c>
      <c r="HW48" s="159" t="str">
        <f>IF(ISERROR(VLOOKUP(CONCATENATE(HU3,$X$48,HU7),[1]Mont!$B$11:$F$500,5,FALSE)),"",VLOOKUP(CONCATENATE(HU3,$X$48,HU7),[1]Mont!$B$11:$F$500,5,FALSE))</f>
        <v/>
      </c>
      <c r="HX48" s="160" t="str">
        <f>IF(ISERROR(VLOOKUP(CONCATENATE(HU3,$X$48,HU7),[1]Mont!$B$11:$H$500,7,FALSE)),"",VLOOKUP(CONCATENATE(HU3,$X$48,HU7),[1]Mont!$B$11:$H$500,7,FALSE))</f>
        <v/>
      </c>
      <c r="HY48" s="157" t="str">
        <f>IF(ISERROR(VLOOKUP(CONCATENATE($X$48,HY3,HY5),$B$10:$E$559,4,FALSE)),"",VLOOKUP(CONCATENATE($X$48,HY3,HY5),$B$10:$E$559,4,FALSE))</f>
        <v/>
      </c>
      <c r="HZ48" s="158" t="str">
        <f>IF(ISERROR(VLOOKUP(CONCATENATE($X$48,HY3,HY5),$B$10:$F$559,5,FALSE)),"",VLOOKUP(CONCATENATE($X$48,HY3,HY5),$B$10:$F$559,5,FALSE))</f>
        <v/>
      </c>
      <c r="IA48" s="159" t="str">
        <f>IF(ISERROR(VLOOKUP(CONCATENATE(HY3,$X$48,HY7),[1]Mont!$B$11:$F$500,5,FALSE)),"",VLOOKUP(CONCATENATE(HY3,$X$48,HY7),[1]Mont!$B$11:$F$500,5,FALSE))</f>
        <v/>
      </c>
      <c r="IB48" s="160" t="str">
        <f>IF(ISERROR(VLOOKUP(CONCATENATE(HY3,$X$48,HY7),[1]Mont!$B$11:$H$500,7,FALSE)),"",VLOOKUP(CONCATENATE(HY3,$X$48,HY7),[1]Mont!$B$11:$H$500,7,FALSE))</f>
        <v/>
      </c>
      <c r="IC48" s="157" t="str">
        <f>IF(ISERROR(VLOOKUP(CONCATENATE($X$48,IC3,IC5),$B$10:$E$559,4,FALSE)),"",VLOOKUP(CONCATENATE($X$48,IC3,IC5),$B$10:$E$559,4,FALSE))</f>
        <v/>
      </c>
      <c r="ID48" s="158" t="str">
        <f>IF(ISERROR(VLOOKUP(CONCATENATE($X$48,IC3,IC5),$B$10:$F$559,5,FALSE)),"",VLOOKUP(CONCATENATE($X$48,IC3,IC5),$B$10:$F$559,5,FALSE))</f>
        <v/>
      </c>
      <c r="IE48" s="159" t="str">
        <f>IF(ISERROR(VLOOKUP(CONCATENATE(IC3,$X$48,IC7),[1]Mont!$B$11:$F$500,5,FALSE)),"",VLOOKUP(CONCATENATE(IC3,$X$48,IC7),[1]Mont!$B$11:$F$500,5,FALSE))</f>
        <v/>
      </c>
      <c r="IF48" s="160" t="str">
        <f>IF(ISERROR(VLOOKUP(CONCATENATE(IC3,$X$48,IC7),[1]Mont!$B$11:$H$500,7,FALSE)),"",VLOOKUP(CONCATENATE(IC3,$X$48,IC7),[1]Mont!$B$11:$H$500,7,FALSE))</f>
        <v/>
      </c>
      <c r="IG48" s="157" t="str">
        <f>IF(ISERROR(VLOOKUP(CONCATENATE($X$48,IG3,IG5),$B$10:$E$559,4,FALSE)),"",VLOOKUP(CONCATENATE($X$48,IG3,IG5),$B$10:$E$559,4,FALSE))</f>
        <v/>
      </c>
      <c r="IH48" s="158" t="str">
        <f>IF(ISERROR(VLOOKUP(CONCATENATE($X$48,IG3,IG5),$B$10:$F$559,5,FALSE)),"",VLOOKUP(CONCATENATE($X$48,IG3,IG5),$B$10:$F$559,5,FALSE))</f>
        <v/>
      </c>
      <c r="II48" s="159" t="str">
        <f>IF(ISERROR(VLOOKUP(CONCATENATE(IG3,$X$48,IG7),[1]Mont!$B$11:$F$500,5,FALSE)),"",VLOOKUP(CONCATENATE(IG3,$X$48,IG7),[1]Mont!$B$11:$F$500,5,FALSE))</f>
        <v/>
      </c>
      <c r="IJ48" s="160" t="str">
        <f>IF(ISERROR(VLOOKUP(CONCATENATE(IG3,$X$48,IG7),[1]Mont!$B$11:$H$500,7,FALSE)),"",VLOOKUP(CONCATENATE(IG3,$X$48,IG7),[1]Mont!$B$11:$H$500,7,FALSE))</f>
        <v/>
      </c>
      <c r="IK48" s="157" t="str">
        <f>IF(ISERROR(VLOOKUP(CONCATENATE($X$48,IK3,IK5),$B$10:$E$559,4,FALSE)),"",VLOOKUP(CONCATENATE($X$48,IK3,IK5),$B$10:$E$559,4,FALSE))</f>
        <v/>
      </c>
      <c r="IL48" s="158" t="str">
        <f>IF(ISERROR(VLOOKUP(CONCATENATE($X$48,IK3,IK5),$B$10:$F$559,5,FALSE)),"",VLOOKUP(CONCATENATE($X$48,IK3,IK5),$B$10:$F$559,5,FALSE))</f>
        <v/>
      </c>
      <c r="IM48" s="159" t="str">
        <f>IF(ISERROR(VLOOKUP(CONCATENATE(IK3,$X$48,IK7),[1]Mont!$B$11:$F$500,5,FALSE)),"",VLOOKUP(CONCATENATE(IK3,$X$48,IK7),[1]Mont!$B$11:$F$500,5,FALSE))</f>
        <v/>
      </c>
      <c r="IN48" s="160" t="str">
        <f>IF(ISERROR(VLOOKUP(CONCATENATE(IK3,$X$48,IK7),[1]Mont!$B$11:$H$500,7,FALSE)),"",VLOOKUP(CONCATENATE(IK3,$X$48,IK7),[1]Mont!$B$11:$H$500,7,FALSE))</f>
        <v/>
      </c>
      <c r="IO48" s="157" t="str">
        <f>IF(ISERROR(VLOOKUP(CONCATENATE($X$48,IO3,IO5),$B$10:$E$559,4,FALSE)),"",VLOOKUP(CONCATENATE($X$48,IO3,IO5),$B$10:$E$559,4,FALSE))</f>
        <v/>
      </c>
      <c r="IP48" s="158" t="str">
        <f>IF(ISERROR(VLOOKUP(CONCATENATE($X$48,IO3,IO5),$B$10:$F$559,5,FALSE)),"",VLOOKUP(CONCATENATE($X$48,IO3,IO5),$B$10:$F$559,5,FALSE))</f>
        <v/>
      </c>
      <c r="IQ48" s="159" t="str">
        <f>IF(ISERROR(VLOOKUP(CONCATENATE(IO3,$X$48,IO7),[1]Mont!$B$11:$F$500,5,FALSE)),"",VLOOKUP(CONCATENATE(IO3,$X$48,IO7),[1]Mont!$B$11:$F$500,5,FALSE))</f>
        <v/>
      </c>
      <c r="IR48" s="160" t="str">
        <f>IF(ISERROR(VLOOKUP(CONCATENATE(IO3,$X$48,IO7),[1]Mont!$B$11:$H$500,7,FALSE)),"",VLOOKUP(CONCATENATE(IO3,$X$48,IO7),[1]Mont!$B$11:$H$500,7,FALSE))</f>
        <v/>
      </c>
      <c r="IS48" s="157" t="str">
        <f>IF(ISERROR(VLOOKUP(CONCATENATE($X$48,IS3,IS5),$B$10:$E$559,4,FALSE)),"",VLOOKUP(CONCATENATE($X$48,IS3,IS5),$B$10:$E$559,4,FALSE))</f>
        <v/>
      </c>
      <c r="IT48" s="158" t="str">
        <f>IF(ISERROR(VLOOKUP(CONCATENATE($X$48,IS3,IS5),$B$10:$F$559,5,FALSE)),"",VLOOKUP(CONCATENATE($X$48,IS3,IS5),$B$10:$F$559,5,FALSE))</f>
        <v/>
      </c>
      <c r="IU48" s="159" t="str">
        <f>IF(ISERROR(VLOOKUP(CONCATENATE(IS3,$X$48,IS7),[1]Mont!$B$11:$F$500,5,FALSE)),"",VLOOKUP(CONCATENATE(IS3,$X$48,IS7),[1]Mont!$B$11:$F$500,5,FALSE))</f>
        <v/>
      </c>
      <c r="IV48" s="160" t="str">
        <f>IF(ISERROR(VLOOKUP(CONCATENATE(IS3,$X$48,IS7),[1]Mont!$B$11:$H$500,7,FALSE)),"",VLOOKUP(CONCATENATE(IS3,$X$48,IS7),[1]Mont!$B$11:$H$500,7,FALSE))</f>
        <v/>
      </c>
    </row>
    <row r="49" spans="1:256">
      <c r="A49" s="124">
        <f t="shared" si="2"/>
        <v>0</v>
      </c>
      <c r="B49" s="125">
        <f t="shared" si="3"/>
        <v>0</v>
      </c>
      <c r="C49" s="126">
        <f>IF(R49=0,0,SUMIF($R$10:R49,R49,$R$10:R49)/R49)</f>
        <v>0</v>
      </c>
      <c r="D49" s="127">
        <v>40</v>
      </c>
      <c r="E49" s="146"/>
      <c r="F49" s="147"/>
      <c r="G49" s="130">
        <f t="shared" si="0"/>
        <v>0</v>
      </c>
      <c r="H49" s="130">
        <f>IF(E49=0,0,VLOOKUP(E49,[1]Ob!$D$10:$AW$600,46,FALSE))</f>
        <v>0</v>
      </c>
      <c r="I49" s="130">
        <f>IF(E49=0,0,VLOOKUP(E49,[1]Ob!$D$10:$BA$600,50,FALSE))</f>
        <v>0</v>
      </c>
      <c r="J49" s="130">
        <f>IF(E49=0,0,VLOOKUP(E49,[1]Ob!$D$10:$O$600,12,FALSE))</f>
        <v>0</v>
      </c>
      <c r="K49" s="131">
        <f>IF(E49=0,0,VLOOKUP(E49,[1]Ob!$D$10:$BA$600,15,FALSE))*F49</f>
        <v>0</v>
      </c>
      <c r="L49" s="132">
        <f t="shared" si="4"/>
        <v>0</v>
      </c>
      <c r="M49" s="133"/>
      <c r="N49" s="134"/>
      <c r="O49" s="147"/>
      <c r="P49" s="135">
        <v>0</v>
      </c>
      <c r="Q49" s="135">
        <v>0</v>
      </c>
      <c r="R49" s="129"/>
      <c r="S49" s="136">
        <f t="shared" si="1"/>
        <v>0</v>
      </c>
      <c r="T49" s="161"/>
      <c r="U49" s="162"/>
      <c r="V49" s="163"/>
      <c r="X49" s="156">
        <v>38</v>
      </c>
      <c r="Y49" s="157" t="str">
        <f>IF(ISERROR(VLOOKUP(CONCATENATE($X$49,Y3,Y5),$B$10:$E$559,4,FALSE)),"",VLOOKUP(CONCATENATE($X$49,Y3,Y5),$B$10:$E$559,4,FALSE))</f>
        <v/>
      </c>
      <c r="Z49" s="158" t="str">
        <f>IF(ISERROR(VLOOKUP(CONCATENATE($X$49,Y3,Y5),$B$10:$F$559,5,FALSE)),"",VLOOKUP(CONCATENATE($X$49,Y3,Y5),$B$10:$F$559,5,FALSE))</f>
        <v/>
      </c>
      <c r="AA49" s="159" t="str">
        <f>IF(ISERROR(VLOOKUP(CONCATENATE(Y3,$X$49,Y7),[1]Mont!$B$11:$F$500,5,FALSE)),"",VLOOKUP(CONCATENATE(Y3,$X$49,Y7),[1]Mont!$B$11:$F$500,5,FALSE))</f>
        <v/>
      </c>
      <c r="AB49" s="160" t="str">
        <f>IF(ISERROR(VLOOKUP(CONCATENATE(Y3,$X$49,Y7),[1]Mont!$B$11:$H$500,7,FALSE)),"",VLOOKUP(CONCATENATE(Y3,$X$49,Y7),[1]Mont!$B$11:$H$500,7,FALSE))</f>
        <v/>
      </c>
      <c r="AC49" s="157" t="str">
        <f>IF(ISERROR(VLOOKUP(CONCATENATE($X$49,AC3,AC5),$B$10:$E$559,4,FALSE)),"",VLOOKUP(CONCATENATE($X$49,AC3,AC5),$B$10:$E$559,4,FALSE))</f>
        <v/>
      </c>
      <c r="AD49" s="158" t="str">
        <f>IF(ISERROR(VLOOKUP(CONCATENATE($X$49,AC3,AC5),$B$10:$F$559,5,FALSE)),"",VLOOKUP(CONCATENATE($X$49,AC3,AC5),$B$10:$F$559,5,FALSE))</f>
        <v/>
      </c>
      <c r="AE49" s="159" t="str">
        <f>IF(ISERROR(VLOOKUP(CONCATENATE(AC3,$X$49,AC7),[1]Mont!$B$11:$F$500,5,FALSE)),"",VLOOKUP(CONCATENATE(AC3,$X$49,AC7),[1]Mont!$B$11:$F$500,5,FALSE))</f>
        <v/>
      </c>
      <c r="AF49" s="160" t="str">
        <f>IF(ISERROR(VLOOKUP(CONCATENATE(AC3,$X$49,AC7),[1]Mont!$B$11:$H$500,7,FALSE)),"",VLOOKUP(CONCATENATE(AC3,$X$49,AC7),[1]Mont!$B$11:$H$500,7,FALSE))</f>
        <v/>
      </c>
      <c r="AG49" s="157" t="str">
        <f>IF(ISERROR(VLOOKUP(CONCATENATE($X$49,AG3,AG5),$B$10:$E$559,4,FALSE)),"",VLOOKUP(CONCATENATE($X$49,AG3,AG5),$B$10:$E$559,4,FALSE))</f>
        <v/>
      </c>
      <c r="AH49" s="158" t="str">
        <f>IF(ISERROR(VLOOKUP(CONCATENATE($X$49,AG3,AG5),$B$10:$F$559,5,FALSE)),"",VLOOKUP(CONCATENATE($X$49,AG3,AG5),$B$10:$F$559,5,FALSE))</f>
        <v/>
      </c>
      <c r="AI49" s="159" t="str">
        <f>IF(ISERROR(VLOOKUP(CONCATENATE(AG3,$X$49,AG7),[1]Mont!$B$11:$F$500,5,FALSE)),"",VLOOKUP(CONCATENATE(AG3,$X$49,AG7),[1]Mont!$B$11:$F$500,5,FALSE))</f>
        <v/>
      </c>
      <c r="AJ49" s="160" t="str">
        <f>IF(ISERROR(VLOOKUP(CONCATENATE(AG3,$X$49,AG7),[1]Mont!$B$11:$H$500,7,FALSE)),"",VLOOKUP(CONCATENATE(AG3,$X$49,AG7),[1]Mont!$B$11:$H$500,7,FALSE))</f>
        <v/>
      </c>
      <c r="AK49" s="157" t="str">
        <f>IF(ISERROR(VLOOKUP(CONCATENATE($X$49,AK3,AK5),$B$10:$E$559,4,FALSE)),"",VLOOKUP(CONCATENATE($X$49,AK3,AK5),$B$10:$E$559,4,FALSE))</f>
        <v/>
      </c>
      <c r="AL49" s="158" t="str">
        <f>IF(ISERROR(VLOOKUP(CONCATENATE($X$49,AK3,AK5),$B$10:$F$559,5,FALSE)),"",VLOOKUP(CONCATENATE($X$49,AK3,AK5),$B$10:$F$559,5,FALSE))</f>
        <v/>
      </c>
      <c r="AM49" s="159" t="str">
        <f>IF(ISERROR(VLOOKUP(CONCATENATE(AK3,$X$49,AK7),[1]Mont!$B$11:$F$500,5,FALSE)),"",VLOOKUP(CONCATENATE(AK3,$X$49,AK7),[1]Mont!$B$11:$F$500,5,FALSE))</f>
        <v/>
      </c>
      <c r="AN49" s="160" t="str">
        <f>IF(ISERROR(VLOOKUP(CONCATENATE(AK3,$X$49,AK7),[1]Mont!$B$11:$H$500,7,FALSE)),"",VLOOKUP(CONCATENATE(AK3,$X$49,AK7),[1]Mont!$B$11:$H$500,7,FALSE))</f>
        <v/>
      </c>
      <c r="AO49" s="157" t="str">
        <f>IF(ISERROR(VLOOKUP(CONCATENATE($X$49,AO3,AO5),$B$10:$E$559,4,FALSE)),"",VLOOKUP(CONCATENATE($X$49,AO3,AO5),$B$10:$E$559,4,FALSE))</f>
        <v/>
      </c>
      <c r="AP49" s="158" t="str">
        <f>IF(ISERROR(VLOOKUP(CONCATENATE($X$49,AO3,AO5),$B$10:$F$559,5,FALSE)),"",VLOOKUP(CONCATENATE($X$49,AO3,AO5),$B$10:$F$559,5,FALSE))</f>
        <v/>
      </c>
      <c r="AQ49" s="159" t="str">
        <f>IF(ISERROR(VLOOKUP(CONCATENATE(AO3,$X$49,AO7),[1]Mont!$B$11:$F$500,5,FALSE)),"",VLOOKUP(CONCATENATE(AO3,$X$49,AO7),[1]Mont!$B$11:$F$500,5,FALSE))</f>
        <v/>
      </c>
      <c r="AR49" s="160" t="str">
        <f>IF(ISERROR(VLOOKUP(CONCATENATE(AO3,$X$49,AO7),[1]Mont!$B$11:$H$500,7,FALSE)),"",VLOOKUP(CONCATENATE(AO3,$X$49,AO7),[1]Mont!$B$11:$H$500,7,FALSE))</f>
        <v/>
      </c>
      <c r="AS49" s="157" t="str">
        <f>IF(ISERROR(VLOOKUP(CONCATENATE($X$49,AS3,AS5),$B$10:$E$559,4,FALSE)),"",VLOOKUP(CONCATENATE($X$49,AS3,AS5),$B$10:$E$559,4,FALSE))</f>
        <v/>
      </c>
      <c r="AT49" s="158" t="str">
        <f>IF(ISERROR(VLOOKUP(CONCATENATE($X$49,AS3,AS5),$B$10:$F$559,5,FALSE)),"",VLOOKUP(CONCATENATE($X$49,AS3,AS5),$B$10:$F$559,5,FALSE))</f>
        <v/>
      </c>
      <c r="AU49" s="159" t="str">
        <f>IF(ISERROR(VLOOKUP(CONCATENATE(AS3,$X$49,AS7),[1]Mont!$B$11:$F$500,5,FALSE)),"",VLOOKUP(CONCATENATE(AS3,$X$49,AS7),[1]Mont!$B$11:$F$500,5,FALSE))</f>
        <v/>
      </c>
      <c r="AV49" s="160" t="str">
        <f>IF(ISERROR(VLOOKUP(CONCATENATE(AS3,$X$49,AS7),[1]Mont!$B$11:$H$500,7,FALSE)),"",VLOOKUP(CONCATENATE(AS3,$X$49,AS7),[1]Mont!$B$11:$H$500,7,FALSE))</f>
        <v/>
      </c>
      <c r="AW49" s="157" t="str">
        <f>IF(ISERROR(VLOOKUP(CONCATENATE($X$49,AW3,AW5),$B$10:$E$559,4,FALSE)),"",VLOOKUP(CONCATENATE($X$49,AW3,AW5),$B$10:$E$559,4,FALSE))</f>
        <v/>
      </c>
      <c r="AX49" s="158" t="str">
        <f>IF(ISERROR(VLOOKUP(CONCATENATE($X$49,AW3,AW5),$B$10:$F$559,5,FALSE)),"",VLOOKUP(CONCATENATE($X$49,AW3,AW5),$B$10:$F$559,5,FALSE))</f>
        <v/>
      </c>
      <c r="AY49" s="159" t="str">
        <f>IF(ISERROR(VLOOKUP(CONCATENATE(AW3,$X$49,AW7),[1]Mont!$B$11:$F$500,5,FALSE)),"",VLOOKUP(CONCATENATE(AW3,$X$49,AW7),[1]Mont!$B$11:$F$500,5,FALSE))</f>
        <v/>
      </c>
      <c r="AZ49" s="160" t="str">
        <f>IF(ISERROR(VLOOKUP(CONCATENATE(AW3,$X$49,AW7),[1]Mont!$B$11:$H$500,7,FALSE)),"",VLOOKUP(CONCATENATE(AW3,$X$49,AW7),[1]Mont!$B$11:$H$500,7,FALSE))</f>
        <v/>
      </c>
      <c r="BA49" s="157" t="str">
        <f>IF(ISERROR(VLOOKUP(CONCATENATE($X$49,BA3,BA5),$B$10:$E$559,4,FALSE)),"",VLOOKUP(CONCATENATE($X$49,BA3,BA5),$B$10:$E$559,4,FALSE))</f>
        <v/>
      </c>
      <c r="BB49" s="158" t="str">
        <f>IF(ISERROR(VLOOKUP(CONCATENATE($X$49,BA3,BA5),$B$10:$F$559,5,FALSE)),"",VLOOKUP(CONCATENATE($X$49,BA3,BA5),$B$10:$F$559,5,FALSE))</f>
        <v/>
      </c>
      <c r="BC49" s="159" t="str">
        <f>IF(ISERROR(VLOOKUP(CONCATENATE(BA3,$X$49,BA7),[1]Mont!$B$11:$F$500,5,FALSE)),"",VLOOKUP(CONCATENATE(BA3,$X$49,BA7),[1]Mont!$B$11:$F$500,5,FALSE))</f>
        <v/>
      </c>
      <c r="BD49" s="160" t="str">
        <f>IF(ISERROR(VLOOKUP(CONCATENATE(BA3,$X$49,BA7),[1]Mont!$B$11:$H$500,7,FALSE)),"",VLOOKUP(CONCATENATE(BA3,$X$49,BA7),[1]Mont!$B$11:$H$500,7,FALSE))</f>
        <v/>
      </c>
      <c r="BE49" s="157" t="str">
        <f>IF(ISERROR(VLOOKUP(CONCATENATE($X$49,BE3,BE5),$B$10:$E$559,4,FALSE)),"",VLOOKUP(CONCATENATE($X$49,BE3,BE5),$B$10:$E$559,4,FALSE))</f>
        <v/>
      </c>
      <c r="BF49" s="158" t="str">
        <f>IF(ISERROR(VLOOKUP(CONCATENATE($X$49,BE3,BE5),$B$10:$F$559,5,FALSE)),"",VLOOKUP(CONCATENATE($X$49,BE3,BE5),$B$10:$F$559,5,FALSE))</f>
        <v/>
      </c>
      <c r="BG49" s="159" t="str">
        <f>IF(ISERROR(VLOOKUP(CONCATENATE(BE3,$X$49,BE7),[1]Mont!$B$11:$F$500,5,FALSE)),"",VLOOKUP(CONCATENATE(BE3,$X$49,BE7),[1]Mont!$B$11:$F$500,5,FALSE))</f>
        <v/>
      </c>
      <c r="BH49" s="160" t="str">
        <f>IF(ISERROR(VLOOKUP(CONCATENATE(BE3,$X$49,BE7),[1]Mont!$B$11:$H$500,7,FALSE)),"",VLOOKUP(CONCATENATE(BE3,$X$49,BE7),[1]Mont!$B$11:$H$500,7,FALSE))</f>
        <v/>
      </c>
      <c r="BI49" s="157" t="str">
        <f>IF(ISERROR(VLOOKUP(CONCATENATE($X$49,BI3,BI5),$B$10:$E$559,4,FALSE)),"",VLOOKUP(CONCATENATE($X$49,BI3,BI5),$B$10:$E$559,4,FALSE))</f>
        <v/>
      </c>
      <c r="BJ49" s="158" t="str">
        <f>IF(ISERROR(VLOOKUP(CONCATENATE($X$49,BI3,BI5),$B$10:$F$559,5,FALSE)),"",VLOOKUP(CONCATENATE($X$49,BI3,BI5),$B$10:$F$559,5,FALSE))</f>
        <v/>
      </c>
      <c r="BK49" s="159" t="str">
        <f>IF(ISERROR(VLOOKUP(CONCATENATE(BI3,$X$49,BI7),[1]Mont!$B$11:$F$500,5,FALSE)),"",VLOOKUP(CONCATENATE(BI3,$X$49,BI7),[1]Mont!$B$11:$F$500,5,FALSE))</f>
        <v/>
      </c>
      <c r="BL49" s="160" t="str">
        <f>IF(ISERROR(VLOOKUP(CONCATENATE(BI3,$X$49,BI7),[1]Mont!$B$11:$H$500,7,FALSE)),"",VLOOKUP(CONCATENATE(BI3,$X$49,BI7),[1]Mont!$B$11:$H$500,7,FALSE))</f>
        <v/>
      </c>
      <c r="BM49" s="157" t="str">
        <f>IF(ISERROR(VLOOKUP(CONCATENATE($X$49,BM3,BM5),$B$10:$E$559,4,FALSE)),"",VLOOKUP(CONCATENATE($X$49,BM3,BM5),$B$10:$E$559,4,FALSE))</f>
        <v/>
      </c>
      <c r="BN49" s="158" t="str">
        <f>IF(ISERROR(VLOOKUP(CONCATENATE($X$49,BM3,BM5),$B$10:$F$559,5,FALSE)),"",VLOOKUP(CONCATENATE($X$49,BM3,BM5),$B$10:$F$559,5,FALSE))</f>
        <v/>
      </c>
      <c r="BO49" s="159" t="str">
        <f>IF(ISERROR(VLOOKUP(CONCATENATE(BM3,$X$49,BM7),[1]Mont!$B$11:$F$500,5,FALSE)),"",VLOOKUP(CONCATENATE(BM3,$X$49,BM7),[1]Mont!$B$11:$F$500,5,FALSE))</f>
        <v/>
      </c>
      <c r="BP49" s="160" t="str">
        <f>IF(ISERROR(VLOOKUP(CONCATENATE(BM3,$X$49,BM7),[1]Mont!$B$11:$H$500,7,FALSE)),"",VLOOKUP(CONCATENATE(BM3,$X$49,BM7),[1]Mont!$B$11:$H$500,7,FALSE))</f>
        <v/>
      </c>
      <c r="BQ49" s="157" t="str">
        <f>IF(ISERROR(VLOOKUP(CONCATENATE($X$49,BQ3,BQ5),$B$10:$E$559,4,FALSE)),"",VLOOKUP(CONCATENATE($X$49,BQ3,BQ5),$B$10:$E$559,4,FALSE))</f>
        <v/>
      </c>
      <c r="BR49" s="158" t="str">
        <f>IF(ISERROR(VLOOKUP(CONCATENATE($X$49,BQ3,BQ5),$B$10:$F$559,5,FALSE)),"",VLOOKUP(CONCATENATE($X$49,BQ3,BQ5),$B$10:$F$559,5,FALSE))</f>
        <v/>
      </c>
      <c r="BS49" s="159" t="str">
        <f>IF(ISERROR(VLOOKUP(CONCATENATE(BQ3,$X$49,BQ7),[1]Mont!$B$11:$F$500,5,FALSE)),"",VLOOKUP(CONCATENATE(BQ3,$X$49,BQ7),[1]Mont!$B$11:$F$500,5,FALSE))</f>
        <v/>
      </c>
      <c r="BT49" s="160" t="str">
        <f>IF(ISERROR(VLOOKUP(CONCATENATE(BQ3,$X$49,BQ7),[1]Mont!$B$11:$H$500,7,FALSE)),"",VLOOKUP(CONCATENATE(BQ3,$X$49,BQ7),[1]Mont!$B$11:$H$500,7,FALSE))</f>
        <v/>
      </c>
      <c r="BU49" s="157" t="str">
        <f>IF(ISERROR(VLOOKUP(CONCATENATE($X$49,BU3,BU5),$B$10:$E$559,4,FALSE)),"",VLOOKUP(CONCATENATE($X$49,BU3,BU5),$B$10:$E$559,4,FALSE))</f>
        <v/>
      </c>
      <c r="BV49" s="158" t="str">
        <f>IF(ISERROR(VLOOKUP(CONCATENATE($X$49,BU3,BU5),$B$10:$F$559,5,FALSE)),"",VLOOKUP(CONCATENATE($X$49,BU3,BU5),$B$10:$F$559,5,FALSE))</f>
        <v/>
      </c>
      <c r="BW49" s="159" t="str">
        <f>IF(ISERROR(VLOOKUP(CONCATENATE(BU3,$X$49,BU7),[1]Mont!$B$11:$F$500,5,FALSE)),"",VLOOKUP(CONCATENATE(BU3,$X$49,BU7),[1]Mont!$B$11:$F$500,5,FALSE))</f>
        <v/>
      </c>
      <c r="BX49" s="160" t="str">
        <f>IF(ISERROR(VLOOKUP(CONCATENATE(BU3,$X$49,BU7),[1]Mont!$B$11:$H$500,7,FALSE)),"",VLOOKUP(CONCATENATE(BU3,$X$49,BU7),[1]Mont!$B$11:$H$500,7,FALSE))</f>
        <v/>
      </c>
      <c r="BY49" s="157" t="str">
        <f>IF(ISERROR(VLOOKUP(CONCATENATE($X$49,BY3,BY5),$B$10:$E$559,4,FALSE)),"",VLOOKUP(CONCATENATE($X$49,BY3,BY5),$B$10:$E$559,4,FALSE))</f>
        <v/>
      </c>
      <c r="BZ49" s="158" t="str">
        <f>IF(ISERROR(VLOOKUP(CONCATENATE($X$49,BY3,BY5),$B$10:$F$559,5,FALSE)),"",VLOOKUP(CONCATENATE($X$49,BY3,BY5),$B$10:$F$559,5,FALSE))</f>
        <v/>
      </c>
      <c r="CA49" s="159" t="str">
        <f>IF(ISERROR(VLOOKUP(CONCATENATE(BY3,$X$49,BY7),[1]Mont!$B$11:$F$500,5,FALSE)),"",VLOOKUP(CONCATENATE(BY3,$X$49,BY7),[1]Mont!$B$11:$F$500,5,FALSE))</f>
        <v/>
      </c>
      <c r="CB49" s="160" t="str">
        <f>IF(ISERROR(VLOOKUP(CONCATENATE(BY3,$X$49,BY7),[1]Mont!$B$11:$H$500,7,FALSE)),"",VLOOKUP(CONCATENATE(BY3,$X$49,BY7),[1]Mont!$B$11:$H$500,7,FALSE))</f>
        <v/>
      </c>
      <c r="CC49" s="157" t="str">
        <f>IF(ISERROR(VLOOKUP(CONCATENATE($X$49,CC3,CC5),$B$10:$E$559,4,FALSE)),"",VLOOKUP(CONCATENATE($X$49,CC3,CC5),$B$10:$E$559,4,FALSE))</f>
        <v/>
      </c>
      <c r="CD49" s="158" t="str">
        <f>IF(ISERROR(VLOOKUP(CONCATENATE($X$49,CC3,CC5),$B$10:$F$559,5,FALSE)),"",VLOOKUP(CONCATENATE($X$49,CC3,CC5),$B$10:$F$559,5,FALSE))</f>
        <v/>
      </c>
      <c r="CE49" s="159" t="str">
        <f>IF(ISERROR(VLOOKUP(CONCATENATE(CC3,$X$49,CC7),[1]Mont!$B$11:$F$500,5,FALSE)),"",VLOOKUP(CONCATENATE(CC3,$X$49,CC7),[1]Mont!$B$11:$F$500,5,FALSE))</f>
        <v/>
      </c>
      <c r="CF49" s="160" t="str">
        <f>IF(ISERROR(VLOOKUP(CONCATENATE(CC3,$X$49,CC7),[1]Mont!$B$11:$H$500,7,FALSE)),"",VLOOKUP(CONCATENATE(CC3,$X$49,CC7),[1]Mont!$B$11:$H$500,7,FALSE))</f>
        <v/>
      </c>
      <c r="CG49" s="157" t="str">
        <f>IF(ISERROR(VLOOKUP(CONCATENATE($X$49,CG3,CG5),$B$10:$E$559,4,FALSE)),"",VLOOKUP(CONCATENATE($X$49,CG3,CG5),$B$10:$E$559,4,FALSE))</f>
        <v/>
      </c>
      <c r="CH49" s="158" t="str">
        <f>IF(ISERROR(VLOOKUP(CONCATENATE($X$49,CG3,CG5),$B$10:$F$559,5,FALSE)),"",VLOOKUP(CONCATENATE($X$49,CG3,CG5),$B$10:$F$559,5,FALSE))</f>
        <v/>
      </c>
      <c r="CI49" s="159" t="str">
        <f>IF(ISERROR(VLOOKUP(CONCATENATE(CG3,$X$49,CG7),[1]Mont!$B$11:$F$500,5,FALSE)),"",VLOOKUP(CONCATENATE(CG3,$X$49,CG7),[1]Mont!$B$11:$F$500,5,FALSE))</f>
        <v/>
      </c>
      <c r="CJ49" s="160" t="str">
        <f>IF(ISERROR(VLOOKUP(CONCATENATE(CG3,$X$49,CG7),[1]Mont!$B$11:$H$500,7,FALSE)),"",VLOOKUP(CONCATENATE(CG3,$X$49,CG7),[1]Mont!$B$11:$H$500,7,FALSE))</f>
        <v/>
      </c>
      <c r="CK49" s="157" t="str">
        <f>IF(ISERROR(VLOOKUP(CONCATENATE($X$49,CK3,CK5),$B$10:$E$559,4,FALSE)),"",VLOOKUP(CONCATENATE($X$49,CK3,CK5),$B$10:$E$559,4,FALSE))</f>
        <v/>
      </c>
      <c r="CL49" s="158" t="str">
        <f>IF(ISERROR(VLOOKUP(CONCATENATE($X$49,CK3,CK5),$B$10:$F$559,5,FALSE)),"",VLOOKUP(CONCATENATE($X$49,CK3,CK5),$B$10:$F$559,5,FALSE))</f>
        <v/>
      </c>
      <c r="CM49" s="159" t="str">
        <f>IF(ISERROR(VLOOKUP(CONCATENATE(CK3,$X$49,CK7),[1]Mont!$B$11:$F$500,5,FALSE)),"",VLOOKUP(CONCATENATE(CK3,$X$49,CK7),[1]Mont!$B$11:$F$500,5,FALSE))</f>
        <v/>
      </c>
      <c r="CN49" s="160" t="str">
        <f>IF(ISERROR(VLOOKUP(CONCATENATE(CK3,$X$49,CK7),[1]Mont!$B$11:$H$500,7,FALSE)),"",VLOOKUP(CONCATENATE(CK3,$X$49,CK7),[1]Mont!$B$11:$H$500,7,FALSE))</f>
        <v/>
      </c>
      <c r="CO49" s="157" t="str">
        <f>IF(ISERROR(VLOOKUP(CONCATENATE($X$49,CO3,CO5),$B$10:$E$559,4,FALSE)),"",VLOOKUP(CONCATENATE($X$49,CO3,CO5),$B$10:$E$559,4,FALSE))</f>
        <v/>
      </c>
      <c r="CP49" s="158" t="str">
        <f>IF(ISERROR(VLOOKUP(CONCATENATE($X$49,CO3,CO5),$B$10:$F$559,5,FALSE)),"",VLOOKUP(CONCATENATE($X$49,CO3,CO5),$B$10:$F$559,5,FALSE))</f>
        <v/>
      </c>
      <c r="CQ49" s="159" t="str">
        <f>IF(ISERROR(VLOOKUP(CONCATENATE(CO3,$X$49,CO7),[1]Mont!$B$11:$F$500,5,FALSE)),"",VLOOKUP(CONCATENATE(CO3,$X$49,CO7),[1]Mont!$B$11:$F$500,5,FALSE))</f>
        <v/>
      </c>
      <c r="CR49" s="160" t="str">
        <f>IF(ISERROR(VLOOKUP(CONCATENATE(CO3,$X$49,CO7),[1]Mont!$B$11:$H$500,7,FALSE)),"",VLOOKUP(CONCATENATE(CO3,$X$49,CO7),[1]Mont!$B$11:$H$500,7,FALSE))</f>
        <v/>
      </c>
      <c r="CS49" s="157" t="str">
        <f>IF(ISERROR(VLOOKUP(CONCATENATE($X$49,CS3,CS5),$B$10:$E$559,4,FALSE)),"",VLOOKUP(CONCATENATE($X$49,CS3,CS5),$B$10:$E$559,4,FALSE))</f>
        <v/>
      </c>
      <c r="CT49" s="158" t="str">
        <f>IF(ISERROR(VLOOKUP(CONCATENATE($X$49,CS3,CS5),$B$10:$F$559,5,FALSE)),"",VLOOKUP(CONCATENATE($X$49,CS3,CS5),$B$10:$F$559,5,FALSE))</f>
        <v/>
      </c>
      <c r="CU49" s="159" t="str">
        <f>IF(ISERROR(VLOOKUP(CONCATENATE(CS3,$X$49,CS7),[1]Mont!$B$11:$F$500,5,FALSE)),"",VLOOKUP(CONCATENATE(CS3,$X$49,CS7),[1]Mont!$B$11:$F$500,5,FALSE))</f>
        <v/>
      </c>
      <c r="CV49" s="160" t="str">
        <f>IF(ISERROR(VLOOKUP(CONCATENATE(CS3,$X$49,CS7),[1]Mont!$B$11:$H$500,7,FALSE)),"",VLOOKUP(CONCATENATE(CS3,$X$49,CS7),[1]Mont!$B$11:$H$500,7,FALSE))</f>
        <v/>
      </c>
      <c r="CW49" s="157" t="str">
        <f>IF(ISERROR(VLOOKUP(CONCATENATE($X$49,CW3,CW5),$B$10:$E$559,4,FALSE)),"",VLOOKUP(CONCATENATE($X$49,CW3,CW5),$B$10:$E$559,4,FALSE))</f>
        <v/>
      </c>
      <c r="CX49" s="158" t="str">
        <f>IF(ISERROR(VLOOKUP(CONCATENATE($X$49,CW3,CW5),$B$10:$F$559,5,FALSE)),"",VLOOKUP(CONCATENATE($X$49,CW3,CW5),$B$10:$F$559,5,FALSE))</f>
        <v/>
      </c>
      <c r="CY49" s="159" t="str">
        <f>IF(ISERROR(VLOOKUP(CONCATENATE(CW3,$X$49,CW7),[1]Mont!$B$11:$F$500,5,FALSE)),"",VLOOKUP(CONCATENATE(CW3,$X$49,CW7),[1]Mont!$B$11:$F$500,5,FALSE))</f>
        <v/>
      </c>
      <c r="CZ49" s="160" t="str">
        <f>IF(ISERROR(VLOOKUP(CONCATENATE(CW3,$X$49,CW7),[1]Mont!$B$11:$H$500,7,FALSE)),"",VLOOKUP(CONCATENATE(CW3,$X$49,CW7),[1]Mont!$B$11:$H$500,7,FALSE))</f>
        <v/>
      </c>
      <c r="DA49" s="157" t="str">
        <f>IF(ISERROR(VLOOKUP(CONCATENATE($X$49,DA3,DA5),$B$10:$E$559,4,FALSE)),"",VLOOKUP(CONCATENATE($X$49,DA3,DA5),$B$10:$E$559,4,FALSE))</f>
        <v/>
      </c>
      <c r="DB49" s="158" t="str">
        <f>IF(ISERROR(VLOOKUP(CONCATENATE($X$49,DA3,DA5),$B$10:$F$559,5,FALSE)),"",VLOOKUP(CONCATENATE($X$49,DA3,DA5),$B$10:$F$559,5,FALSE))</f>
        <v/>
      </c>
      <c r="DC49" s="159" t="str">
        <f>IF(ISERROR(VLOOKUP(CONCATENATE(DA3,$X$49,DA7),[1]Mont!$B$11:$F$500,5,FALSE)),"",VLOOKUP(CONCATENATE(DA3,$X$49,DA7),[1]Mont!$B$11:$F$500,5,FALSE))</f>
        <v/>
      </c>
      <c r="DD49" s="160" t="str">
        <f>IF(ISERROR(VLOOKUP(CONCATENATE(DA3,$X$49,DA7),[1]Mont!$B$11:$H$500,7,FALSE)),"",VLOOKUP(CONCATENATE(DA3,$X$49,DA7),[1]Mont!$B$11:$H$500,7,FALSE))</f>
        <v/>
      </c>
      <c r="DE49" s="157" t="str">
        <f>IF(ISERROR(VLOOKUP(CONCATENATE($X$49,DE3,DE5),$B$10:$E$559,4,FALSE)),"",VLOOKUP(CONCATENATE($X$49,DE3,DE5),$B$10:$E$559,4,FALSE))</f>
        <v/>
      </c>
      <c r="DF49" s="158" t="str">
        <f>IF(ISERROR(VLOOKUP(CONCATENATE($X$49,DE3,DE5),$B$10:$F$559,5,FALSE)),"",VLOOKUP(CONCATENATE($X$49,DE3,DE5),$B$10:$F$559,5,FALSE))</f>
        <v/>
      </c>
      <c r="DG49" s="159" t="str">
        <f>IF(ISERROR(VLOOKUP(CONCATENATE(DE3,$X$49,DE7),[1]Mont!$B$11:$F$500,5,FALSE)),"",VLOOKUP(CONCATENATE(DE3,$X$49,DE7),[1]Mont!$B$11:$F$500,5,FALSE))</f>
        <v/>
      </c>
      <c r="DH49" s="160" t="str">
        <f>IF(ISERROR(VLOOKUP(CONCATENATE(DE3,$X$49,DE7),[1]Mont!$B$11:$H$500,7,FALSE)),"",VLOOKUP(CONCATENATE(DE3,$X$49,DE7),[1]Mont!$B$11:$H$500,7,FALSE))</f>
        <v/>
      </c>
      <c r="DI49" s="157" t="str">
        <f>IF(ISERROR(VLOOKUP(CONCATENATE($X$49,DI3,DI5),$B$10:$E$559,4,FALSE)),"",VLOOKUP(CONCATENATE($X$49,DI3,DI5),$B$10:$E$559,4,FALSE))</f>
        <v/>
      </c>
      <c r="DJ49" s="158" t="str">
        <f>IF(ISERROR(VLOOKUP(CONCATENATE($X$49,DI3,DI5),$B$10:$F$559,5,FALSE)),"",VLOOKUP(CONCATENATE($X$49,DI3,DI5),$B$10:$F$559,5,FALSE))</f>
        <v/>
      </c>
      <c r="DK49" s="159" t="str">
        <f>IF(ISERROR(VLOOKUP(CONCATENATE(DI3,$X$49,DI7),[1]Mont!$B$11:$F$500,5,FALSE)),"",VLOOKUP(CONCATENATE(DI3,$X$49,DI7),[1]Mont!$B$11:$F$500,5,FALSE))</f>
        <v/>
      </c>
      <c r="DL49" s="160" t="str">
        <f>IF(ISERROR(VLOOKUP(CONCATENATE(DI3,$X$49,DI7),[1]Mont!$B$11:$H$500,7,FALSE)),"",VLOOKUP(CONCATENATE(DI3,$X$49,DI7),[1]Mont!$B$11:$H$500,7,FALSE))</f>
        <v/>
      </c>
      <c r="DM49" s="157" t="str">
        <f>IF(ISERROR(VLOOKUP(CONCATENATE($X$49,DM3,DM5),$B$10:$E$559,4,FALSE)),"",VLOOKUP(CONCATENATE($X$49,DM3,DM5),$B$10:$E$559,4,FALSE))</f>
        <v/>
      </c>
      <c r="DN49" s="158" t="str">
        <f>IF(ISERROR(VLOOKUP(CONCATENATE($X$49,DM3,DM5),$B$10:$F$559,5,FALSE)),"",VLOOKUP(CONCATENATE($X$49,DM3,DM5),$B$10:$F$559,5,FALSE))</f>
        <v/>
      </c>
      <c r="DO49" s="159" t="str">
        <f>IF(ISERROR(VLOOKUP(CONCATENATE(DM3,$X$49,DM7),[1]Mont!$B$11:$F$500,5,FALSE)),"",VLOOKUP(CONCATENATE(DM3,$X$49,DM7),[1]Mont!$B$11:$F$500,5,FALSE))</f>
        <v/>
      </c>
      <c r="DP49" s="160" t="str">
        <f>IF(ISERROR(VLOOKUP(CONCATENATE(DM3,$X$49,DM7),[1]Mont!$B$11:$H$500,7,FALSE)),"",VLOOKUP(CONCATENATE(DM3,$X$49,DM7),[1]Mont!$B$11:$H$500,7,FALSE))</f>
        <v/>
      </c>
      <c r="DQ49" s="157" t="str">
        <f>IF(ISERROR(VLOOKUP(CONCATENATE($X$49,DQ3,DQ5),$B$10:$E$559,4,FALSE)),"",VLOOKUP(CONCATENATE($X$49,DQ3,DQ5),$B$10:$E$559,4,FALSE))</f>
        <v/>
      </c>
      <c r="DR49" s="158" t="str">
        <f>IF(ISERROR(VLOOKUP(CONCATENATE($X$49,DQ3,DQ5),$B$10:$F$559,5,FALSE)),"",VLOOKUP(CONCATENATE($X$49,DQ3,DQ5),$B$10:$F$559,5,FALSE))</f>
        <v/>
      </c>
      <c r="DS49" s="159" t="str">
        <f>IF(ISERROR(VLOOKUP(CONCATENATE(DQ3,$X$49,DQ7),[1]Mont!$B$11:$F$500,5,FALSE)),"",VLOOKUP(CONCATENATE(DQ3,$X$49,DQ7),[1]Mont!$B$11:$F$500,5,FALSE))</f>
        <v/>
      </c>
      <c r="DT49" s="160" t="str">
        <f>IF(ISERROR(VLOOKUP(CONCATENATE(DQ3,$X$49,DQ7),[1]Mont!$B$11:$H$500,7,FALSE)),"",VLOOKUP(CONCATENATE(DQ3,$X$49,DQ7),[1]Mont!$B$11:$H$500,7,FALSE))</f>
        <v/>
      </c>
      <c r="DU49" s="157" t="str">
        <f>IF(ISERROR(VLOOKUP(CONCATENATE($X$49,DU3,DU5),$B$10:$E$559,4,FALSE)),"",VLOOKUP(CONCATENATE($X$49,DU3,DU5),$B$10:$E$559,4,FALSE))</f>
        <v/>
      </c>
      <c r="DV49" s="158" t="str">
        <f>IF(ISERROR(VLOOKUP(CONCATENATE($X$49,DU3,DU5),$B$10:$F$559,5,FALSE)),"",VLOOKUP(CONCATENATE($X$49,DU3,DU5),$B$10:$F$559,5,FALSE))</f>
        <v/>
      </c>
      <c r="DW49" s="159" t="str">
        <f>IF(ISERROR(VLOOKUP(CONCATENATE(DU3,$X$49,DU7),[1]Mont!$B$11:$F$500,5,FALSE)),"",VLOOKUP(CONCATENATE(DU3,$X$49,DU7),[1]Mont!$B$11:$F$500,5,FALSE))</f>
        <v/>
      </c>
      <c r="DX49" s="160" t="str">
        <f>IF(ISERROR(VLOOKUP(CONCATENATE(DU3,$X$49,DU7),[1]Mont!$B$11:$H$500,7,FALSE)),"",VLOOKUP(CONCATENATE(DU3,$X$49,DU7),[1]Mont!$B$11:$H$500,7,FALSE))</f>
        <v/>
      </c>
      <c r="DY49" s="157" t="str">
        <f>IF(ISERROR(VLOOKUP(CONCATENATE($X$49,DY3,DY5),$B$10:$E$559,4,FALSE)),"",VLOOKUP(CONCATENATE($X$49,DY3,DY5),$B$10:$E$559,4,FALSE))</f>
        <v/>
      </c>
      <c r="DZ49" s="158" t="str">
        <f>IF(ISERROR(VLOOKUP(CONCATENATE($X$49,DY3,DY5),$B$10:$F$559,5,FALSE)),"",VLOOKUP(CONCATENATE($X$49,DY3,DY5),$B$10:$F$559,5,FALSE))</f>
        <v/>
      </c>
      <c r="EA49" s="159" t="str">
        <f>IF(ISERROR(VLOOKUP(CONCATENATE(DY3,$X$49,DY7),[1]Mont!$B$11:$F$500,5,FALSE)),"",VLOOKUP(CONCATENATE(DY3,$X$49,DY7),[1]Mont!$B$11:$F$500,5,FALSE))</f>
        <v/>
      </c>
      <c r="EB49" s="160" t="str">
        <f>IF(ISERROR(VLOOKUP(CONCATENATE(DY3,$X$49,DY7),[1]Mont!$B$11:$H$500,7,FALSE)),"",VLOOKUP(CONCATENATE(DY3,$X$49,DY7),[1]Mont!$B$11:$H$500,7,FALSE))</f>
        <v/>
      </c>
      <c r="EC49" s="157" t="str">
        <f>IF(ISERROR(VLOOKUP(CONCATENATE($X$49,EC3,EC5),$B$10:$E$559,4,FALSE)),"",VLOOKUP(CONCATENATE($X$49,EC3,EC5),$B$10:$E$559,4,FALSE))</f>
        <v/>
      </c>
      <c r="ED49" s="158" t="str">
        <f>IF(ISERROR(VLOOKUP(CONCATENATE($X$49,EC3,EC5),$B$10:$F$559,5,FALSE)),"",VLOOKUP(CONCATENATE($X$49,EC3,EC5),$B$10:$F$559,5,FALSE))</f>
        <v/>
      </c>
      <c r="EE49" s="159" t="str">
        <f>IF(ISERROR(VLOOKUP(CONCATENATE(EC3,$X$49,EC7),[1]Mont!$B$11:$F$500,5,FALSE)),"",VLOOKUP(CONCATENATE(EC3,$X$49,EC7),[1]Mont!$B$11:$F$500,5,FALSE))</f>
        <v/>
      </c>
      <c r="EF49" s="160" t="str">
        <f>IF(ISERROR(VLOOKUP(CONCATENATE(EC3,$X$49,EC7),[1]Mont!$B$11:$H$500,7,FALSE)),"",VLOOKUP(CONCATENATE(EC3,$X$49,EC7),[1]Mont!$B$11:$H$500,7,FALSE))</f>
        <v/>
      </c>
      <c r="EG49" s="157" t="str">
        <f>IF(ISERROR(VLOOKUP(CONCATENATE($X$49,EG3,EG5),$B$10:$E$559,4,FALSE)),"",VLOOKUP(CONCATENATE($X$49,EG3,EG5),$B$10:$E$559,4,FALSE))</f>
        <v/>
      </c>
      <c r="EH49" s="158" t="str">
        <f>IF(ISERROR(VLOOKUP(CONCATENATE($X$49,EG3,EG5),$B$10:$F$559,5,FALSE)),"",VLOOKUP(CONCATENATE($X$49,EG3,EG5),$B$10:$F$559,5,FALSE))</f>
        <v/>
      </c>
      <c r="EI49" s="159" t="str">
        <f>IF(ISERROR(VLOOKUP(CONCATENATE(EG3,$X$49,EG7),[1]Mont!$B$11:$F$500,5,FALSE)),"",VLOOKUP(CONCATENATE(EG3,$X$49,EG7),[1]Mont!$B$11:$F$500,5,FALSE))</f>
        <v/>
      </c>
      <c r="EJ49" s="160" t="str">
        <f>IF(ISERROR(VLOOKUP(CONCATENATE(EG3,$X$49,EG7),[1]Mont!$B$11:$H$500,7,FALSE)),"",VLOOKUP(CONCATENATE(EG3,$X$49,EG7),[1]Mont!$B$11:$H$500,7,FALSE))</f>
        <v/>
      </c>
      <c r="EK49" s="157" t="str">
        <f>IF(ISERROR(VLOOKUP(CONCATENATE($X$49,EK3,EK5),$B$10:$E$559,4,FALSE)),"",VLOOKUP(CONCATENATE($X$49,EK3,EK5),$B$10:$E$559,4,FALSE))</f>
        <v/>
      </c>
      <c r="EL49" s="158" t="str">
        <f>IF(ISERROR(VLOOKUP(CONCATENATE($X$49,EK3,EK5),$B$10:$F$559,5,FALSE)),"",VLOOKUP(CONCATENATE($X$49,EK3,EK5),$B$10:$F$559,5,FALSE))</f>
        <v/>
      </c>
      <c r="EM49" s="159" t="str">
        <f>IF(ISERROR(VLOOKUP(CONCATENATE(EK3,$X$49,EK7),[1]Mont!$B$11:$F$500,5,FALSE)),"",VLOOKUP(CONCATENATE(EK3,$X$49,EK7),[1]Mont!$B$11:$F$500,5,FALSE))</f>
        <v/>
      </c>
      <c r="EN49" s="160" t="str">
        <f>IF(ISERROR(VLOOKUP(CONCATENATE(EK3,$X$49,EK7),[1]Mont!$B$11:$H$500,7,FALSE)),"",VLOOKUP(CONCATENATE(EK3,$X$49,EK7),[1]Mont!$B$11:$H$500,7,FALSE))</f>
        <v/>
      </c>
      <c r="EO49" s="157" t="str">
        <f>IF(ISERROR(VLOOKUP(CONCATENATE($X$49,EO3,EO5),$B$10:$E$559,4,FALSE)),"",VLOOKUP(CONCATENATE($X$49,EO3,EO5),$B$10:$E$559,4,FALSE))</f>
        <v/>
      </c>
      <c r="EP49" s="158" t="str">
        <f>IF(ISERROR(VLOOKUP(CONCATENATE($X$49,EO3,EO5),$B$10:$F$559,5,FALSE)),"",VLOOKUP(CONCATENATE($X$49,EO3,EO5),$B$10:$F$559,5,FALSE))</f>
        <v/>
      </c>
      <c r="EQ49" s="159" t="str">
        <f>IF(ISERROR(VLOOKUP(CONCATENATE(EO3,$X$49,EO7),[1]Mont!$B$11:$F$500,5,FALSE)),"",VLOOKUP(CONCATENATE(EO3,$X$49,EO7),[1]Mont!$B$11:$F$500,5,FALSE))</f>
        <v/>
      </c>
      <c r="ER49" s="160" t="str">
        <f>IF(ISERROR(VLOOKUP(CONCATENATE(EO3,$X$49,EO7),[1]Mont!$B$11:$H$500,7,FALSE)),"",VLOOKUP(CONCATENATE(EO3,$X$49,EO7),[1]Mont!$B$11:$H$500,7,FALSE))</f>
        <v/>
      </c>
      <c r="ES49" s="157" t="str">
        <f>IF(ISERROR(VLOOKUP(CONCATENATE($X$49,ES3,ES5),$B$10:$E$559,4,FALSE)),"",VLOOKUP(CONCATENATE($X$49,ES3,ES5),$B$10:$E$559,4,FALSE))</f>
        <v/>
      </c>
      <c r="ET49" s="158" t="str">
        <f>IF(ISERROR(VLOOKUP(CONCATENATE($X$49,ES3,ES5),$B$10:$F$559,5,FALSE)),"",VLOOKUP(CONCATENATE($X$49,ES3,ES5),$B$10:$F$559,5,FALSE))</f>
        <v/>
      </c>
      <c r="EU49" s="159" t="str">
        <f>IF(ISERROR(VLOOKUP(CONCATENATE(ES3,$X$49,ES7),[1]Mont!$B$11:$F$500,5,FALSE)),"",VLOOKUP(CONCATENATE(ES3,$X$49,ES7),[1]Mont!$B$11:$F$500,5,FALSE))</f>
        <v/>
      </c>
      <c r="EV49" s="160" t="str">
        <f>IF(ISERROR(VLOOKUP(CONCATENATE(ES3,$X$49,ES7),[1]Mont!$B$11:$H$500,7,FALSE)),"",VLOOKUP(CONCATENATE(ES3,$X$49,ES7),[1]Mont!$B$11:$H$500,7,FALSE))</f>
        <v/>
      </c>
      <c r="EW49" s="157" t="str">
        <f>IF(ISERROR(VLOOKUP(CONCATENATE($X$49,EW3,EW5),$B$10:$E$559,4,FALSE)),"",VLOOKUP(CONCATENATE($X$49,EW3,EW5),$B$10:$E$559,4,FALSE))</f>
        <v/>
      </c>
      <c r="EX49" s="158" t="str">
        <f>IF(ISERROR(VLOOKUP(CONCATENATE($X$49,EW3,EW5),$B$10:$F$559,5,FALSE)),"",VLOOKUP(CONCATENATE($X$49,EW3,EW5),$B$10:$F$559,5,FALSE))</f>
        <v/>
      </c>
      <c r="EY49" s="159" t="str">
        <f>IF(ISERROR(VLOOKUP(CONCATENATE(EW3,$X$49,EW7),[1]Mont!$B$11:$F$500,5,FALSE)),"",VLOOKUP(CONCATENATE(EW3,$X$49,EW7),[1]Mont!$B$11:$F$500,5,FALSE))</f>
        <v/>
      </c>
      <c r="EZ49" s="160" t="str">
        <f>IF(ISERROR(VLOOKUP(CONCATENATE(EW3,$X$49,EW7),[1]Mont!$B$11:$H$500,7,FALSE)),"",VLOOKUP(CONCATENATE(EW3,$X$49,EW7),[1]Mont!$B$11:$H$500,7,FALSE))</f>
        <v/>
      </c>
      <c r="FA49" s="157" t="str">
        <f>IF(ISERROR(VLOOKUP(CONCATENATE($X$49,FA3,FA5),$B$10:$E$559,4,FALSE)),"",VLOOKUP(CONCATENATE($X$49,FA3,FA5),$B$10:$E$559,4,FALSE))</f>
        <v/>
      </c>
      <c r="FB49" s="158" t="str">
        <f>IF(ISERROR(VLOOKUP(CONCATENATE($X$49,FA3,FA5),$B$10:$F$559,5,FALSE)),"",VLOOKUP(CONCATENATE($X$49,FA3,FA5),$B$10:$F$559,5,FALSE))</f>
        <v/>
      </c>
      <c r="FC49" s="159" t="str">
        <f>IF(ISERROR(VLOOKUP(CONCATENATE(FA3,$X$49,FA7),[1]Mont!$B$11:$F$500,5,FALSE)),"",VLOOKUP(CONCATENATE(FA3,$X$49,FA7),[1]Mont!$B$11:$F$500,5,FALSE))</f>
        <v/>
      </c>
      <c r="FD49" s="160" t="str">
        <f>IF(ISERROR(VLOOKUP(CONCATENATE(FA3,$X$49,FA7),[1]Mont!$B$11:$H$500,7,FALSE)),"",VLOOKUP(CONCATENATE(FA3,$X$49,FA7),[1]Mont!$B$11:$H$500,7,FALSE))</f>
        <v/>
      </c>
      <c r="FE49" s="157" t="str">
        <f>IF(ISERROR(VLOOKUP(CONCATENATE($X$49,FE3,FE5),$B$10:$E$559,4,FALSE)),"",VLOOKUP(CONCATENATE($X$49,FE3,FE5),$B$10:$E$559,4,FALSE))</f>
        <v/>
      </c>
      <c r="FF49" s="158" t="str">
        <f>IF(ISERROR(VLOOKUP(CONCATENATE($X$49,FE3,FE5),$B$10:$F$559,5,FALSE)),"",VLOOKUP(CONCATENATE($X$49,FE3,FE5),$B$10:$F$559,5,FALSE))</f>
        <v/>
      </c>
      <c r="FG49" s="159" t="str">
        <f>IF(ISERROR(VLOOKUP(CONCATENATE(FE3,$X$49,FE7),[1]Mont!$B$11:$F$500,5,FALSE)),"",VLOOKUP(CONCATENATE(FE3,$X$49,FE7),[1]Mont!$B$11:$F$500,5,FALSE))</f>
        <v/>
      </c>
      <c r="FH49" s="160" t="str">
        <f>IF(ISERROR(VLOOKUP(CONCATENATE(FE3,$X$49,FE7),[1]Mont!$B$11:$H$500,7,FALSE)),"",VLOOKUP(CONCATENATE(FE3,$X$49,FE7),[1]Mont!$B$11:$H$500,7,FALSE))</f>
        <v/>
      </c>
      <c r="FI49" s="157" t="str">
        <f>IF(ISERROR(VLOOKUP(CONCATENATE($X$49,FI3,FI5),$B$10:$E$559,4,FALSE)),"",VLOOKUP(CONCATENATE($X$49,FI3,FI5),$B$10:$E$559,4,FALSE))</f>
        <v/>
      </c>
      <c r="FJ49" s="158" t="str">
        <f>IF(ISERROR(VLOOKUP(CONCATENATE($X$49,FI3,FI5),$B$10:$F$559,5,FALSE)),"",VLOOKUP(CONCATENATE($X$49,FI3,FI5),$B$10:$F$559,5,FALSE))</f>
        <v/>
      </c>
      <c r="FK49" s="159" t="str">
        <f>IF(ISERROR(VLOOKUP(CONCATENATE(FI3,$X$49,FI7),[1]Mont!$B$11:$F$500,5,FALSE)),"",VLOOKUP(CONCATENATE(FI3,$X$49,FI7),[1]Mont!$B$11:$F$500,5,FALSE))</f>
        <v/>
      </c>
      <c r="FL49" s="160" t="str">
        <f>IF(ISERROR(VLOOKUP(CONCATENATE(FI3,$X$49,FI7),[1]Mont!$B$11:$H$500,7,FALSE)),"",VLOOKUP(CONCATENATE(FI3,$X$49,FI7),[1]Mont!$B$11:$H$500,7,FALSE))</f>
        <v/>
      </c>
      <c r="FM49" s="157" t="str">
        <f>IF(ISERROR(VLOOKUP(CONCATENATE($X$49,FM3,FM5),$B$10:$E$559,4,FALSE)),"",VLOOKUP(CONCATENATE($X$49,FM3,FM5),$B$10:$E$559,4,FALSE))</f>
        <v/>
      </c>
      <c r="FN49" s="158" t="str">
        <f>IF(ISERROR(VLOOKUP(CONCATENATE($X$49,FM3,FM5),$B$10:$F$559,5,FALSE)),"",VLOOKUP(CONCATENATE($X$49,FM3,FM5),$B$10:$F$559,5,FALSE))</f>
        <v/>
      </c>
      <c r="FO49" s="159" t="str">
        <f>IF(ISERROR(VLOOKUP(CONCATENATE(FM3,$X$49,FM7),[1]Mont!$B$11:$F$500,5,FALSE)),"",VLOOKUP(CONCATENATE(FM3,$X$49,FM7),[1]Mont!$B$11:$F$500,5,FALSE))</f>
        <v/>
      </c>
      <c r="FP49" s="160" t="str">
        <f>IF(ISERROR(VLOOKUP(CONCATENATE(FM3,$X$49,FM7),[1]Mont!$B$11:$H$500,7,FALSE)),"",VLOOKUP(CONCATENATE(FM3,$X$49,FM7),[1]Mont!$B$11:$H$500,7,FALSE))</f>
        <v/>
      </c>
      <c r="FQ49" s="157" t="str">
        <f>IF(ISERROR(VLOOKUP(CONCATENATE($X$49,FQ3,FQ5),$B$10:$E$559,4,FALSE)),"",VLOOKUP(CONCATENATE($X$49,FQ3,FQ5),$B$10:$E$559,4,FALSE))</f>
        <v/>
      </c>
      <c r="FR49" s="158" t="str">
        <f>IF(ISERROR(VLOOKUP(CONCATENATE($X$49,FQ3,FQ5),$B$10:$F$559,5,FALSE)),"",VLOOKUP(CONCATENATE($X$49,FQ3,FQ5),$B$10:$F$559,5,FALSE))</f>
        <v/>
      </c>
      <c r="FS49" s="159" t="str">
        <f>IF(ISERROR(VLOOKUP(CONCATENATE(FQ3,$X$49,FQ7),[1]Mont!$B$11:$F$500,5,FALSE)),"",VLOOKUP(CONCATENATE(FQ3,$X$49,FQ7),[1]Mont!$B$11:$F$500,5,FALSE))</f>
        <v/>
      </c>
      <c r="FT49" s="160" t="str">
        <f>IF(ISERROR(VLOOKUP(CONCATENATE(FQ3,$X$49,FQ7),[1]Mont!$B$11:$H$500,7,FALSE)),"",VLOOKUP(CONCATENATE(FQ3,$X$49,FQ7),[1]Mont!$B$11:$H$500,7,FALSE))</f>
        <v/>
      </c>
      <c r="FU49" s="157" t="str">
        <f>IF(ISERROR(VLOOKUP(CONCATENATE($X$49,FU3,FU5),$B$10:$E$559,4,FALSE)),"",VLOOKUP(CONCATENATE($X$49,FU3,FU5),$B$10:$E$559,4,FALSE))</f>
        <v/>
      </c>
      <c r="FV49" s="158" t="str">
        <f>IF(ISERROR(VLOOKUP(CONCATENATE($X$49,FU3,FU5),$B$10:$F$559,5,FALSE)),"",VLOOKUP(CONCATENATE($X$49,FU3,FU5),$B$10:$F$559,5,FALSE))</f>
        <v/>
      </c>
      <c r="FW49" s="159" t="str">
        <f>IF(ISERROR(VLOOKUP(CONCATENATE(FU3,$X$49,FU7),[1]Mont!$B$11:$F$500,5,FALSE)),"",VLOOKUP(CONCATENATE(FU3,$X$49,FU7),[1]Mont!$B$11:$F$500,5,FALSE))</f>
        <v/>
      </c>
      <c r="FX49" s="160" t="str">
        <f>IF(ISERROR(VLOOKUP(CONCATENATE(FU3,$X$49,FU7),[1]Mont!$B$11:$H$500,7,FALSE)),"",VLOOKUP(CONCATENATE(FU3,$X$49,FU7),[1]Mont!$B$11:$H$500,7,FALSE))</f>
        <v/>
      </c>
      <c r="FY49" s="157" t="str">
        <f>IF(ISERROR(VLOOKUP(CONCATENATE($X$49,FY3,FY5),$B$10:$E$559,4,FALSE)),"",VLOOKUP(CONCATENATE($X$49,FY3,FY5),$B$10:$E$559,4,FALSE))</f>
        <v/>
      </c>
      <c r="FZ49" s="158" t="str">
        <f>IF(ISERROR(VLOOKUP(CONCATENATE($X$49,FY3,FY5),$B$10:$F$559,5,FALSE)),"",VLOOKUP(CONCATENATE($X$49,FY3,FY5),$B$10:$F$559,5,FALSE))</f>
        <v/>
      </c>
      <c r="GA49" s="159" t="str">
        <f>IF(ISERROR(VLOOKUP(CONCATENATE(FY3,$X$49,FY7),[1]Mont!$B$11:$F$500,5,FALSE)),"",VLOOKUP(CONCATENATE(FY3,$X$49,FY7),[1]Mont!$B$11:$F$500,5,FALSE))</f>
        <v/>
      </c>
      <c r="GB49" s="160" t="str">
        <f>IF(ISERROR(VLOOKUP(CONCATENATE(FY3,$X$49,FY7),[1]Mont!$B$11:$H$500,7,FALSE)),"",VLOOKUP(CONCATENATE(FY3,$X$49,FY7),[1]Mont!$B$11:$H$500,7,FALSE))</f>
        <v/>
      </c>
      <c r="GC49" s="157" t="str">
        <f>IF(ISERROR(VLOOKUP(CONCATENATE($X$49,GC3,GC5),$B$10:$E$559,4,FALSE)),"",VLOOKUP(CONCATENATE($X$49,GC3,GC5),$B$10:$E$559,4,FALSE))</f>
        <v/>
      </c>
      <c r="GD49" s="158" t="str">
        <f>IF(ISERROR(VLOOKUP(CONCATENATE($X$49,GC3,GC5),$B$10:$F$559,5,FALSE)),"",VLOOKUP(CONCATENATE($X$49,GC3,GC5),$B$10:$F$559,5,FALSE))</f>
        <v/>
      </c>
      <c r="GE49" s="159" t="str">
        <f>IF(ISERROR(VLOOKUP(CONCATENATE(GC3,$X$49,GC7),[1]Mont!$B$11:$F$500,5,FALSE)),"",VLOOKUP(CONCATENATE(GC3,$X$49,GC7),[1]Mont!$B$11:$F$500,5,FALSE))</f>
        <v/>
      </c>
      <c r="GF49" s="160" t="str">
        <f>IF(ISERROR(VLOOKUP(CONCATENATE(GC3,$X$49,GC7),[1]Mont!$B$11:$H$500,7,FALSE)),"",VLOOKUP(CONCATENATE(GC3,$X$49,GC7),[1]Mont!$B$11:$H$500,7,FALSE))</f>
        <v/>
      </c>
      <c r="GG49" s="157" t="str">
        <f>IF(ISERROR(VLOOKUP(CONCATENATE($X$49,GG3,GG5),$B$10:$E$559,4,FALSE)),"",VLOOKUP(CONCATENATE($X$49,GG3,GG5),$B$10:$E$559,4,FALSE))</f>
        <v/>
      </c>
      <c r="GH49" s="158" t="str">
        <f>IF(ISERROR(VLOOKUP(CONCATENATE($X$49,GG3,GG5),$B$10:$F$559,5,FALSE)),"",VLOOKUP(CONCATENATE($X$49,GG3,GG5),$B$10:$F$559,5,FALSE))</f>
        <v/>
      </c>
      <c r="GI49" s="159" t="str">
        <f>IF(ISERROR(VLOOKUP(CONCATENATE(GG3,$X$49,GG7),[1]Mont!$B$11:$F$500,5,FALSE)),"",VLOOKUP(CONCATENATE(GG3,$X$49,GG7),[1]Mont!$B$11:$F$500,5,FALSE))</f>
        <v/>
      </c>
      <c r="GJ49" s="160" t="str">
        <f>IF(ISERROR(VLOOKUP(CONCATENATE(GG3,$X$49,GG7),[1]Mont!$B$11:$H$500,7,FALSE)),"",VLOOKUP(CONCATENATE(GG3,$X$49,GG7),[1]Mont!$B$11:$H$500,7,FALSE))</f>
        <v/>
      </c>
      <c r="GK49" s="157" t="str">
        <f>IF(ISERROR(VLOOKUP(CONCATENATE($X$49,GK3,GK5),$B$10:$E$559,4,FALSE)),"",VLOOKUP(CONCATENATE($X$49,GK3,GK5),$B$10:$E$559,4,FALSE))</f>
        <v/>
      </c>
      <c r="GL49" s="158" t="str">
        <f>IF(ISERROR(VLOOKUP(CONCATENATE($X$49,GK3,GK5),$B$10:$F$559,5,FALSE)),"",VLOOKUP(CONCATENATE($X$49,GK3,GK5),$B$10:$F$559,5,FALSE))</f>
        <v/>
      </c>
      <c r="GM49" s="159" t="str">
        <f>IF(ISERROR(VLOOKUP(CONCATENATE(GK3,$X$49,GK7),[1]Mont!$B$11:$F$500,5,FALSE)),"",VLOOKUP(CONCATENATE(GK3,$X$49,GK7),[1]Mont!$B$11:$F$500,5,FALSE))</f>
        <v/>
      </c>
      <c r="GN49" s="160" t="str">
        <f>IF(ISERROR(VLOOKUP(CONCATENATE(GK3,$X$49,GK7),[1]Mont!$B$11:$H$500,7,FALSE)),"",VLOOKUP(CONCATENATE(GK3,$X$49,GK7),[1]Mont!$B$11:$H$500,7,FALSE))</f>
        <v/>
      </c>
      <c r="GO49" s="157" t="str">
        <f>IF(ISERROR(VLOOKUP(CONCATENATE($X$49,GO3,GO5),$B$10:$E$559,4,FALSE)),"",VLOOKUP(CONCATENATE($X$49,GO3,GO5),$B$10:$E$559,4,FALSE))</f>
        <v/>
      </c>
      <c r="GP49" s="158" t="str">
        <f>IF(ISERROR(VLOOKUP(CONCATENATE($X$49,GO3,GO5),$B$10:$F$559,5,FALSE)),"",VLOOKUP(CONCATENATE($X$49,GO3,GO5),$B$10:$F$559,5,FALSE))</f>
        <v/>
      </c>
      <c r="GQ49" s="159" t="str">
        <f>IF(ISERROR(VLOOKUP(CONCATENATE(GO3,$X$49,GO7),[1]Mont!$B$11:$F$500,5,FALSE)),"",VLOOKUP(CONCATENATE(GO3,$X$49,GO7),[1]Mont!$B$11:$F$500,5,FALSE))</f>
        <v/>
      </c>
      <c r="GR49" s="160" t="str">
        <f>IF(ISERROR(VLOOKUP(CONCATENATE(GO3,$X$49,GO7),[1]Mont!$B$11:$H$500,7,FALSE)),"",VLOOKUP(CONCATENATE(GO3,$X$49,GO7),[1]Mont!$B$11:$H$500,7,FALSE))</f>
        <v/>
      </c>
      <c r="GS49" s="157" t="str">
        <f>IF(ISERROR(VLOOKUP(CONCATENATE($X$49,GS3,GS5),$B$10:$E$559,4,FALSE)),"",VLOOKUP(CONCATENATE($X$49,GS3,GS5),$B$10:$E$559,4,FALSE))</f>
        <v/>
      </c>
      <c r="GT49" s="158" t="str">
        <f>IF(ISERROR(VLOOKUP(CONCATENATE($X$49,GS3,GS5),$B$10:$F$559,5,FALSE)),"",VLOOKUP(CONCATENATE($X$49,GS3,GS5),$B$10:$F$559,5,FALSE))</f>
        <v/>
      </c>
      <c r="GU49" s="159" t="str">
        <f>IF(ISERROR(VLOOKUP(CONCATENATE(GS3,$X$49,GS7),[1]Mont!$B$11:$F$500,5,FALSE)),"",VLOOKUP(CONCATENATE(GS3,$X$49,GS7),[1]Mont!$B$11:$F$500,5,FALSE))</f>
        <v/>
      </c>
      <c r="GV49" s="160" t="str">
        <f>IF(ISERROR(VLOOKUP(CONCATENATE(GS3,$X$49,GS7),[1]Mont!$B$11:$H$500,7,FALSE)),"",VLOOKUP(CONCATENATE(GS3,$X$49,GS7),[1]Mont!$B$11:$H$500,7,FALSE))</f>
        <v/>
      </c>
      <c r="GW49" s="157" t="str">
        <f>IF(ISERROR(VLOOKUP(CONCATENATE($X$49,GW3,GW5),$B$10:$E$559,4,FALSE)),"",VLOOKUP(CONCATENATE($X$49,GW3,GW5),$B$10:$E$559,4,FALSE))</f>
        <v/>
      </c>
      <c r="GX49" s="158" t="str">
        <f>IF(ISERROR(VLOOKUP(CONCATENATE($X$49,GW3,GW5),$B$10:$F$559,5,FALSE)),"",VLOOKUP(CONCATENATE($X$49,GW3,GW5),$B$10:$F$559,5,FALSE))</f>
        <v/>
      </c>
      <c r="GY49" s="159" t="str">
        <f>IF(ISERROR(VLOOKUP(CONCATENATE(GW3,$X$49,GW7),[1]Mont!$B$11:$F$500,5,FALSE)),"",VLOOKUP(CONCATENATE(GW3,$X$49,GW7),[1]Mont!$B$11:$F$500,5,FALSE))</f>
        <v/>
      </c>
      <c r="GZ49" s="160" t="str">
        <f>IF(ISERROR(VLOOKUP(CONCATENATE(GW3,$X$49,GW7),[1]Mont!$B$11:$H$500,7,FALSE)),"",VLOOKUP(CONCATENATE(GW3,$X$49,GW7),[1]Mont!$B$11:$H$500,7,FALSE))</f>
        <v/>
      </c>
      <c r="HA49" s="157" t="str">
        <f>IF(ISERROR(VLOOKUP(CONCATENATE($X$49,HA3,HA5),$B$10:$E$559,4,FALSE)),"",VLOOKUP(CONCATENATE($X$49,HA3,HA5),$B$10:$E$559,4,FALSE))</f>
        <v/>
      </c>
      <c r="HB49" s="158" t="str">
        <f>IF(ISERROR(VLOOKUP(CONCATENATE($X$49,HA3,HA5),$B$10:$F$559,5,FALSE)),"",VLOOKUP(CONCATENATE($X$49,HA3,HA5),$B$10:$F$559,5,FALSE))</f>
        <v/>
      </c>
      <c r="HC49" s="159" t="str">
        <f>IF(ISERROR(VLOOKUP(CONCATENATE(HA3,$X$49,HA7),[1]Mont!$B$11:$F$500,5,FALSE)),"",VLOOKUP(CONCATENATE(HA3,$X$49,HA7),[1]Mont!$B$11:$F$500,5,FALSE))</f>
        <v/>
      </c>
      <c r="HD49" s="160" t="str">
        <f>IF(ISERROR(VLOOKUP(CONCATENATE(HA3,$X$49,HA7),[1]Mont!$B$11:$H$500,7,FALSE)),"",VLOOKUP(CONCATENATE(HA3,$X$49,HA7),[1]Mont!$B$11:$H$500,7,FALSE))</f>
        <v/>
      </c>
      <c r="HE49" s="157" t="str">
        <f>IF(ISERROR(VLOOKUP(CONCATENATE($X$49,HE3,HE5),$B$10:$E$559,4,FALSE)),"",VLOOKUP(CONCATENATE($X$49,HE3,HE5),$B$10:$E$559,4,FALSE))</f>
        <v/>
      </c>
      <c r="HF49" s="158" t="str">
        <f>IF(ISERROR(VLOOKUP(CONCATENATE($X$49,HE3,HE5),$B$10:$F$559,5,FALSE)),"",VLOOKUP(CONCATENATE($X$49,HE3,HE5),$B$10:$F$559,5,FALSE))</f>
        <v/>
      </c>
      <c r="HG49" s="159" t="str">
        <f>IF(ISERROR(VLOOKUP(CONCATENATE(HE3,$X$49,HE7),[1]Mont!$B$11:$F$500,5,FALSE)),"",VLOOKUP(CONCATENATE(HE3,$X$49,HE7),[1]Mont!$B$11:$F$500,5,FALSE))</f>
        <v/>
      </c>
      <c r="HH49" s="160" t="str">
        <f>IF(ISERROR(VLOOKUP(CONCATENATE(HE3,$X$49,HE7),[1]Mont!$B$11:$H$500,7,FALSE)),"",VLOOKUP(CONCATENATE(HE3,$X$49,HE7),[1]Mont!$B$11:$H$500,7,FALSE))</f>
        <v/>
      </c>
      <c r="HI49" s="157" t="str">
        <f>IF(ISERROR(VLOOKUP(CONCATENATE($X$49,HI3,HI5),$B$10:$E$559,4,FALSE)),"",VLOOKUP(CONCATENATE($X$49,HI3,HI5),$B$10:$E$559,4,FALSE))</f>
        <v/>
      </c>
      <c r="HJ49" s="158" t="str">
        <f>IF(ISERROR(VLOOKUP(CONCATENATE($X$49,HI3,HI5),$B$10:$F$559,5,FALSE)),"",VLOOKUP(CONCATENATE($X$49,HI3,HI5),$B$10:$F$559,5,FALSE))</f>
        <v/>
      </c>
      <c r="HK49" s="159" t="str">
        <f>IF(ISERROR(VLOOKUP(CONCATENATE(HI3,$X$49,HI7),[1]Mont!$B$11:$F$500,5,FALSE)),"",VLOOKUP(CONCATENATE(HI3,$X$49,HI7),[1]Mont!$B$11:$F$500,5,FALSE))</f>
        <v/>
      </c>
      <c r="HL49" s="160" t="str">
        <f>IF(ISERROR(VLOOKUP(CONCATENATE(HI3,$X$49,HI7),[1]Mont!$B$11:$H$500,7,FALSE)),"",VLOOKUP(CONCATENATE(HI3,$X$49,HI7),[1]Mont!$B$11:$H$500,7,FALSE))</f>
        <v/>
      </c>
      <c r="HM49" s="157" t="str">
        <f>IF(ISERROR(VLOOKUP(CONCATENATE($X$49,HM3,HM5),$B$10:$E$559,4,FALSE)),"",VLOOKUP(CONCATENATE($X$49,HM3,HM5),$B$10:$E$559,4,FALSE))</f>
        <v/>
      </c>
      <c r="HN49" s="158" t="str">
        <f>IF(ISERROR(VLOOKUP(CONCATENATE($X$49,HM3,HM5),$B$10:$F$559,5,FALSE)),"",VLOOKUP(CONCATENATE($X$49,HM3,HM5),$B$10:$F$559,5,FALSE))</f>
        <v/>
      </c>
      <c r="HO49" s="159" t="str">
        <f>IF(ISERROR(VLOOKUP(CONCATENATE(HM3,$X$49,HM7),[1]Mont!$B$11:$F$500,5,FALSE)),"",VLOOKUP(CONCATENATE(HM3,$X$49,HM7),[1]Mont!$B$11:$F$500,5,FALSE))</f>
        <v/>
      </c>
      <c r="HP49" s="160" t="str">
        <f>IF(ISERROR(VLOOKUP(CONCATENATE(HM3,$X$49,HM7),[1]Mont!$B$11:$H$500,7,FALSE)),"",VLOOKUP(CONCATENATE(HM3,$X$49,HM7),[1]Mont!$B$11:$H$500,7,FALSE))</f>
        <v/>
      </c>
      <c r="HQ49" s="157" t="str">
        <f>IF(ISERROR(VLOOKUP(CONCATENATE($X$49,HQ3,HQ5),$B$10:$E$559,4,FALSE)),"",VLOOKUP(CONCATENATE($X$49,HQ3,HQ5),$B$10:$E$559,4,FALSE))</f>
        <v/>
      </c>
      <c r="HR49" s="158" t="str">
        <f>IF(ISERROR(VLOOKUP(CONCATENATE($X$49,HQ3,HQ5),$B$10:$F$559,5,FALSE)),"",VLOOKUP(CONCATENATE($X$49,HQ3,HQ5),$B$10:$F$559,5,FALSE))</f>
        <v/>
      </c>
      <c r="HS49" s="159" t="str">
        <f>IF(ISERROR(VLOOKUP(CONCATENATE(HQ3,$X$49,HQ7),[1]Mont!$B$11:$F$500,5,FALSE)),"",VLOOKUP(CONCATENATE(HQ3,$X$49,HQ7),[1]Mont!$B$11:$F$500,5,FALSE))</f>
        <v/>
      </c>
      <c r="HT49" s="160" t="str">
        <f>IF(ISERROR(VLOOKUP(CONCATENATE(HQ3,$X$49,HQ7),[1]Mont!$B$11:$H$500,7,FALSE)),"",VLOOKUP(CONCATENATE(HQ3,$X$49,HQ7),[1]Mont!$B$11:$H$500,7,FALSE))</f>
        <v/>
      </c>
      <c r="HU49" s="157" t="str">
        <f>IF(ISERROR(VLOOKUP(CONCATENATE($X$49,HU3,HU5),$B$10:$E$559,4,FALSE)),"",VLOOKUP(CONCATENATE($X$49,HU3,HU5),$B$10:$E$559,4,FALSE))</f>
        <v/>
      </c>
      <c r="HV49" s="158" t="str">
        <f>IF(ISERROR(VLOOKUP(CONCATENATE($X$49,HU3,HU5),$B$10:$F$559,5,FALSE)),"",VLOOKUP(CONCATENATE($X$49,HU3,HU5),$B$10:$F$559,5,FALSE))</f>
        <v/>
      </c>
      <c r="HW49" s="159" t="str">
        <f>IF(ISERROR(VLOOKUP(CONCATENATE(HU3,$X$49,HU7),[1]Mont!$B$11:$F$500,5,FALSE)),"",VLOOKUP(CONCATENATE(HU3,$X$49,HU7),[1]Mont!$B$11:$F$500,5,FALSE))</f>
        <v/>
      </c>
      <c r="HX49" s="160" t="str">
        <f>IF(ISERROR(VLOOKUP(CONCATENATE(HU3,$X$49,HU7),[1]Mont!$B$11:$H$500,7,FALSE)),"",VLOOKUP(CONCATENATE(HU3,$X$49,HU7),[1]Mont!$B$11:$H$500,7,FALSE))</f>
        <v/>
      </c>
      <c r="HY49" s="157" t="str">
        <f>IF(ISERROR(VLOOKUP(CONCATENATE($X$49,HY3,HY5),$B$10:$E$559,4,FALSE)),"",VLOOKUP(CONCATENATE($X$49,HY3,HY5),$B$10:$E$559,4,FALSE))</f>
        <v/>
      </c>
      <c r="HZ49" s="158" t="str">
        <f>IF(ISERROR(VLOOKUP(CONCATENATE($X$49,HY3,HY5),$B$10:$F$559,5,FALSE)),"",VLOOKUP(CONCATENATE($X$49,HY3,HY5),$B$10:$F$559,5,FALSE))</f>
        <v/>
      </c>
      <c r="IA49" s="159" t="str">
        <f>IF(ISERROR(VLOOKUP(CONCATENATE(HY3,$X$49,HY7),[1]Mont!$B$11:$F$500,5,FALSE)),"",VLOOKUP(CONCATENATE(HY3,$X$49,HY7),[1]Mont!$B$11:$F$500,5,FALSE))</f>
        <v/>
      </c>
      <c r="IB49" s="160" t="str">
        <f>IF(ISERROR(VLOOKUP(CONCATENATE(HY3,$X$49,HY7),[1]Mont!$B$11:$H$500,7,FALSE)),"",VLOOKUP(CONCATENATE(HY3,$X$49,HY7),[1]Mont!$B$11:$H$500,7,FALSE))</f>
        <v/>
      </c>
      <c r="IC49" s="157" t="str">
        <f>IF(ISERROR(VLOOKUP(CONCATENATE($X$49,IC3,IC5),$B$10:$E$559,4,FALSE)),"",VLOOKUP(CONCATENATE($X$49,IC3,IC5),$B$10:$E$559,4,FALSE))</f>
        <v/>
      </c>
      <c r="ID49" s="158" t="str">
        <f>IF(ISERROR(VLOOKUP(CONCATENATE($X$49,IC3,IC5),$B$10:$F$559,5,FALSE)),"",VLOOKUP(CONCATENATE($X$49,IC3,IC5),$B$10:$F$559,5,FALSE))</f>
        <v/>
      </c>
      <c r="IE49" s="159" t="str">
        <f>IF(ISERROR(VLOOKUP(CONCATENATE(IC3,$X$49,IC7),[1]Mont!$B$11:$F$500,5,FALSE)),"",VLOOKUP(CONCATENATE(IC3,$X$49,IC7),[1]Mont!$B$11:$F$500,5,FALSE))</f>
        <v/>
      </c>
      <c r="IF49" s="160" t="str">
        <f>IF(ISERROR(VLOOKUP(CONCATENATE(IC3,$X$49,IC7),[1]Mont!$B$11:$H$500,7,FALSE)),"",VLOOKUP(CONCATENATE(IC3,$X$49,IC7),[1]Mont!$B$11:$H$500,7,FALSE))</f>
        <v/>
      </c>
      <c r="IG49" s="157" t="str">
        <f>IF(ISERROR(VLOOKUP(CONCATENATE($X$49,IG3,IG5),$B$10:$E$559,4,FALSE)),"",VLOOKUP(CONCATENATE($X$49,IG3,IG5),$B$10:$E$559,4,FALSE))</f>
        <v/>
      </c>
      <c r="IH49" s="158" t="str">
        <f>IF(ISERROR(VLOOKUP(CONCATENATE($X$49,IG3,IG5),$B$10:$F$559,5,FALSE)),"",VLOOKUP(CONCATENATE($X$49,IG3,IG5),$B$10:$F$559,5,FALSE))</f>
        <v/>
      </c>
      <c r="II49" s="159" t="str">
        <f>IF(ISERROR(VLOOKUP(CONCATENATE(IG3,$X$49,IG7),[1]Mont!$B$11:$F$500,5,FALSE)),"",VLOOKUP(CONCATENATE(IG3,$X$49,IG7),[1]Mont!$B$11:$F$500,5,FALSE))</f>
        <v/>
      </c>
      <c r="IJ49" s="160" t="str">
        <f>IF(ISERROR(VLOOKUP(CONCATENATE(IG3,$X$49,IG7),[1]Mont!$B$11:$H$500,7,FALSE)),"",VLOOKUP(CONCATENATE(IG3,$X$49,IG7),[1]Mont!$B$11:$H$500,7,FALSE))</f>
        <v/>
      </c>
      <c r="IK49" s="157" t="str">
        <f>IF(ISERROR(VLOOKUP(CONCATENATE($X$49,IK3,IK5),$B$10:$E$559,4,FALSE)),"",VLOOKUP(CONCATENATE($X$49,IK3,IK5),$B$10:$E$559,4,FALSE))</f>
        <v/>
      </c>
      <c r="IL49" s="158" t="str">
        <f>IF(ISERROR(VLOOKUP(CONCATENATE($X$49,IK3,IK5),$B$10:$F$559,5,FALSE)),"",VLOOKUP(CONCATENATE($X$49,IK3,IK5),$B$10:$F$559,5,FALSE))</f>
        <v/>
      </c>
      <c r="IM49" s="159" t="str">
        <f>IF(ISERROR(VLOOKUP(CONCATENATE(IK3,$X$49,IK7),[1]Mont!$B$11:$F$500,5,FALSE)),"",VLOOKUP(CONCATENATE(IK3,$X$49,IK7),[1]Mont!$B$11:$F$500,5,FALSE))</f>
        <v/>
      </c>
      <c r="IN49" s="160" t="str">
        <f>IF(ISERROR(VLOOKUP(CONCATENATE(IK3,$X$49,IK7),[1]Mont!$B$11:$H$500,7,FALSE)),"",VLOOKUP(CONCATENATE(IK3,$X$49,IK7),[1]Mont!$B$11:$H$500,7,FALSE))</f>
        <v/>
      </c>
      <c r="IO49" s="157" t="str">
        <f>IF(ISERROR(VLOOKUP(CONCATENATE($X$49,IO3,IO5),$B$10:$E$559,4,FALSE)),"",VLOOKUP(CONCATENATE($X$49,IO3,IO5),$B$10:$E$559,4,FALSE))</f>
        <v/>
      </c>
      <c r="IP49" s="158" t="str">
        <f>IF(ISERROR(VLOOKUP(CONCATENATE($X$49,IO3,IO5),$B$10:$F$559,5,FALSE)),"",VLOOKUP(CONCATENATE($X$49,IO3,IO5),$B$10:$F$559,5,FALSE))</f>
        <v/>
      </c>
      <c r="IQ49" s="159" t="str">
        <f>IF(ISERROR(VLOOKUP(CONCATENATE(IO3,$X$49,IO7),[1]Mont!$B$11:$F$500,5,FALSE)),"",VLOOKUP(CONCATENATE(IO3,$X$49,IO7),[1]Mont!$B$11:$F$500,5,FALSE))</f>
        <v/>
      </c>
      <c r="IR49" s="160" t="str">
        <f>IF(ISERROR(VLOOKUP(CONCATENATE(IO3,$X$49,IO7),[1]Mont!$B$11:$H$500,7,FALSE)),"",VLOOKUP(CONCATENATE(IO3,$X$49,IO7),[1]Mont!$B$11:$H$500,7,FALSE))</f>
        <v/>
      </c>
      <c r="IS49" s="157" t="str">
        <f>IF(ISERROR(VLOOKUP(CONCATENATE($X$49,IS3,IS5),$B$10:$E$559,4,FALSE)),"",VLOOKUP(CONCATENATE($X$49,IS3,IS5),$B$10:$E$559,4,FALSE))</f>
        <v/>
      </c>
      <c r="IT49" s="158" t="str">
        <f>IF(ISERROR(VLOOKUP(CONCATENATE($X$49,IS3,IS5),$B$10:$F$559,5,FALSE)),"",VLOOKUP(CONCATENATE($X$49,IS3,IS5),$B$10:$F$559,5,FALSE))</f>
        <v/>
      </c>
      <c r="IU49" s="159" t="str">
        <f>IF(ISERROR(VLOOKUP(CONCATENATE(IS3,$X$49,IS7),[1]Mont!$B$11:$F$500,5,FALSE)),"",VLOOKUP(CONCATENATE(IS3,$X$49,IS7),[1]Mont!$B$11:$F$500,5,FALSE))</f>
        <v/>
      </c>
      <c r="IV49" s="160" t="str">
        <f>IF(ISERROR(VLOOKUP(CONCATENATE(IS3,$X$49,IS7),[1]Mont!$B$11:$H$500,7,FALSE)),"",VLOOKUP(CONCATENATE(IS3,$X$49,IS7),[1]Mont!$B$11:$H$500,7,FALSE))</f>
        <v/>
      </c>
    </row>
    <row r="50" spans="1:256">
      <c r="A50" s="124">
        <f t="shared" si="2"/>
        <v>0</v>
      </c>
      <c r="B50" s="125">
        <f t="shared" si="3"/>
        <v>0</v>
      </c>
      <c r="C50" s="126">
        <f>IF(R50=0,0,SUMIF($R$10:R50,R50,$R$10:R50)/R50)</f>
        <v>0</v>
      </c>
      <c r="D50" s="127">
        <v>41</v>
      </c>
      <c r="E50" s="146"/>
      <c r="F50" s="147"/>
      <c r="G50" s="130">
        <f t="shared" si="0"/>
        <v>0</v>
      </c>
      <c r="H50" s="130">
        <f>IF(E50=0,0,VLOOKUP(E50,[1]Ob!$D$10:$AW$600,46,FALSE))</f>
        <v>0</v>
      </c>
      <c r="I50" s="130">
        <f>IF(E50=0,0,VLOOKUP(E50,[1]Ob!$D$10:$BA$600,50,FALSE))</f>
        <v>0</v>
      </c>
      <c r="J50" s="130">
        <f>IF(E50=0,0,VLOOKUP(E50,[1]Ob!$D$10:$O$600,12,FALSE))</f>
        <v>0</v>
      </c>
      <c r="K50" s="131">
        <f>IF(E50=0,0,VLOOKUP(E50,[1]Ob!$D$10:$BA$600,15,FALSE))*F50</f>
        <v>0</v>
      </c>
      <c r="L50" s="132">
        <f t="shared" si="4"/>
        <v>0</v>
      </c>
      <c r="M50" s="133"/>
      <c r="N50" s="134"/>
      <c r="O50" s="147"/>
      <c r="P50" s="135">
        <v>0</v>
      </c>
      <c r="Q50" s="135">
        <v>0</v>
      </c>
      <c r="R50" s="129"/>
      <c r="S50" s="136">
        <f t="shared" si="1"/>
        <v>0</v>
      </c>
      <c r="T50" s="137"/>
      <c r="U50" s="138">
        <f>IF(T50=0,0,HLOOKUP(T50,$Y$3:$IV$5,3,FALSE))</f>
        <v>0</v>
      </c>
      <c r="V50" s="139"/>
      <c r="X50" s="156">
        <v>39</v>
      </c>
      <c r="Y50" s="157" t="str">
        <f>IF(ISERROR(VLOOKUP(CONCATENATE($X$50,Y3,Y5),$B$10:$E$559,4,FALSE)),"",VLOOKUP(CONCATENATE($X$50,Y3,Y5),$B$10:$E$559,4,FALSE))</f>
        <v/>
      </c>
      <c r="Z50" s="158" t="str">
        <f>IF(ISERROR(VLOOKUP(CONCATENATE($X$50,Y3,Y5),$B$10:$F$559,5,FALSE)),"",VLOOKUP(CONCATENATE($X$50,Y3,Y5),$B$10:$F$559,5,FALSE))</f>
        <v/>
      </c>
      <c r="AA50" s="159" t="str">
        <f>IF(ISERROR(VLOOKUP(CONCATENATE(Y3,$X$50,Y7),[1]Mont!$B$11:$F$500,5,FALSE)),"",VLOOKUP(CONCATENATE(Y3,$X$50,Y7),[1]Mont!$B$11:$F$500,5,FALSE))</f>
        <v/>
      </c>
      <c r="AB50" s="160" t="str">
        <f>IF(ISERROR(VLOOKUP(CONCATENATE(Y3,$X$50,Y7),[1]Mont!$B$11:$H$500,7,FALSE)),"",VLOOKUP(CONCATENATE(Y3,$X$50,Y7),[1]Mont!$B$11:$H$500,7,FALSE))</f>
        <v/>
      </c>
      <c r="AC50" s="157" t="str">
        <f>IF(ISERROR(VLOOKUP(CONCATENATE($X$50,AC3,AC5),$B$10:$E$559,4,FALSE)),"",VLOOKUP(CONCATENATE($X$50,AC3,AC5),$B$10:$E$559,4,FALSE))</f>
        <v/>
      </c>
      <c r="AD50" s="158" t="str">
        <f>IF(ISERROR(VLOOKUP(CONCATENATE($X$50,AC3,AC5),$B$10:$F$559,5,FALSE)),"",VLOOKUP(CONCATENATE($X$50,AC3,AC5),$B$10:$F$559,5,FALSE))</f>
        <v/>
      </c>
      <c r="AE50" s="159" t="str">
        <f>IF(ISERROR(VLOOKUP(CONCATENATE(AC3,$X$50,AC7),[1]Mont!$B$11:$F$500,5,FALSE)),"",VLOOKUP(CONCATENATE(AC3,$X$50,AC7),[1]Mont!$B$11:$F$500,5,FALSE))</f>
        <v/>
      </c>
      <c r="AF50" s="160" t="str">
        <f>IF(ISERROR(VLOOKUP(CONCATENATE(AC3,$X$50,AC7),[1]Mont!$B$11:$H$500,7,FALSE)),"",VLOOKUP(CONCATENATE(AC3,$X$50,AC7),[1]Mont!$B$11:$H$500,7,FALSE))</f>
        <v/>
      </c>
      <c r="AG50" s="157" t="str">
        <f>IF(ISERROR(VLOOKUP(CONCATENATE($X$50,AG3,AG5),$B$10:$E$559,4,FALSE)),"",VLOOKUP(CONCATENATE($X$50,AG3,AG5),$B$10:$E$559,4,FALSE))</f>
        <v/>
      </c>
      <c r="AH50" s="158" t="str">
        <f>IF(ISERROR(VLOOKUP(CONCATENATE($X$50,AG3,AG5),$B$10:$F$559,5,FALSE)),"",VLOOKUP(CONCATENATE($X$50,AG3,AG5),$B$10:$F$559,5,FALSE))</f>
        <v/>
      </c>
      <c r="AI50" s="159" t="str">
        <f>IF(ISERROR(VLOOKUP(CONCATENATE(AG3,$X$50,AG7),[1]Mont!$B$11:$F$500,5,FALSE)),"",VLOOKUP(CONCATENATE(AG3,$X$50,AG7),[1]Mont!$B$11:$F$500,5,FALSE))</f>
        <v/>
      </c>
      <c r="AJ50" s="160" t="str">
        <f>IF(ISERROR(VLOOKUP(CONCATENATE(AG3,$X$50,AG7),[1]Mont!$B$11:$H$500,7,FALSE)),"",VLOOKUP(CONCATENATE(AG3,$X$50,AG7),[1]Mont!$B$11:$H$500,7,FALSE))</f>
        <v/>
      </c>
      <c r="AK50" s="157" t="str">
        <f>IF(ISERROR(VLOOKUP(CONCATENATE($X$50,AK3,AK5),$B$10:$E$559,4,FALSE)),"",VLOOKUP(CONCATENATE($X$50,AK3,AK5),$B$10:$E$559,4,FALSE))</f>
        <v/>
      </c>
      <c r="AL50" s="158" t="str">
        <f>IF(ISERROR(VLOOKUP(CONCATENATE($X$50,AK3,AK5),$B$10:$F$559,5,FALSE)),"",VLOOKUP(CONCATENATE($X$50,AK3,AK5),$B$10:$F$559,5,FALSE))</f>
        <v/>
      </c>
      <c r="AM50" s="159" t="str">
        <f>IF(ISERROR(VLOOKUP(CONCATENATE(AK3,$X$50,AK7),[1]Mont!$B$11:$F$500,5,FALSE)),"",VLOOKUP(CONCATENATE(AK3,$X$50,AK7),[1]Mont!$B$11:$F$500,5,FALSE))</f>
        <v/>
      </c>
      <c r="AN50" s="160" t="str">
        <f>IF(ISERROR(VLOOKUP(CONCATENATE(AK3,$X$50,AK7),[1]Mont!$B$11:$H$500,7,FALSE)),"",VLOOKUP(CONCATENATE(AK3,$X$50,AK7),[1]Mont!$B$11:$H$500,7,FALSE))</f>
        <v/>
      </c>
      <c r="AO50" s="157" t="str">
        <f>IF(ISERROR(VLOOKUP(CONCATENATE($X$50,AO3,AO5),$B$10:$E$559,4,FALSE)),"",VLOOKUP(CONCATENATE($X$50,AO3,AO5),$B$10:$E$559,4,FALSE))</f>
        <v/>
      </c>
      <c r="AP50" s="158" t="str">
        <f>IF(ISERROR(VLOOKUP(CONCATENATE($X$50,AO3,AO5),$B$10:$F$559,5,FALSE)),"",VLOOKUP(CONCATENATE($X$50,AO3,AO5),$B$10:$F$559,5,FALSE))</f>
        <v/>
      </c>
      <c r="AQ50" s="159" t="str">
        <f>IF(ISERROR(VLOOKUP(CONCATENATE(AO3,$X$50,AO7),[1]Mont!$B$11:$F$500,5,FALSE)),"",VLOOKUP(CONCATENATE(AO3,$X$50,AO7),[1]Mont!$B$11:$F$500,5,FALSE))</f>
        <v/>
      </c>
      <c r="AR50" s="160" t="str">
        <f>IF(ISERROR(VLOOKUP(CONCATENATE(AO3,$X$50,AO7),[1]Mont!$B$11:$H$500,7,FALSE)),"",VLOOKUP(CONCATENATE(AO3,$X$50,AO7),[1]Mont!$B$11:$H$500,7,FALSE))</f>
        <v/>
      </c>
      <c r="AS50" s="157" t="str">
        <f>IF(ISERROR(VLOOKUP(CONCATENATE($X$50,AS3,AS5),$B$10:$E$559,4,FALSE)),"",VLOOKUP(CONCATENATE($X$50,AS3,AS5),$B$10:$E$559,4,FALSE))</f>
        <v/>
      </c>
      <c r="AT50" s="158" t="str">
        <f>IF(ISERROR(VLOOKUP(CONCATENATE($X$50,AS3,AS5),$B$10:$F$559,5,FALSE)),"",VLOOKUP(CONCATENATE($X$50,AS3,AS5),$B$10:$F$559,5,FALSE))</f>
        <v/>
      </c>
      <c r="AU50" s="159" t="str">
        <f>IF(ISERROR(VLOOKUP(CONCATENATE(AS3,$X$50,AS7),[1]Mont!$B$11:$F$500,5,FALSE)),"",VLOOKUP(CONCATENATE(AS3,$X$50,AS7),[1]Mont!$B$11:$F$500,5,FALSE))</f>
        <v/>
      </c>
      <c r="AV50" s="160" t="str">
        <f>IF(ISERROR(VLOOKUP(CONCATENATE(AS3,$X$50,AS7),[1]Mont!$B$11:$H$500,7,FALSE)),"",VLOOKUP(CONCATENATE(AS3,$X$50,AS7),[1]Mont!$B$11:$H$500,7,FALSE))</f>
        <v/>
      </c>
      <c r="AW50" s="157" t="str">
        <f>IF(ISERROR(VLOOKUP(CONCATENATE($X$50,AW3,AW5),$B$10:$E$559,4,FALSE)),"",VLOOKUP(CONCATENATE($X$50,AW3,AW5),$B$10:$E$559,4,FALSE))</f>
        <v/>
      </c>
      <c r="AX50" s="158" t="str">
        <f>IF(ISERROR(VLOOKUP(CONCATENATE($X$50,AW3,AW5),$B$10:$F$559,5,FALSE)),"",VLOOKUP(CONCATENATE($X$50,AW3,AW5),$B$10:$F$559,5,FALSE))</f>
        <v/>
      </c>
      <c r="AY50" s="159" t="str">
        <f>IF(ISERROR(VLOOKUP(CONCATENATE(AW3,$X$50,AW7),[1]Mont!$B$11:$F$500,5,FALSE)),"",VLOOKUP(CONCATENATE(AW3,$X$50,AW7),[1]Mont!$B$11:$F$500,5,FALSE))</f>
        <v/>
      </c>
      <c r="AZ50" s="160" t="str">
        <f>IF(ISERROR(VLOOKUP(CONCATENATE(AW3,$X$50,AW7),[1]Mont!$B$11:$H$500,7,FALSE)),"",VLOOKUP(CONCATENATE(AW3,$X$50,AW7),[1]Mont!$B$11:$H$500,7,FALSE))</f>
        <v/>
      </c>
      <c r="BA50" s="157" t="str">
        <f>IF(ISERROR(VLOOKUP(CONCATENATE($X$50,BA3,BA5),$B$10:$E$559,4,FALSE)),"",VLOOKUP(CONCATENATE($X$50,BA3,BA5),$B$10:$E$559,4,FALSE))</f>
        <v/>
      </c>
      <c r="BB50" s="158" t="str">
        <f>IF(ISERROR(VLOOKUP(CONCATENATE($X$50,BA3,BA5),$B$10:$F$559,5,FALSE)),"",VLOOKUP(CONCATENATE($X$50,BA3,BA5),$B$10:$F$559,5,FALSE))</f>
        <v/>
      </c>
      <c r="BC50" s="159" t="str">
        <f>IF(ISERROR(VLOOKUP(CONCATENATE(BA3,$X$50,BA7),[1]Mont!$B$11:$F$500,5,FALSE)),"",VLOOKUP(CONCATENATE(BA3,$X$50,BA7),[1]Mont!$B$11:$F$500,5,FALSE))</f>
        <v/>
      </c>
      <c r="BD50" s="160" t="str">
        <f>IF(ISERROR(VLOOKUP(CONCATENATE(BA3,$X$50,BA7),[1]Mont!$B$11:$H$500,7,FALSE)),"",VLOOKUP(CONCATENATE(BA3,$X$50,BA7),[1]Mont!$B$11:$H$500,7,FALSE))</f>
        <v/>
      </c>
      <c r="BE50" s="157" t="str">
        <f>IF(ISERROR(VLOOKUP(CONCATENATE($X$50,BE3,BE5),$B$10:$E$559,4,FALSE)),"",VLOOKUP(CONCATENATE($X$50,BE3,BE5),$B$10:$E$559,4,FALSE))</f>
        <v/>
      </c>
      <c r="BF50" s="158" t="str">
        <f>IF(ISERROR(VLOOKUP(CONCATENATE($X$50,BE3,BE5),$B$10:$F$559,5,FALSE)),"",VLOOKUP(CONCATENATE($X$50,BE3,BE5),$B$10:$F$559,5,FALSE))</f>
        <v/>
      </c>
      <c r="BG50" s="159" t="str">
        <f>IF(ISERROR(VLOOKUP(CONCATENATE(BE3,$X$50,BE7),[1]Mont!$B$11:$F$500,5,FALSE)),"",VLOOKUP(CONCATENATE(BE3,$X$50,BE7),[1]Mont!$B$11:$F$500,5,FALSE))</f>
        <v/>
      </c>
      <c r="BH50" s="160" t="str">
        <f>IF(ISERROR(VLOOKUP(CONCATENATE(BE3,$X$50,BE7),[1]Mont!$B$11:$H$500,7,FALSE)),"",VLOOKUP(CONCATENATE(BE3,$X$50,BE7),[1]Mont!$B$11:$H$500,7,FALSE))</f>
        <v/>
      </c>
      <c r="BI50" s="157" t="str">
        <f>IF(ISERROR(VLOOKUP(CONCATENATE($X$50,BI3,BI5),$B$10:$E$559,4,FALSE)),"",VLOOKUP(CONCATENATE($X$50,BI3,BI5),$B$10:$E$559,4,FALSE))</f>
        <v/>
      </c>
      <c r="BJ50" s="158" t="str">
        <f>IF(ISERROR(VLOOKUP(CONCATENATE($X$50,BI3,BI5),$B$10:$F$559,5,FALSE)),"",VLOOKUP(CONCATENATE($X$50,BI3,BI5),$B$10:$F$559,5,FALSE))</f>
        <v/>
      </c>
      <c r="BK50" s="159" t="str">
        <f>IF(ISERROR(VLOOKUP(CONCATENATE(BI3,$X$50,BI7),[1]Mont!$B$11:$F$500,5,FALSE)),"",VLOOKUP(CONCATENATE(BI3,$X$50,BI7),[1]Mont!$B$11:$F$500,5,FALSE))</f>
        <v/>
      </c>
      <c r="BL50" s="160" t="str">
        <f>IF(ISERROR(VLOOKUP(CONCATENATE(BI3,$X$50,BI7),[1]Mont!$B$11:$H$500,7,FALSE)),"",VLOOKUP(CONCATENATE(BI3,$X$50,BI7),[1]Mont!$B$11:$H$500,7,FALSE))</f>
        <v/>
      </c>
      <c r="BM50" s="157" t="str">
        <f>IF(ISERROR(VLOOKUP(CONCATENATE($X$50,BM3,BM5),$B$10:$E$559,4,FALSE)),"",VLOOKUP(CONCATENATE($X$50,BM3,BM5),$B$10:$E$559,4,FALSE))</f>
        <v/>
      </c>
      <c r="BN50" s="158" t="str">
        <f>IF(ISERROR(VLOOKUP(CONCATENATE($X$50,BM3,BM5),$B$10:$F$559,5,FALSE)),"",VLOOKUP(CONCATENATE($X$50,BM3,BM5),$B$10:$F$559,5,FALSE))</f>
        <v/>
      </c>
      <c r="BO50" s="159" t="str">
        <f>IF(ISERROR(VLOOKUP(CONCATENATE(BM3,$X$50,BM7),[1]Mont!$B$11:$F$500,5,FALSE)),"",VLOOKUP(CONCATENATE(BM3,$X$50,BM7),[1]Mont!$B$11:$F$500,5,FALSE))</f>
        <v/>
      </c>
      <c r="BP50" s="160" t="str">
        <f>IF(ISERROR(VLOOKUP(CONCATENATE(BM3,$X$50,BM7),[1]Mont!$B$11:$H$500,7,FALSE)),"",VLOOKUP(CONCATENATE(BM3,$X$50,BM7),[1]Mont!$B$11:$H$500,7,FALSE))</f>
        <v/>
      </c>
      <c r="BQ50" s="157" t="str">
        <f>IF(ISERROR(VLOOKUP(CONCATENATE($X$50,BQ3,BQ5),$B$10:$E$559,4,FALSE)),"",VLOOKUP(CONCATENATE($X$50,BQ3,BQ5),$B$10:$E$559,4,FALSE))</f>
        <v/>
      </c>
      <c r="BR50" s="158" t="str">
        <f>IF(ISERROR(VLOOKUP(CONCATENATE($X$50,BQ3,BQ5),$B$10:$F$559,5,FALSE)),"",VLOOKUP(CONCATENATE($X$50,BQ3,BQ5),$B$10:$F$559,5,FALSE))</f>
        <v/>
      </c>
      <c r="BS50" s="159" t="str">
        <f>IF(ISERROR(VLOOKUP(CONCATENATE(BQ3,$X$50,BQ7),[1]Mont!$B$11:$F$500,5,FALSE)),"",VLOOKUP(CONCATENATE(BQ3,$X$50,BQ7),[1]Mont!$B$11:$F$500,5,FALSE))</f>
        <v/>
      </c>
      <c r="BT50" s="160" t="str">
        <f>IF(ISERROR(VLOOKUP(CONCATENATE(BQ3,$X$50,BQ7),[1]Mont!$B$11:$H$500,7,FALSE)),"",VLOOKUP(CONCATENATE(BQ3,$X$50,BQ7),[1]Mont!$B$11:$H$500,7,FALSE))</f>
        <v/>
      </c>
      <c r="BU50" s="157" t="str">
        <f>IF(ISERROR(VLOOKUP(CONCATENATE($X$50,BU3,BU5),$B$10:$E$559,4,FALSE)),"",VLOOKUP(CONCATENATE($X$50,BU3,BU5),$B$10:$E$559,4,FALSE))</f>
        <v/>
      </c>
      <c r="BV50" s="158" t="str">
        <f>IF(ISERROR(VLOOKUP(CONCATENATE($X$50,BU3,BU5),$B$10:$F$559,5,FALSE)),"",VLOOKUP(CONCATENATE($X$50,BU3,BU5),$B$10:$F$559,5,FALSE))</f>
        <v/>
      </c>
      <c r="BW50" s="159" t="str">
        <f>IF(ISERROR(VLOOKUP(CONCATENATE(BU3,$X$50,BU7),[1]Mont!$B$11:$F$500,5,FALSE)),"",VLOOKUP(CONCATENATE(BU3,$X$50,BU7),[1]Mont!$B$11:$F$500,5,FALSE))</f>
        <v/>
      </c>
      <c r="BX50" s="160" t="str">
        <f>IF(ISERROR(VLOOKUP(CONCATENATE(BU3,$X$50,BU7),[1]Mont!$B$11:$H$500,7,FALSE)),"",VLOOKUP(CONCATENATE(BU3,$X$50,BU7),[1]Mont!$B$11:$H$500,7,FALSE))</f>
        <v/>
      </c>
      <c r="BY50" s="157" t="str">
        <f>IF(ISERROR(VLOOKUP(CONCATENATE($X$50,BY3,BY5),$B$10:$E$559,4,FALSE)),"",VLOOKUP(CONCATENATE($X$50,BY3,BY5),$B$10:$E$559,4,FALSE))</f>
        <v/>
      </c>
      <c r="BZ50" s="158" t="str">
        <f>IF(ISERROR(VLOOKUP(CONCATENATE($X$50,BY3,BY5),$B$10:$F$559,5,FALSE)),"",VLOOKUP(CONCATENATE($X$50,BY3,BY5),$B$10:$F$559,5,FALSE))</f>
        <v/>
      </c>
      <c r="CA50" s="159" t="str">
        <f>IF(ISERROR(VLOOKUP(CONCATENATE(BY3,$X$50,BY7),[1]Mont!$B$11:$F$500,5,FALSE)),"",VLOOKUP(CONCATENATE(BY3,$X$50,BY7),[1]Mont!$B$11:$F$500,5,FALSE))</f>
        <v/>
      </c>
      <c r="CB50" s="160" t="str">
        <f>IF(ISERROR(VLOOKUP(CONCATENATE(BY3,$X$50,BY7),[1]Mont!$B$11:$H$500,7,FALSE)),"",VLOOKUP(CONCATENATE(BY3,$X$50,BY7),[1]Mont!$B$11:$H$500,7,FALSE))</f>
        <v/>
      </c>
      <c r="CC50" s="157" t="str">
        <f>IF(ISERROR(VLOOKUP(CONCATENATE($X$50,CC3,CC5),$B$10:$E$559,4,FALSE)),"",VLOOKUP(CONCATENATE($X$50,CC3,CC5),$B$10:$E$559,4,FALSE))</f>
        <v/>
      </c>
      <c r="CD50" s="158" t="str">
        <f>IF(ISERROR(VLOOKUP(CONCATENATE($X$50,CC3,CC5),$B$10:$F$559,5,FALSE)),"",VLOOKUP(CONCATENATE($X$50,CC3,CC5),$B$10:$F$559,5,FALSE))</f>
        <v/>
      </c>
      <c r="CE50" s="159" t="str">
        <f>IF(ISERROR(VLOOKUP(CONCATENATE(CC3,$X$50,CC7),[1]Mont!$B$11:$F$500,5,FALSE)),"",VLOOKUP(CONCATENATE(CC3,$X$50,CC7),[1]Mont!$B$11:$F$500,5,FALSE))</f>
        <v/>
      </c>
      <c r="CF50" s="160" t="str">
        <f>IF(ISERROR(VLOOKUP(CONCATENATE(CC3,$X$50,CC7),[1]Mont!$B$11:$H$500,7,FALSE)),"",VLOOKUP(CONCATENATE(CC3,$X$50,CC7),[1]Mont!$B$11:$H$500,7,FALSE))</f>
        <v/>
      </c>
      <c r="CG50" s="157" t="str">
        <f>IF(ISERROR(VLOOKUP(CONCATENATE($X$50,CG3,CG5),$B$10:$E$559,4,FALSE)),"",VLOOKUP(CONCATENATE($X$50,CG3,CG5),$B$10:$E$559,4,FALSE))</f>
        <v/>
      </c>
      <c r="CH50" s="158" t="str">
        <f>IF(ISERROR(VLOOKUP(CONCATENATE($X$50,CG3,CG5),$B$10:$F$559,5,FALSE)),"",VLOOKUP(CONCATENATE($X$50,CG3,CG5),$B$10:$F$559,5,FALSE))</f>
        <v/>
      </c>
      <c r="CI50" s="159" t="str">
        <f>IF(ISERROR(VLOOKUP(CONCATENATE(CG3,$X$50,CG7),[1]Mont!$B$11:$F$500,5,FALSE)),"",VLOOKUP(CONCATENATE(CG3,$X$50,CG7),[1]Mont!$B$11:$F$500,5,FALSE))</f>
        <v/>
      </c>
      <c r="CJ50" s="160" t="str">
        <f>IF(ISERROR(VLOOKUP(CONCATENATE(CG3,$X$50,CG7),[1]Mont!$B$11:$H$500,7,FALSE)),"",VLOOKUP(CONCATENATE(CG3,$X$50,CG7),[1]Mont!$B$11:$H$500,7,FALSE))</f>
        <v/>
      </c>
      <c r="CK50" s="157" t="str">
        <f>IF(ISERROR(VLOOKUP(CONCATENATE($X$50,CK3,CK5),$B$10:$E$559,4,FALSE)),"",VLOOKUP(CONCATENATE($X$50,CK3,CK5),$B$10:$E$559,4,FALSE))</f>
        <v/>
      </c>
      <c r="CL50" s="158" t="str">
        <f>IF(ISERROR(VLOOKUP(CONCATENATE($X$50,CK3,CK5),$B$10:$F$559,5,FALSE)),"",VLOOKUP(CONCATENATE($X$50,CK3,CK5),$B$10:$F$559,5,FALSE))</f>
        <v/>
      </c>
      <c r="CM50" s="159" t="str">
        <f>IF(ISERROR(VLOOKUP(CONCATENATE(CK3,$X$50,CK7),[1]Mont!$B$11:$F$500,5,FALSE)),"",VLOOKUP(CONCATENATE(CK3,$X$50,CK7),[1]Mont!$B$11:$F$500,5,FALSE))</f>
        <v/>
      </c>
      <c r="CN50" s="160" t="str">
        <f>IF(ISERROR(VLOOKUP(CONCATENATE(CK3,$X$50,CK7),[1]Mont!$B$11:$H$500,7,FALSE)),"",VLOOKUP(CONCATENATE(CK3,$X$50,CK7),[1]Mont!$B$11:$H$500,7,FALSE))</f>
        <v/>
      </c>
      <c r="CO50" s="157" t="str">
        <f>IF(ISERROR(VLOOKUP(CONCATENATE($X$50,CO3,CO5),$B$10:$E$559,4,FALSE)),"",VLOOKUP(CONCATENATE($X$50,CO3,CO5),$B$10:$E$559,4,FALSE))</f>
        <v/>
      </c>
      <c r="CP50" s="158" t="str">
        <f>IF(ISERROR(VLOOKUP(CONCATENATE($X$50,CO3,CO5),$B$10:$F$559,5,FALSE)),"",VLOOKUP(CONCATENATE($X$50,CO3,CO5),$B$10:$F$559,5,FALSE))</f>
        <v/>
      </c>
      <c r="CQ50" s="159" t="str">
        <f>IF(ISERROR(VLOOKUP(CONCATENATE(CO3,$X$50,CO7),[1]Mont!$B$11:$F$500,5,FALSE)),"",VLOOKUP(CONCATENATE(CO3,$X$50,CO7),[1]Mont!$B$11:$F$500,5,FALSE))</f>
        <v/>
      </c>
      <c r="CR50" s="160" t="str">
        <f>IF(ISERROR(VLOOKUP(CONCATENATE(CO3,$X$50,CO7),[1]Mont!$B$11:$H$500,7,FALSE)),"",VLOOKUP(CONCATENATE(CO3,$X$50,CO7),[1]Mont!$B$11:$H$500,7,FALSE))</f>
        <v/>
      </c>
      <c r="CS50" s="157" t="str">
        <f>IF(ISERROR(VLOOKUP(CONCATENATE($X$50,CS3,CS5),$B$10:$E$559,4,FALSE)),"",VLOOKUP(CONCATENATE($X$50,CS3,CS5),$B$10:$E$559,4,FALSE))</f>
        <v/>
      </c>
      <c r="CT50" s="158" t="str">
        <f>IF(ISERROR(VLOOKUP(CONCATENATE($X$50,CS3,CS5),$B$10:$F$559,5,FALSE)),"",VLOOKUP(CONCATENATE($X$50,CS3,CS5),$B$10:$F$559,5,FALSE))</f>
        <v/>
      </c>
      <c r="CU50" s="159" t="str">
        <f>IF(ISERROR(VLOOKUP(CONCATENATE(CS3,$X$50,CS7),[1]Mont!$B$11:$F$500,5,FALSE)),"",VLOOKUP(CONCATENATE(CS3,$X$50,CS7),[1]Mont!$B$11:$F$500,5,FALSE))</f>
        <v/>
      </c>
      <c r="CV50" s="160" t="str">
        <f>IF(ISERROR(VLOOKUP(CONCATENATE(CS3,$X$50,CS7),[1]Mont!$B$11:$H$500,7,FALSE)),"",VLOOKUP(CONCATENATE(CS3,$X$50,CS7),[1]Mont!$B$11:$H$500,7,FALSE))</f>
        <v/>
      </c>
      <c r="CW50" s="157" t="str">
        <f>IF(ISERROR(VLOOKUP(CONCATENATE($X$50,CW3,CW5),$B$10:$E$559,4,FALSE)),"",VLOOKUP(CONCATENATE($X$50,CW3,CW5),$B$10:$E$559,4,FALSE))</f>
        <v/>
      </c>
      <c r="CX50" s="158" t="str">
        <f>IF(ISERROR(VLOOKUP(CONCATENATE($X$50,CW3,CW5),$B$10:$F$559,5,FALSE)),"",VLOOKUP(CONCATENATE($X$50,CW3,CW5),$B$10:$F$559,5,FALSE))</f>
        <v/>
      </c>
      <c r="CY50" s="159" t="str">
        <f>IF(ISERROR(VLOOKUP(CONCATENATE(CW3,$X$50,CW7),[1]Mont!$B$11:$F$500,5,FALSE)),"",VLOOKUP(CONCATENATE(CW3,$X$50,CW7),[1]Mont!$B$11:$F$500,5,FALSE))</f>
        <v/>
      </c>
      <c r="CZ50" s="160" t="str">
        <f>IF(ISERROR(VLOOKUP(CONCATENATE(CW3,$X$50,CW7),[1]Mont!$B$11:$H$500,7,FALSE)),"",VLOOKUP(CONCATENATE(CW3,$X$50,CW7),[1]Mont!$B$11:$H$500,7,FALSE))</f>
        <v/>
      </c>
      <c r="DA50" s="157" t="str">
        <f>IF(ISERROR(VLOOKUP(CONCATENATE($X$50,DA3,DA5),$B$10:$E$559,4,FALSE)),"",VLOOKUP(CONCATENATE($X$50,DA3,DA5),$B$10:$E$559,4,FALSE))</f>
        <v/>
      </c>
      <c r="DB50" s="158" t="str">
        <f>IF(ISERROR(VLOOKUP(CONCATENATE($X$50,DA3,DA5),$B$10:$F$559,5,FALSE)),"",VLOOKUP(CONCATENATE($X$50,DA3,DA5),$B$10:$F$559,5,FALSE))</f>
        <v/>
      </c>
      <c r="DC50" s="159" t="str">
        <f>IF(ISERROR(VLOOKUP(CONCATENATE(DA3,$X$50,DA7),[1]Mont!$B$11:$F$500,5,FALSE)),"",VLOOKUP(CONCATENATE(DA3,$X$50,DA7),[1]Mont!$B$11:$F$500,5,FALSE))</f>
        <v/>
      </c>
      <c r="DD50" s="160" t="str">
        <f>IF(ISERROR(VLOOKUP(CONCATENATE(DA3,$X$50,DA7),[1]Mont!$B$11:$H$500,7,FALSE)),"",VLOOKUP(CONCATENATE(DA3,$X$50,DA7),[1]Mont!$B$11:$H$500,7,FALSE))</f>
        <v/>
      </c>
      <c r="DE50" s="157" t="str">
        <f>IF(ISERROR(VLOOKUP(CONCATENATE($X$50,DE3,DE5),$B$10:$E$559,4,FALSE)),"",VLOOKUP(CONCATENATE($X$50,DE3,DE5),$B$10:$E$559,4,FALSE))</f>
        <v/>
      </c>
      <c r="DF50" s="158" t="str">
        <f>IF(ISERROR(VLOOKUP(CONCATENATE($X$50,DE3,DE5),$B$10:$F$559,5,FALSE)),"",VLOOKUP(CONCATENATE($X$50,DE3,DE5),$B$10:$F$559,5,FALSE))</f>
        <v/>
      </c>
      <c r="DG50" s="159" t="str">
        <f>IF(ISERROR(VLOOKUP(CONCATENATE(DE3,$X$50,DE7),[1]Mont!$B$11:$F$500,5,FALSE)),"",VLOOKUP(CONCATENATE(DE3,$X$50,DE7),[1]Mont!$B$11:$F$500,5,FALSE))</f>
        <v/>
      </c>
      <c r="DH50" s="160" t="str">
        <f>IF(ISERROR(VLOOKUP(CONCATENATE(DE3,$X$50,DE7),[1]Mont!$B$11:$H$500,7,FALSE)),"",VLOOKUP(CONCATENATE(DE3,$X$50,DE7),[1]Mont!$B$11:$H$500,7,FALSE))</f>
        <v/>
      </c>
      <c r="DI50" s="157" t="str">
        <f>IF(ISERROR(VLOOKUP(CONCATENATE($X$50,DI3,DI5),$B$10:$E$559,4,FALSE)),"",VLOOKUP(CONCATENATE($X$50,DI3,DI5),$B$10:$E$559,4,FALSE))</f>
        <v/>
      </c>
      <c r="DJ50" s="158" t="str">
        <f>IF(ISERROR(VLOOKUP(CONCATENATE($X$50,DI3,DI5),$B$10:$F$559,5,FALSE)),"",VLOOKUP(CONCATENATE($X$50,DI3,DI5),$B$10:$F$559,5,FALSE))</f>
        <v/>
      </c>
      <c r="DK50" s="159" t="str">
        <f>IF(ISERROR(VLOOKUP(CONCATENATE(DI3,$X$50,DI7),[1]Mont!$B$11:$F$500,5,FALSE)),"",VLOOKUP(CONCATENATE(DI3,$X$50,DI7),[1]Mont!$B$11:$F$500,5,FALSE))</f>
        <v/>
      </c>
      <c r="DL50" s="160" t="str">
        <f>IF(ISERROR(VLOOKUP(CONCATENATE(DI3,$X$50,DI7),[1]Mont!$B$11:$H$500,7,FALSE)),"",VLOOKUP(CONCATENATE(DI3,$X$50,DI7),[1]Mont!$B$11:$H$500,7,FALSE))</f>
        <v/>
      </c>
      <c r="DM50" s="157" t="str">
        <f>IF(ISERROR(VLOOKUP(CONCATENATE($X$50,DM3,DM5),$B$10:$E$559,4,FALSE)),"",VLOOKUP(CONCATENATE($X$50,DM3,DM5),$B$10:$E$559,4,FALSE))</f>
        <v/>
      </c>
      <c r="DN50" s="158" t="str">
        <f>IF(ISERROR(VLOOKUP(CONCATENATE($X$50,DM3,DM5),$B$10:$F$559,5,FALSE)),"",VLOOKUP(CONCATENATE($X$50,DM3,DM5),$B$10:$F$559,5,FALSE))</f>
        <v/>
      </c>
      <c r="DO50" s="159" t="str">
        <f>IF(ISERROR(VLOOKUP(CONCATENATE(DM3,$X$50,DM7),[1]Mont!$B$11:$F$500,5,FALSE)),"",VLOOKUP(CONCATENATE(DM3,$X$50,DM7),[1]Mont!$B$11:$F$500,5,FALSE))</f>
        <v/>
      </c>
      <c r="DP50" s="160" t="str">
        <f>IF(ISERROR(VLOOKUP(CONCATENATE(DM3,$X$50,DM7),[1]Mont!$B$11:$H$500,7,FALSE)),"",VLOOKUP(CONCATENATE(DM3,$X$50,DM7),[1]Mont!$B$11:$H$500,7,FALSE))</f>
        <v/>
      </c>
      <c r="DQ50" s="157" t="str">
        <f>IF(ISERROR(VLOOKUP(CONCATENATE($X$50,DQ3,DQ5),$B$10:$E$559,4,FALSE)),"",VLOOKUP(CONCATENATE($X$50,DQ3,DQ5),$B$10:$E$559,4,FALSE))</f>
        <v/>
      </c>
      <c r="DR50" s="158" t="str">
        <f>IF(ISERROR(VLOOKUP(CONCATENATE($X$50,DQ3,DQ5),$B$10:$F$559,5,FALSE)),"",VLOOKUP(CONCATENATE($X$50,DQ3,DQ5),$B$10:$F$559,5,FALSE))</f>
        <v/>
      </c>
      <c r="DS50" s="159" t="str">
        <f>IF(ISERROR(VLOOKUP(CONCATENATE(DQ3,$X$50,DQ7),[1]Mont!$B$11:$F$500,5,FALSE)),"",VLOOKUP(CONCATENATE(DQ3,$X$50,DQ7),[1]Mont!$B$11:$F$500,5,FALSE))</f>
        <v/>
      </c>
      <c r="DT50" s="160" t="str">
        <f>IF(ISERROR(VLOOKUP(CONCATENATE(DQ3,$X$50,DQ7),[1]Mont!$B$11:$H$500,7,FALSE)),"",VLOOKUP(CONCATENATE(DQ3,$X$50,DQ7),[1]Mont!$B$11:$H$500,7,FALSE))</f>
        <v/>
      </c>
      <c r="DU50" s="157" t="str">
        <f>IF(ISERROR(VLOOKUP(CONCATENATE($X$50,DU3,DU5),$B$10:$E$559,4,FALSE)),"",VLOOKUP(CONCATENATE($X$50,DU3,DU5),$B$10:$E$559,4,FALSE))</f>
        <v/>
      </c>
      <c r="DV50" s="158" t="str">
        <f>IF(ISERROR(VLOOKUP(CONCATENATE($X$50,DU3,DU5),$B$10:$F$559,5,FALSE)),"",VLOOKUP(CONCATENATE($X$50,DU3,DU5),$B$10:$F$559,5,FALSE))</f>
        <v/>
      </c>
      <c r="DW50" s="159" t="str">
        <f>IF(ISERROR(VLOOKUP(CONCATENATE(DU3,$X$50,DU7),[1]Mont!$B$11:$F$500,5,FALSE)),"",VLOOKUP(CONCATENATE(DU3,$X$50,DU7),[1]Mont!$B$11:$F$500,5,FALSE))</f>
        <v/>
      </c>
      <c r="DX50" s="160" t="str">
        <f>IF(ISERROR(VLOOKUP(CONCATENATE(DU3,$X$50,DU7),[1]Mont!$B$11:$H$500,7,FALSE)),"",VLOOKUP(CONCATENATE(DU3,$X$50,DU7),[1]Mont!$B$11:$H$500,7,FALSE))</f>
        <v/>
      </c>
      <c r="DY50" s="157" t="str">
        <f>IF(ISERROR(VLOOKUP(CONCATENATE($X$50,DY3,DY5),$B$10:$E$559,4,FALSE)),"",VLOOKUP(CONCATENATE($X$50,DY3,DY5),$B$10:$E$559,4,FALSE))</f>
        <v/>
      </c>
      <c r="DZ50" s="158" t="str">
        <f>IF(ISERROR(VLOOKUP(CONCATENATE($X$50,DY3,DY5),$B$10:$F$559,5,FALSE)),"",VLOOKUP(CONCATENATE($X$50,DY3,DY5),$B$10:$F$559,5,FALSE))</f>
        <v/>
      </c>
      <c r="EA50" s="159" t="str">
        <f>IF(ISERROR(VLOOKUP(CONCATENATE(DY3,$X$50,DY7),[1]Mont!$B$11:$F$500,5,FALSE)),"",VLOOKUP(CONCATENATE(DY3,$X$50,DY7),[1]Mont!$B$11:$F$500,5,FALSE))</f>
        <v/>
      </c>
      <c r="EB50" s="160" t="str">
        <f>IF(ISERROR(VLOOKUP(CONCATENATE(DY3,$X$50,DY7),[1]Mont!$B$11:$H$500,7,FALSE)),"",VLOOKUP(CONCATENATE(DY3,$X$50,DY7),[1]Mont!$B$11:$H$500,7,FALSE))</f>
        <v/>
      </c>
      <c r="EC50" s="157" t="str">
        <f>IF(ISERROR(VLOOKUP(CONCATENATE($X$50,EC3,EC5),$B$10:$E$559,4,FALSE)),"",VLOOKUP(CONCATENATE($X$50,EC3,EC5),$B$10:$E$559,4,FALSE))</f>
        <v/>
      </c>
      <c r="ED50" s="158" t="str">
        <f>IF(ISERROR(VLOOKUP(CONCATENATE($X$50,EC3,EC5),$B$10:$F$559,5,FALSE)),"",VLOOKUP(CONCATENATE($X$50,EC3,EC5),$B$10:$F$559,5,FALSE))</f>
        <v/>
      </c>
      <c r="EE50" s="159" t="str">
        <f>IF(ISERROR(VLOOKUP(CONCATENATE(EC3,$X$50,EC7),[1]Mont!$B$11:$F$500,5,FALSE)),"",VLOOKUP(CONCATENATE(EC3,$X$50,EC7),[1]Mont!$B$11:$F$500,5,FALSE))</f>
        <v/>
      </c>
      <c r="EF50" s="160" t="str">
        <f>IF(ISERROR(VLOOKUP(CONCATENATE(EC3,$X$50,EC7),[1]Mont!$B$11:$H$500,7,FALSE)),"",VLOOKUP(CONCATENATE(EC3,$X$50,EC7),[1]Mont!$B$11:$H$500,7,FALSE))</f>
        <v/>
      </c>
      <c r="EG50" s="157" t="str">
        <f>IF(ISERROR(VLOOKUP(CONCATENATE($X$50,EG3,EG5),$B$10:$E$559,4,FALSE)),"",VLOOKUP(CONCATENATE($X$50,EG3,EG5),$B$10:$E$559,4,FALSE))</f>
        <v/>
      </c>
      <c r="EH50" s="158" t="str">
        <f>IF(ISERROR(VLOOKUP(CONCATENATE($X$50,EG3,EG5),$B$10:$F$559,5,FALSE)),"",VLOOKUP(CONCATENATE($X$50,EG3,EG5),$B$10:$F$559,5,FALSE))</f>
        <v/>
      </c>
      <c r="EI50" s="159" t="str">
        <f>IF(ISERROR(VLOOKUP(CONCATENATE(EG3,$X$50,EG7),[1]Mont!$B$11:$F$500,5,FALSE)),"",VLOOKUP(CONCATENATE(EG3,$X$50,EG7),[1]Mont!$B$11:$F$500,5,FALSE))</f>
        <v/>
      </c>
      <c r="EJ50" s="160" t="str">
        <f>IF(ISERROR(VLOOKUP(CONCATENATE(EG3,$X$50,EG7),[1]Mont!$B$11:$H$500,7,FALSE)),"",VLOOKUP(CONCATENATE(EG3,$X$50,EG7),[1]Mont!$B$11:$H$500,7,FALSE))</f>
        <v/>
      </c>
      <c r="EK50" s="157" t="str">
        <f>IF(ISERROR(VLOOKUP(CONCATENATE($X$50,EK3,EK5),$B$10:$E$559,4,FALSE)),"",VLOOKUP(CONCATENATE($X$50,EK3,EK5),$B$10:$E$559,4,FALSE))</f>
        <v/>
      </c>
      <c r="EL50" s="158" t="str">
        <f>IF(ISERROR(VLOOKUP(CONCATENATE($X$50,EK3,EK5),$B$10:$F$559,5,FALSE)),"",VLOOKUP(CONCATENATE($X$50,EK3,EK5),$B$10:$F$559,5,FALSE))</f>
        <v/>
      </c>
      <c r="EM50" s="159" t="str">
        <f>IF(ISERROR(VLOOKUP(CONCATENATE(EK3,$X$50,EK7),[1]Mont!$B$11:$F$500,5,FALSE)),"",VLOOKUP(CONCATENATE(EK3,$X$50,EK7),[1]Mont!$B$11:$F$500,5,FALSE))</f>
        <v/>
      </c>
      <c r="EN50" s="160" t="str">
        <f>IF(ISERROR(VLOOKUP(CONCATENATE(EK3,$X$50,EK7),[1]Mont!$B$11:$H$500,7,FALSE)),"",VLOOKUP(CONCATENATE(EK3,$X$50,EK7),[1]Mont!$B$11:$H$500,7,FALSE))</f>
        <v/>
      </c>
      <c r="EO50" s="157" t="str">
        <f>IF(ISERROR(VLOOKUP(CONCATENATE($X$50,EO3,EO5),$B$10:$E$559,4,FALSE)),"",VLOOKUP(CONCATENATE($X$50,EO3,EO5),$B$10:$E$559,4,FALSE))</f>
        <v/>
      </c>
      <c r="EP50" s="158" t="str">
        <f>IF(ISERROR(VLOOKUP(CONCATENATE($X$50,EO3,EO5),$B$10:$F$559,5,FALSE)),"",VLOOKUP(CONCATENATE($X$50,EO3,EO5),$B$10:$F$559,5,FALSE))</f>
        <v/>
      </c>
      <c r="EQ50" s="159" t="str">
        <f>IF(ISERROR(VLOOKUP(CONCATENATE(EO3,$X$50,EO7),[1]Mont!$B$11:$F$500,5,FALSE)),"",VLOOKUP(CONCATENATE(EO3,$X$50,EO7),[1]Mont!$B$11:$F$500,5,FALSE))</f>
        <v/>
      </c>
      <c r="ER50" s="160" t="str">
        <f>IF(ISERROR(VLOOKUP(CONCATENATE(EO3,$X$50,EO7),[1]Mont!$B$11:$H$500,7,FALSE)),"",VLOOKUP(CONCATENATE(EO3,$X$50,EO7),[1]Mont!$B$11:$H$500,7,FALSE))</f>
        <v/>
      </c>
      <c r="ES50" s="157" t="str">
        <f>IF(ISERROR(VLOOKUP(CONCATENATE($X$50,ES3,ES5),$B$10:$E$559,4,FALSE)),"",VLOOKUP(CONCATENATE($X$50,ES3,ES5),$B$10:$E$559,4,FALSE))</f>
        <v/>
      </c>
      <c r="ET50" s="158" t="str">
        <f>IF(ISERROR(VLOOKUP(CONCATENATE($X$50,ES3,ES5),$B$10:$F$559,5,FALSE)),"",VLOOKUP(CONCATENATE($X$50,ES3,ES5),$B$10:$F$559,5,FALSE))</f>
        <v/>
      </c>
      <c r="EU50" s="159" t="str">
        <f>IF(ISERROR(VLOOKUP(CONCATENATE(ES3,$X$50,ES7),[1]Mont!$B$11:$F$500,5,FALSE)),"",VLOOKUP(CONCATENATE(ES3,$X$50,ES7),[1]Mont!$B$11:$F$500,5,FALSE))</f>
        <v/>
      </c>
      <c r="EV50" s="160" t="str">
        <f>IF(ISERROR(VLOOKUP(CONCATENATE(ES3,$X$50,ES7),[1]Mont!$B$11:$H$500,7,FALSE)),"",VLOOKUP(CONCATENATE(ES3,$X$50,ES7),[1]Mont!$B$11:$H$500,7,FALSE))</f>
        <v/>
      </c>
      <c r="EW50" s="157" t="str">
        <f>IF(ISERROR(VLOOKUP(CONCATENATE($X$50,EW3,EW5),$B$10:$E$559,4,FALSE)),"",VLOOKUP(CONCATENATE($X$50,EW3,EW5),$B$10:$E$559,4,FALSE))</f>
        <v/>
      </c>
      <c r="EX50" s="158" t="str">
        <f>IF(ISERROR(VLOOKUP(CONCATENATE($X$50,EW3,EW5),$B$10:$F$559,5,FALSE)),"",VLOOKUP(CONCATENATE($X$50,EW3,EW5),$B$10:$F$559,5,FALSE))</f>
        <v/>
      </c>
      <c r="EY50" s="159" t="str">
        <f>IF(ISERROR(VLOOKUP(CONCATENATE(EW3,$X$50,EW7),[1]Mont!$B$11:$F$500,5,FALSE)),"",VLOOKUP(CONCATENATE(EW3,$X$50,EW7),[1]Mont!$B$11:$F$500,5,FALSE))</f>
        <v/>
      </c>
      <c r="EZ50" s="160" t="str">
        <f>IF(ISERROR(VLOOKUP(CONCATENATE(EW3,$X$50,EW7),[1]Mont!$B$11:$H$500,7,FALSE)),"",VLOOKUP(CONCATENATE(EW3,$X$50,EW7),[1]Mont!$B$11:$H$500,7,FALSE))</f>
        <v/>
      </c>
      <c r="FA50" s="157" t="str">
        <f>IF(ISERROR(VLOOKUP(CONCATENATE($X$50,FA3,FA5),$B$10:$E$559,4,FALSE)),"",VLOOKUP(CONCATENATE($X$50,FA3,FA5),$B$10:$E$559,4,FALSE))</f>
        <v/>
      </c>
      <c r="FB50" s="158" t="str">
        <f>IF(ISERROR(VLOOKUP(CONCATENATE($X$50,FA3,FA5),$B$10:$F$559,5,FALSE)),"",VLOOKUP(CONCATENATE($X$50,FA3,FA5),$B$10:$F$559,5,FALSE))</f>
        <v/>
      </c>
      <c r="FC50" s="159" t="str">
        <f>IF(ISERROR(VLOOKUP(CONCATENATE(FA3,$X$50,FA7),[1]Mont!$B$11:$F$500,5,FALSE)),"",VLOOKUP(CONCATENATE(FA3,$X$50,FA7),[1]Mont!$B$11:$F$500,5,FALSE))</f>
        <v/>
      </c>
      <c r="FD50" s="160" t="str">
        <f>IF(ISERROR(VLOOKUP(CONCATENATE(FA3,$X$50,FA7),[1]Mont!$B$11:$H$500,7,FALSE)),"",VLOOKUP(CONCATENATE(FA3,$X$50,FA7),[1]Mont!$B$11:$H$500,7,FALSE))</f>
        <v/>
      </c>
      <c r="FE50" s="157" t="str">
        <f>IF(ISERROR(VLOOKUP(CONCATENATE($X$50,FE3,FE5),$B$10:$E$559,4,FALSE)),"",VLOOKUP(CONCATENATE($X$50,FE3,FE5),$B$10:$E$559,4,FALSE))</f>
        <v/>
      </c>
      <c r="FF50" s="158" t="str">
        <f>IF(ISERROR(VLOOKUP(CONCATENATE($X$50,FE3,FE5),$B$10:$F$559,5,FALSE)),"",VLOOKUP(CONCATENATE($X$50,FE3,FE5),$B$10:$F$559,5,FALSE))</f>
        <v/>
      </c>
      <c r="FG50" s="159" t="str">
        <f>IF(ISERROR(VLOOKUP(CONCATENATE(FE3,$X$50,FE7),[1]Mont!$B$11:$F$500,5,FALSE)),"",VLOOKUP(CONCATENATE(FE3,$X$50,FE7),[1]Mont!$B$11:$F$500,5,FALSE))</f>
        <v/>
      </c>
      <c r="FH50" s="160" t="str">
        <f>IF(ISERROR(VLOOKUP(CONCATENATE(FE3,$X$50,FE7),[1]Mont!$B$11:$H$500,7,FALSE)),"",VLOOKUP(CONCATENATE(FE3,$X$50,FE7),[1]Mont!$B$11:$H$500,7,FALSE))</f>
        <v/>
      </c>
      <c r="FI50" s="157" t="str">
        <f>IF(ISERROR(VLOOKUP(CONCATENATE($X$50,FI3,FI5),$B$10:$E$559,4,FALSE)),"",VLOOKUP(CONCATENATE($X$50,FI3,FI5),$B$10:$E$559,4,FALSE))</f>
        <v/>
      </c>
      <c r="FJ50" s="158" t="str">
        <f>IF(ISERROR(VLOOKUP(CONCATENATE($X$50,FI3,FI5),$B$10:$F$559,5,FALSE)),"",VLOOKUP(CONCATENATE($X$50,FI3,FI5),$B$10:$F$559,5,FALSE))</f>
        <v/>
      </c>
      <c r="FK50" s="159" t="str">
        <f>IF(ISERROR(VLOOKUP(CONCATENATE(FI3,$X$50,FI7),[1]Mont!$B$11:$F$500,5,FALSE)),"",VLOOKUP(CONCATENATE(FI3,$X$50,FI7),[1]Mont!$B$11:$F$500,5,FALSE))</f>
        <v/>
      </c>
      <c r="FL50" s="160" t="str">
        <f>IF(ISERROR(VLOOKUP(CONCATENATE(FI3,$X$50,FI7),[1]Mont!$B$11:$H$500,7,FALSE)),"",VLOOKUP(CONCATENATE(FI3,$X$50,FI7),[1]Mont!$B$11:$H$500,7,FALSE))</f>
        <v/>
      </c>
      <c r="FM50" s="157" t="str">
        <f>IF(ISERROR(VLOOKUP(CONCATENATE($X$50,FM3,FM5),$B$10:$E$559,4,FALSE)),"",VLOOKUP(CONCATENATE($X$50,FM3,FM5),$B$10:$E$559,4,FALSE))</f>
        <v/>
      </c>
      <c r="FN50" s="158" t="str">
        <f>IF(ISERROR(VLOOKUP(CONCATENATE($X$50,FM3,FM5),$B$10:$F$559,5,FALSE)),"",VLOOKUP(CONCATENATE($X$50,FM3,FM5),$B$10:$F$559,5,FALSE))</f>
        <v/>
      </c>
      <c r="FO50" s="159" t="str">
        <f>IF(ISERROR(VLOOKUP(CONCATENATE(FM3,$X$50,FM7),[1]Mont!$B$11:$F$500,5,FALSE)),"",VLOOKUP(CONCATENATE(FM3,$X$50,FM7),[1]Mont!$B$11:$F$500,5,FALSE))</f>
        <v/>
      </c>
      <c r="FP50" s="160" t="str">
        <f>IF(ISERROR(VLOOKUP(CONCATENATE(FM3,$X$50,FM7),[1]Mont!$B$11:$H$500,7,FALSE)),"",VLOOKUP(CONCATENATE(FM3,$X$50,FM7),[1]Mont!$B$11:$H$500,7,FALSE))</f>
        <v/>
      </c>
      <c r="FQ50" s="157" t="str">
        <f>IF(ISERROR(VLOOKUP(CONCATENATE($X$50,FQ3,FQ5),$B$10:$E$559,4,FALSE)),"",VLOOKUP(CONCATENATE($X$50,FQ3,FQ5),$B$10:$E$559,4,FALSE))</f>
        <v/>
      </c>
      <c r="FR50" s="158" t="str">
        <f>IF(ISERROR(VLOOKUP(CONCATENATE($X$50,FQ3,FQ5),$B$10:$F$559,5,FALSE)),"",VLOOKUP(CONCATENATE($X$50,FQ3,FQ5),$B$10:$F$559,5,FALSE))</f>
        <v/>
      </c>
      <c r="FS50" s="159" t="str">
        <f>IF(ISERROR(VLOOKUP(CONCATENATE(FQ3,$X$50,FQ7),[1]Mont!$B$11:$F$500,5,FALSE)),"",VLOOKUP(CONCATENATE(FQ3,$X$50,FQ7),[1]Mont!$B$11:$F$500,5,FALSE))</f>
        <v/>
      </c>
      <c r="FT50" s="160" t="str">
        <f>IF(ISERROR(VLOOKUP(CONCATENATE(FQ3,$X$50,FQ7),[1]Mont!$B$11:$H$500,7,FALSE)),"",VLOOKUP(CONCATENATE(FQ3,$X$50,FQ7),[1]Mont!$B$11:$H$500,7,FALSE))</f>
        <v/>
      </c>
      <c r="FU50" s="157" t="str">
        <f>IF(ISERROR(VLOOKUP(CONCATENATE($X$50,FU3,FU5),$B$10:$E$559,4,FALSE)),"",VLOOKUP(CONCATENATE($X$50,FU3,FU5),$B$10:$E$559,4,FALSE))</f>
        <v/>
      </c>
      <c r="FV50" s="158" t="str">
        <f>IF(ISERROR(VLOOKUP(CONCATENATE($X$50,FU3,FU5),$B$10:$F$559,5,FALSE)),"",VLOOKUP(CONCATENATE($X$50,FU3,FU5),$B$10:$F$559,5,FALSE))</f>
        <v/>
      </c>
      <c r="FW50" s="159" t="str">
        <f>IF(ISERROR(VLOOKUP(CONCATENATE(FU3,$X$50,FU7),[1]Mont!$B$11:$F$500,5,FALSE)),"",VLOOKUP(CONCATENATE(FU3,$X$50,FU7),[1]Mont!$B$11:$F$500,5,FALSE))</f>
        <v/>
      </c>
      <c r="FX50" s="160" t="str">
        <f>IF(ISERROR(VLOOKUP(CONCATENATE(FU3,$X$50,FU7),[1]Mont!$B$11:$H$500,7,FALSE)),"",VLOOKUP(CONCATENATE(FU3,$X$50,FU7),[1]Mont!$B$11:$H$500,7,FALSE))</f>
        <v/>
      </c>
      <c r="FY50" s="157" t="str">
        <f>IF(ISERROR(VLOOKUP(CONCATENATE($X$50,FY3,FY5),$B$10:$E$559,4,FALSE)),"",VLOOKUP(CONCATENATE($X$50,FY3,FY5),$B$10:$E$559,4,FALSE))</f>
        <v/>
      </c>
      <c r="FZ50" s="158" t="str">
        <f>IF(ISERROR(VLOOKUP(CONCATENATE($X$50,FY3,FY5),$B$10:$F$559,5,FALSE)),"",VLOOKUP(CONCATENATE($X$50,FY3,FY5),$B$10:$F$559,5,FALSE))</f>
        <v/>
      </c>
      <c r="GA50" s="159" t="str">
        <f>IF(ISERROR(VLOOKUP(CONCATENATE(FY3,$X$50,FY7),[1]Mont!$B$11:$F$500,5,FALSE)),"",VLOOKUP(CONCATENATE(FY3,$X$50,FY7),[1]Mont!$B$11:$F$500,5,FALSE))</f>
        <v/>
      </c>
      <c r="GB50" s="160" t="str">
        <f>IF(ISERROR(VLOOKUP(CONCATENATE(FY3,$X$50,FY7),[1]Mont!$B$11:$H$500,7,FALSE)),"",VLOOKUP(CONCATENATE(FY3,$X$50,FY7),[1]Mont!$B$11:$H$500,7,FALSE))</f>
        <v/>
      </c>
      <c r="GC50" s="157" t="str">
        <f>IF(ISERROR(VLOOKUP(CONCATENATE($X$50,GC3,GC5),$B$10:$E$559,4,FALSE)),"",VLOOKUP(CONCATENATE($X$50,GC3,GC5),$B$10:$E$559,4,FALSE))</f>
        <v/>
      </c>
      <c r="GD50" s="158" t="str">
        <f>IF(ISERROR(VLOOKUP(CONCATENATE($X$50,GC3,GC5),$B$10:$F$559,5,FALSE)),"",VLOOKUP(CONCATENATE($X$50,GC3,GC5),$B$10:$F$559,5,FALSE))</f>
        <v/>
      </c>
      <c r="GE50" s="159" t="str">
        <f>IF(ISERROR(VLOOKUP(CONCATENATE(GC3,$X$50,GC7),[1]Mont!$B$11:$F$500,5,FALSE)),"",VLOOKUP(CONCATENATE(GC3,$X$50,GC7),[1]Mont!$B$11:$F$500,5,FALSE))</f>
        <v/>
      </c>
      <c r="GF50" s="160" t="str">
        <f>IF(ISERROR(VLOOKUP(CONCATENATE(GC3,$X$50,GC7),[1]Mont!$B$11:$H$500,7,FALSE)),"",VLOOKUP(CONCATENATE(GC3,$X$50,GC7),[1]Mont!$B$11:$H$500,7,FALSE))</f>
        <v/>
      </c>
      <c r="GG50" s="157" t="str">
        <f>IF(ISERROR(VLOOKUP(CONCATENATE($X$50,GG3,GG5),$B$10:$E$559,4,FALSE)),"",VLOOKUP(CONCATENATE($X$50,GG3,GG5),$B$10:$E$559,4,FALSE))</f>
        <v/>
      </c>
      <c r="GH50" s="158" t="str">
        <f>IF(ISERROR(VLOOKUP(CONCATENATE($X$50,GG3,GG5),$B$10:$F$559,5,FALSE)),"",VLOOKUP(CONCATENATE($X$50,GG3,GG5),$B$10:$F$559,5,FALSE))</f>
        <v/>
      </c>
      <c r="GI50" s="159" t="str">
        <f>IF(ISERROR(VLOOKUP(CONCATENATE(GG3,$X$50,GG7),[1]Mont!$B$11:$F$500,5,FALSE)),"",VLOOKUP(CONCATENATE(GG3,$X$50,GG7),[1]Mont!$B$11:$F$500,5,FALSE))</f>
        <v/>
      </c>
      <c r="GJ50" s="160" t="str">
        <f>IF(ISERROR(VLOOKUP(CONCATENATE(GG3,$X$50,GG7),[1]Mont!$B$11:$H$500,7,FALSE)),"",VLOOKUP(CONCATENATE(GG3,$X$50,GG7),[1]Mont!$B$11:$H$500,7,FALSE))</f>
        <v/>
      </c>
      <c r="GK50" s="157" t="str">
        <f>IF(ISERROR(VLOOKUP(CONCATENATE($X$50,GK3,GK5),$B$10:$E$559,4,FALSE)),"",VLOOKUP(CONCATENATE($X$50,GK3,GK5),$B$10:$E$559,4,FALSE))</f>
        <v/>
      </c>
      <c r="GL50" s="158" t="str">
        <f>IF(ISERROR(VLOOKUP(CONCATENATE($X$50,GK3,GK5),$B$10:$F$559,5,FALSE)),"",VLOOKUP(CONCATENATE($X$50,GK3,GK5),$B$10:$F$559,5,FALSE))</f>
        <v/>
      </c>
      <c r="GM50" s="159" t="str">
        <f>IF(ISERROR(VLOOKUP(CONCATENATE(GK3,$X$50,GK7),[1]Mont!$B$11:$F$500,5,FALSE)),"",VLOOKUP(CONCATENATE(GK3,$X$50,GK7),[1]Mont!$B$11:$F$500,5,FALSE))</f>
        <v/>
      </c>
      <c r="GN50" s="160" t="str">
        <f>IF(ISERROR(VLOOKUP(CONCATENATE(GK3,$X$50,GK7),[1]Mont!$B$11:$H$500,7,FALSE)),"",VLOOKUP(CONCATENATE(GK3,$X$50,GK7),[1]Mont!$B$11:$H$500,7,FALSE))</f>
        <v/>
      </c>
      <c r="GO50" s="157" t="str">
        <f>IF(ISERROR(VLOOKUP(CONCATENATE($X$50,GO3,GO5),$B$10:$E$559,4,FALSE)),"",VLOOKUP(CONCATENATE($X$50,GO3,GO5),$B$10:$E$559,4,FALSE))</f>
        <v/>
      </c>
      <c r="GP50" s="158" t="str">
        <f>IF(ISERROR(VLOOKUP(CONCATENATE($X$50,GO3,GO5),$B$10:$F$559,5,FALSE)),"",VLOOKUP(CONCATENATE($X$50,GO3,GO5),$B$10:$F$559,5,FALSE))</f>
        <v/>
      </c>
      <c r="GQ50" s="159" t="str">
        <f>IF(ISERROR(VLOOKUP(CONCATENATE(GO3,$X$50,GO7),[1]Mont!$B$11:$F$500,5,FALSE)),"",VLOOKUP(CONCATENATE(GO3,$X$50,GO7),[1]Mont!$B$11:$F$500,5,FALSE))</f>
        <v/>
      </c>
      <c r="GR50" s="160" t="str">
        <f>IF(ISERROR(VLOOKUP(CONCATENATE(GO3,$X$50,GO7),[1]Mont!$B$11:$H$500,7,FALSE)),"",VLOOKUP(CONCATENATE(GO3,$X$50,GO7),[1]Mont!$B$11:$H$500,7,FALSE))</f>
        <v/>
      </c>
      <c r="GS50" s="157" t="str">
        <f>IF(ISERROR(VLOOKUP(CONCATENATE($X$50,GS3,GS5),$B$10:$E$559,4,FALSE)),"",VLOOKUP(CONCATENATE($X$50,GS3,GS5),$B$10:$E$559,4,FALSE))</f>
        <v/>
      </c>
      <c r="GT50" s="158" t="str">
        <f>IF(ISERROR(VLOOKUP(CONCATENATE($X$50,GS3,GS5),$B$10:$F$559,5,FALSE)),"",VLOOKUP(CONCATENATE($X$50,GS3,GS5),$B$10:$F$559,5,FALSE))</f>
        <v/>
      </c>
      <c r="GU50" s="159" t="str">
        <f>IF(ISERROR(VLOOKUP(CONCATENATE(GS3,$X$50,GS7),[1]Mont!$B$11:$F$500,5,FALSE)),"",VLOOKUP(CONCATENATE(GS3,$X$50,GS7),[1]Mont!$B$11:$F$500,5,FALSE))</f>
        <v/>
      </c>
      <c r="GV50" s="160" t="str">
        <f>IF(ISERROR(VLOOKUP(CONCATENATE(GS3,$X$50,GS7),[1]Mont!$B$11:$H$500,7,FALSE)),"",VLOOKUP(CONCATENATE(GS3,$X$50,GS7),[1]Mont!$B$11:$H$500,7,FALSE))</f>
        <v/>
      </c>
      <c r="GW50" s="157" t="str">
        <f>IF(ISERROR(VLOOKUP(CONCATENATE($X$50,GW3,GW5),$B$10:$E$559,4,FALSE)),"",VLOOKUP(CONCATENATE($X$50,GW3,GW5),$B$10:$E$559,4,FALSE))</f>
        <v/>
      </c>
      <c r="GX50" s="158" t="str">
        <f>IF(ISERROR(VLOOKUP(CONCATENATE($X$50,GW3,GW5),$B$10:$F$559,5,FALSE)),"",VLOOKUP(CONCATENATE($X$50,GW3,GW5),$B$10:$F$559,5,FALSE))</f>
        <v/>
      </c>
      <c r="GY50" s="159" t="str">
        <f>IF(ISERROR(VLOOKUP(CONCATENATE(GW3,$X$50,GW7),[1]Mont!$B$11:$F$500,5,FALSE)),"",VLOOKUP(CONCATENATE(GW3,$X$50,GW7),[1]Mont!$B$11:$F$500,5,FALSE))</f>
        <v/>
      </c>
      <c r="GZ50" s="160" t="str">
        <f>IF(ISERROR(VLOOKUP(CONCATENATE(GW3,$X$50,GW7),[1]Mont!$B$11:$H$500,7,FALSE)),"",VLOOKUP(CONCATENATE(GW3,$X$50,GW7),[1]Mont!$B$11:$H$500,7,FALSE))</f>
        <v/>
      </c>
      <c r="HA50" s="157" t="str">
        <f>IF(ISERROR(VLOOKUP(CONCATENATE($X$50,HA3,HA5),$B$10:$E$559,4,FALSE)),"",VLOOKUP(CONCATENATE($X$50,HA3,HA5),$B$10:$E$559,4,FALSE))</f>
        <v/>
      </c>
      <c r="HB50" s="158" t="str">
        <f>IF(ISERROR(VLOOKUP(CONCATENATE($X$50,HA3,HA5),$B$10:$F$559,5,FALSE)),"",VLOOKUP(CONCATENATE($X$50,HA3,HA5),$B$10:$F$559,5,FALSE))</f>
        <v/>
      </c>
      <c r="HC50" s="159" t="str">
        <f>IF(ISERROR(VLOOKUP(CONCATENATE(HA3,$X$50,HA7),[1]Mont!$B$11:$F$500,5,FALSE)),"",VLOOKUP(CONCATENATE(HA3,$X$50,HA7),[1]Mont!$B$11:$F$500,5,FALSE))</f>
        <v/>
      </c>
      <c r="HD50" s="160" t="str">
        <f>IF(ISERROR(VLOOKUP(CONCATENATE(HA3,$X$50,HA7),[1]Mont!$B$11:$H$500,7,FALSE)),"",VLOOKUP(CONCATENATE(HA3,$X$50,HA7),[1]Mont!$B$11:$H$500,7,FALSE))</f>
        <v/>
      </c>
      <c r="HE50" s="157" t="str">
        <f>IF(ISERROR(VLOOKUP(CONCATENATE($X$50,HE3,HE5),$B$10:$E$559,4,FALSE)),"",VLOOKUP(CONCATENATE($X$50,HE3,HE5),$B$10:$E$559,4,FALSE))</f>
        <v/>
      </c>
      <c r="HF50" s="158" t="str">
        <f>IF(ISERROR(VLOOKUP(CONCATENATE($X$50,HE3,HE5),$B$10:$F$559,5,FALSE)),"",VLOOKUP(CONCATENATE($X$50,HE3,HE5),$B$10:$F$559,5,FALSE))</f>
        <v/>
      </c>
      <c r="HG50" s="159" t="str">
        <f>IF(ISERROR(VLOOKUP(CONCATENATE(HE3,$X$50,HE7),[1]Mont!$B$11:$F$500,5,FALSE)),"",VLOOKUP(CONCATENATE(HE3,$X$50,HE7),[1]Mont!$B$11:$F$500,5,FALSE))</f>
        <v/>
      </c>
      <c r="HH50" s="160" t="str">
        <f>IF(ISERROR(VLOOKUP(CONCATENATE(HE3,$X$50,HE7),[1]Mont!$B$11:$H$500,7,FALSE)),"",VLOOKUP(CONCATENATE(HE3,$X$50,HE7),[1]Mont!$B$11:$H$500,7,FALSE))</f>
        <v/>
      </c>
      <c r="HI50" s="157" t="str">
        <f>IF(ISERROR(VLOOKUP(CONCATENATE($X$50,HI3,HI5),$B$10:$E$559,4,FALSE)),"",VLOOKUP(CONCATENATE($X$50,HI3,HI5),$B$10:$E$559,4,FALSE))</f>
        <v/>
      </c>
      <c r="HJ50" s="158" t="str">
        <f>IF(ISERROR(VLOOKUP(CONCATENATE($X$50,HI3,HI5),$B$10:$F$559,5,FALSE)),"",VLOOKUP(CONCATENATE($X$50,HI3,HI5),$B$10:$F$559,5,FALSE))</f>
        <v/>
      </c>
      <c r="HK50" s="159" t="str">
        <f>IF(ISERROR(VLOOKUP(CONCATENATE(HI3,$X$50,HI7),[1]Mont!$B$11:$F$500,5,FALSE)),"",VLOOKUP(CONCATENATE(HI3,$X$50,HI7),[1]Mont!$B$11:$F$500,5,FALSE))</f>
        <v/>
      </c>
      <c r="HL50" s="160" t="str">
        <f>IF(ISERROR(VLOOKUP(CONCATENATE(HI3,$X$50,HI7),[1]Mont!$B$11:$H$500,7,FALSE)),"",VLOOKUP(CONCATENATE(HI3,$X$50,HI7),[1]Mont!$B$11:$H$500,7,FALSE))</f>
        <v/>
      </c>
      <c r="HM50" s="157" t="str">
        <f>IF(ISERROR(VLOOKUP(CONCATENATE($X$50,HM3,HM5),$B$10:$E$559,4,FALSE)),"",VLOOKUP(CONCATENATE($X$50,HM3,HM5),$B$10:$E$559,4,FALSE))</f>
        <v/>
      </c>
      <c r="HN50" s="158" t="str">
        <f>IF(ISERROR(VLOOKUP(CONCATENATE($X$50,HM3,HM5),$B$10:$F$559,5,FALSE)),"",VLOOKUP(CONCATENATE($X$50,HM3,HM5),$B$10:$F$559,5,FALSE))</f>
        <v/>
      </c>
      <c r="HO50" s="159" t="str">
        <f>IF(ISERROR(VLOOKUP(CONCATENATE(HM3,$X$50,HM7),[1]Mont!$B$11:$F$500,5,FALSE)),"",VLOOKUP(CONCATENATE(HM3,$X$50,HM7),[1]Mont!$B$11:$F$500,5,FALSE))</f>
        <v/>
      </c>
      <c r="HP50" s="160" t="str">
        <f>IF(ISERROR(VLOOKUP(CONCATENATE(HM3,$X$50,HM7),[1]Mont!$B$11:$H$500,7,FALSE)),"",VLOOKUP(CONCATENATE(HM3,$X$50,HM7),[1]Mont!$B$11:$H$500,7,FALSE))</f>
        <v/>
      </c>
      <c r="HQ50" s="157" t="str">
        <f>IF(ISERROR(VLOOKUP(CONCATENATE($X$50,HQ3,HQ5),$B$10:$E$559,4,FALSE)),"",VLOOKUP(CONCATENATE($X$50,HQ3,HQ5),$B$10:$E$559,4,FALSE))</f>
        <v/>
      </c>
      <c r="HR50" s="158" t="str">
        <f>IF(ISERROR(VLOOKUP(CONCATENATE($X$50,HQ3,HQ5),$B$10:$F$559,5,FALSE)),"",VLOOKUP(CONCATENATE($X$50,HQ3,HQ5),$B$10:$F$559,5,FALSE))</f>
        <v/>
      </c>
      <c r="HS50" s="159" t="str">
        <f>IF(ISERROR(VLOOKUP(CONCATENATE(HQ3,$X$50,HQ7),[1]Mont!$B$11:$F$500,5,FALSE)),"",VLOOKUP(CONCATENATE(HQ3,$X$50,HQ7),[1]Mont!$B$11:$F$500,5,FALSE))</f>
        <v/>
      </c>
      <c r="HT50" s="160" t="str">
        <f>IF(ISERROR(VLOOKUP(CONCATENATE(HQ3,$X$50,HQ7),[1]Mont!$B$11:$H$500,7,FALSE)),"",VLOOKUP(CONCATENATE(HQ3,$X$50,HQ7),[1]Mont!$B$11:$H$500,7,FALSE))</f>
        <v/>
      </c>
      <c r="HU50" s="157" t="str">
        <f>IF(ISERROR(VLOOKUP(CONCATENATE($X$50,HU3,HU5),$B$10:$E$559,4,FALSE)),"",VLOOKUP(CONCATENATE($X$50,HU3,HU5),$B$10:$E$559,4,FALSE))</f>
        <v/>
      </c>
      <c r="HV50" s="158" t="str">
        <f>IF(ISERROR(VLOOKUP(CONCATENATE($X$50,HU3,HU5),$B$10:$F$559,5,FALSE)),"",VLOOKUP(CONCATENATE($X$50,HU3,HU5),$B$10:$F$559,5,FALSE))</f>
        <v/>
      </c>
      <c r="HW50" s="159" t="str">
        <f>IF(ISERROR(VLOOKUP(CONCATENATE(HU3,$X$50,HU7),[1]Mont!$B$11:$F$500,5,FALSE)),"",VLOOKUP(CONCATENATE(HU3,$X$50,HU7),[1]Mont!$B$11:$F$500,5,FALSE))</f>
        <v/>
      </c>
      <c r="HX50" s="160" t="str">
        <f>IF(ISERROR(VLOOKUP(CONCATENATE(HU3,$X$50,HU7),[1]Mont!$B$11:$H$500,7,FALSE)),"",VLOOKUP(CONCATENATE(HU3,$X$50,HU7),[1]Mont!$B$11:$H$500,7,FALSE))</f>
        <v/>
      </c>
      <c r="HY50" s="157" t="str">
        <f>IF(ISERROR(VLOOKUP(CONCATENATE($X$50,HY3,HY5),$B$10:$E$559,4,FALSE)),"",VLOOKUP(CONCATENATE($X$50,HY3,HY5),$B$10:$E$559,4,FALSE))</f>
        <v/>
      </c>
      <c r="HZ50" s="158" t="str">
        <f>IF(ISERROR(VLOOKUP(CONCATENATE($X$50,HY3,HY5),$B$10:$F$559,5,FALSE)),"",VLOOKUP(CONCATENATE($X$50,HY3,HY5),$B$10:$F$559,5,FALSE))</f>
        <v/>
      </c>
      <c r="IA50" s="159" t="str">
        <f>IF(ISERROR(VLOOKUP(CONCATENATE(HY3,$X$50,HY7),[1]Mont!$B$11:$F$500,5,FALSE)),"",VLOOKUP(CONCATENATE(HY3,$X$50,HY7),[1]Mont!$B$11:$F$500,5,FALSE))</f>
        <v/>
      </c>
      <c r="IB50" s="160" t="str">
        <f>IF(ISERROR(VLOOKUP(CONCATENATE(HY3,$X$50,HY7),[1]Mont!$B$11:$H$500,7,FALSE)),"",VLOOKUP(CONCATENATE(HY3,$X$50,HY7),[1]Mont!$B$11:$H$500,7,FALSE))</f>
        <v/>
      </c>
      <c r="IC50" s="157" t="str">
        <f>IF(ISERROR(VLOOKUP(CONCATENATE($X$50,IC3,IC5),$B$10:$E$559,4,FALSE)),"",VLOOKUP(CONCATENATE($X$50,IC3,IC5),$B$10:$E$559,4,FALSE))</f>
        <v/>
      </c>
      <c r="ID50" s="158" t="str">
        <f>IF(ISERROR(VLOOKUP(CONCATENATE($X$50,IC3,IC5),$B$10:$F$559,5,FALSE)),"",VLOOKUP(CONCATENATE($X$50,IC3,IC5),$B$10:$F$559,5,FALSE))</f>
        <v/>
      </c>
      <c r="IE50" s="159" t="str">
        <f>IF(ISERROR(VLOOKUP(CONCATENATE(IC3,$X$50,IC7),[1]Mont!$B$11:$F$500,5,FALSE)),"",VLOOKUP(CONCATENATE(IC3,$X$50,IC7),[1]Mont!$B$11:$F$500,5,FALSE))</f>
        <v/>
      </c>
      <c r="IF50" s="160" t="str">
        <f>IF(ISERROR(VLOOKUP(CONCATENATE(IC3,$X$50,IC7),[1]Mont!$B$11:$H$500,7,FALSE)),"",VLOOKUP(CONCATENATE(IC3,$X$50,IC7),[1]Mont!$B$11:$H$500,7,FALSE))</f>
        <v/>
      </c>
      <c r="IG50" s="157" t="str">
        <f>IF(ISERROR(VLOOKUP(CONCATENATE($X$50,IG3,IG5),$B$10:$E$559,4,FALSE)),"",VLOOKUP(CONCATENATE($X$50,IG3,IG5),$B$10:$E$559,4,FALSE))</f>
        <v/>
      </c>
      <c r="IH50" s="158" t="str">
        <f>IF(ISERROR(VLOOKUP(CONCATENATE($X$50,IG3,IG5),$B$10:$F$559,5,FALSE)),"",VLOOKUP(CONCATENATE($X$50,IG3,IG5),$B$10:$F$559,5,FALSE))</f>
        <v/>
      </c>
      <c r="II50" s="159" t="str">
        <f>IF(ISERROR(VLOOKUP(CONCATENATE(IG3,$X$50,IG7),[1]Mont!$B$11:$F$500,5,FALSE)),"",VLOOKUP(CONCATENATE(IG3,$X$50,IG7),[1]Mont!$B$11:$F$500,5,FALSE))</f>
        <v/>
      </c>
      <c r="IJ50" s="160" t="str">
        <f>IF(ISERROR(VLOOKUP(CONCATENATE(IG3,$X$50,IG7),[1]Mont!$B$11:$H$500,7,FALSE)),"",VLOOKUP(CONCATENATE(IG3,$X$50,IG7),[1]Mont!$B$11:$H$500,7,FALSE))</f>
        <v/>
      </c>
      <c r="IK50" s="157" t="str">
        <f>IF(ISERROR(VLOOKUP(CONCATENATE($X$50,IK3,IK5),$B$10:$E$559,4,FALSE)),"",VLOOKUP(CONCATENATE($X$50,IK3,IK5),$B$10:$E$559,4,FALSE))</f>
        <v/>
      </c>
      <c r="IL50" s="158" t="str">
        <f>IF(ISERROR(VLOOKUP(CONCATENATE($X$50,IK3,IK5),$B$10:$F$559,5,FALSE)),"",VLOOKUP(CONCATENATE($X$50,IK3,IK5),$B$10:$F$559,5,FALSE))</f>
        <v/>
      </c>
      <c r="IM50" s="159" t="str">
        <f>IF(ISERROR(VLOOKUP(CONCATENATE(IK3,$X$50,IK7),[1]Mont!$B$11:$F$500,5,FALSE)),"",VLOOKUP(CONCATENATE(IK3,$X$50,IK7),[1]Mont!$B$11:$F$500,5,FALSE))</f>
        <v/>
      </c>
      <c r="IN50" s="160" t="str">
        <f>IF(ISERROR(VLOOKUP(CONCATENATE(IK3,$X$50,IK7),[1]Mont!$B$11:$H$500,7,FALSE)),"",VLOOKUP(CONCATENATE(IK3,$X$50,IK7),[1]Mont!$B$11:$H$500,7,FALSE))</f>
        <v/>
      </c>
      <c r="IO50" s="157" t="str">
        <f>IF(ISERROR(VLOOKUP(CONCATENATE($X$50,IO3,IO5),$B$10:$E$559,4,FALSE)),"",VLOOKUP(CONCATENATE($X$50,IO3,IO5),$B$10:$E$559,4,FALSE))</f>
        <v/>
      </c>
      <c r="IP50" s="158" t="str">
        <f>IF(ISERROR(VLOOKUP(CONCATENATE($X$50,IO3,IO5),$B$10:$F$559,5,FALSE)),"",VLOOKUP(CONCATENATE($X$50,IO3,IO5),$B$10:$F$559,5,FALSE))</f>
        <v/>
      </c>
      <c r="IQ50" s="159" t="str">
        <f>IF(ISERROR(VLOOKUP(CONCATENATE(IO3,$X$50,IO7),[1]Mont!$B$11:$F$500,5,FALSE)),"",VLOOKUP(CONCATENATE(IO3,$X$50,IO7),[1]Mont!$B$11:$F$500,5,FALSE))</f>
        <v/>
      </c>
      <c r="IR50" s="160" t="str">
        <f>IF(ISERROR(VLOOKUP(CONCATENATE(IO3,$X$50,IO7),[1]Mont!$B$11:$H$500,7,FALSE)),"",VLOOKUP(CONCATENATE(IO3,$X$50,IO7),[1]Mont!$B$11:$H$500,7,FALSE))</f>
        <v/>
      </c>
      <c r="IS50" s="157" t="str">
        <f>IF(ISERROR(VLOOKUP(CONCATENATE($X$50,IS3,IS5),$B$10:$E$559,4,FALSE)),"",VLOOKUP(CONCATENATE($X$50,IS3,IS5),$B$10:$E$559,4,FALSE))</f>
        <v/>
      </c>
      <c r="IT50" s="158" t="str">
        <f>IF(ISERROR(VLOOKUP(CONCATENATE($X$50,IS3,IS5),$B$10:$F$559,5,FALSE)),"",VLOOKUP(CONCATENATE($X$50,IS3,IS5),$B$10:$F$559,5,FALSE))</f>
        <v/>
      </c>
      <c r="IU50" s="159" t="str">
        <f>IF(ISERROR(VLOOKUP(CONCATENATE(IS3,$X$50,IS7),[1]Mont!$B$11:$F$500,5,FALSE)),"",VLOOKUP(CONCATENATE(IS3,$X$50,IS7),[1]Mont!$B$11:$F$500,5,FALSE))</f>
        <v/>
      </c>
      <c r="IV50" s="160" t="str">
        <f>IF(ISERROR(VLOOKUP(CONCATENATE(IS3,$X$50,IS7),[1]Mont!$B$11:$H$500,7,FALSE)),"",VLOOKUP(CONCATENATE(IS3,$X$50,IS7),[1]Mont!$B$11:$H$500,7,FALSE))</f>
        <v/>
      </c>
    </row>
    <row r="51" spans="1:256">
      <c r="A51" s="124">
        <f t="shared" si="2"/>
        <v>0</v>
      </c>
      <c r="B51" s="125">
        <f t="shared" si="3"/>
        <v>0</v>
      </c>
      <c r="C51" s="126">
        <f>IF(R51=0,0,SUMIF($R$10:R51,R51,$R$10:R51)/R51)</f>
        <v>0</v>
      </c>
      <c r="D51" s="127">
        <v>42</v>
      </c>
      <c r="E51" s="146"/>
      <c r="F51" s="147"/>
      <c r="G51" s="130">
        <f t="shared" si="0"/>
        <v>0</v>
      </c>
      <c r="H51" s="130">
        <f>IF(E51=0,0,VLOOKUP(E51,[1]Ob!$D$10:$AW$600,46,FALSE))</f>
        <v>0</v>
      </c>
      <c r="I51" s="130">
        <f>IF(E51=0,0,VLOOKUP(E51,[1]Ob!$D$10:$BA$600,50,FALSE))</f>
        <v>0</v>
      </c>
      <c r="J51" s="130">
        <f>IF(E51=0,0,VLOOKUP(E51,[1]Ob!$D$10:$O$600,12,FALSE))</f>
        <v>0</v>
      </c>
      <c r="K51" s="131">
        <f>IF(E51=0,0,VLOOKUP(E51,[1]Ob!$D$10:$BA$600,15,FALSE))*F51</f>
        <v>0</v>
      </c>
      <c r="L51" s="132">
        <f t="shared" si="4"/>
        <v>0</v>
      </c>
      <c r="M51" s="133"/>
      <c r="N51" s="134"/>
      <c r="O51" s="147"/>
      <c r="P51" s="135">
        <v>0</v>
      </c>
      <c r="Q51" s="135">
        <v>0</v>
      </c>
      <c r="R51" s="129"/>
      <c r="S51" s="136">
        <f t="shared" si="1"/>
        <v>0</v>
      </c>
      <c r="T51" s="148"/>
      <c r="U51" s="149"/>
      <c r="V51" s="150"/>
      <c r="X51" s="156">
        <v>40</v>
      </c>
      <c r="Y51" s="157" t="str">
        <f>IF(ISERROR(VLOOKUP(CONCATENATE($X$51,Y3,Y5),$B$10:$E$559,4,FALSE)),"",VLOOKUP(CONCATENATE($X$51,Y3,Y5),$B$10:$E$559,4,FALSE))</f>
        <v/>
      </c>
      <c r="Z51" s="158" t="str">
        <f>IF(ISERROR(VLOOKUP(CONCATENATE($X$51,Y3,Y5),$B$10:$F$559,5,FALSE)),"",VLOOKUP(CONCATENATE($X$51,Y3,Y5),$B$10:$F$559,5,FALSE))</f>
        <v/>
      </c>
      <c r="AA51" s="159" t="str">
        <f>IF(ISERROR(VLOOKUP(CONCATENATE(Y3,$X$51,Y7),[1]Mont!$B$11:$F$500,5,FALSE)),"",VLOOKUP(CONCATENATE(Y3,$X$51,Y7),[1]Mont!$B$11:$F$500,5,FALSE))</f>
        <v/>
      </c>
      <c r="AB51" s="160" t="str">
        <f>IF(ISERROR(VLOOKUP(CONCATENATE(Y3,$X$51,Y7),[1]Mont!$B$11:$H$500,7,FALSE)),"",VLOOKUP(CONCATENATE(Y3,$X$51,Y7),[1]Mont!$B$11:$H$500,7,FALSE))</f>
        <v/>
      </c>
      <c r="AC51" s="157" t="str">
        <f>IF(ISERROR(VLOOKUP(CONCATENATE($X$51,AC3,AC5),$B$10:$E$559,4,FALSE)),"",VLOOKUP(CONCATENATE($X$51,AC3,AC5),$B$10:$E$559,4,FALSE))</f>
        <v/>
      </c>
      <c r="AD51" s="158" t="str">
        <f>IF(ISERROR(VLOOKUP(CONCATENATE($X$51,AC3,AC5),$B$10:$F$559,5,FALSE)),"",VLOOKUP(CONCATENATE($X$51,AC3,AC5),$B$10:$F$559,5,FALSE))</f>
        <v/>
      </c>
      <c r="AE51" s="159" t="str">
        <f>IF(ISERROR(VLOOKUP(CONCATENATE(AC3,$X$51,AC7),[1]Mont!$B$11:$F$500,5,FALSE)),"",VLOOKUP(CONCATENATE(AC3,$X$51,AC7),[1]Mont!$B$11:$F$500,5,FALSE))</f>
        <v/>
      </c>
      <c r="AF51" s="160" t="str">
        <f>IF(ISERROR(VLOOKUP(CONCATENATE(AC3,$X$51,AC7),[1]Mont!$B$11:$H$500,7,FALSE)),"",VLOOKUP(CONCATENATE(AC3,$X$51,AC7),[1]Mont!$B$11:$H$500,7,FALSE))</f>
        <v/>
      </c>
      <c r="AG51" s="157" t="str">
        <f>IF(ISERROR(VLOOKUP(CONCATENATE($X$51,AG3,AG5),$B$10:$E$559,4,FALSE)),"",VLOOKUP(CONCATENATE($X$51,AG3,AG5),$B$10:$E$559,4,FALSE))</f>
        <v/>
      </c>
      <c r="AH51" s="158" t="str">
        <f>IF(ISERROR(VLOOKUP(CONCATENATE($X$51,AG3,AG5),$B$10:$F$559,5,FALSE)),"",VLOOKUP(CONCATENATE($X$51,AG3,AG5),$B$10:$F$559,5,FALSE))</f>
        <v/>
      </c>
      <c r="AI51" s="159" t="str">
        <f>IF(ISERROR(VLOOKUP(CONCATENATE(AG3,$X$51,AG7),[1]Mont!$B$11:$F$500,5,FALSE)),"",VLOOKUP(CONCATENATE(AG3,$X$51,AG7),[1]Mont!$B$11:$F$500,5,FALSE))</f>
        <v/>
      </c>
      <c r="AJ51" s="160" t="str">
        <f>IF(ISERROR(VLOOKUP(CONCATENATE(AG3,$X$51,AG7),[1]Mont!$B$11:$H$500,7,FALSE)),"",VLOOKUP(CONCATENATE(AG3,$X$51,AG7),[1]Mont!$B$11:$H$500,7,FALSE))</f>
        <v/>
      </c>
      <c r="AK51" s="157" t="str">
        <f>IF(ISERROR(VLOOKUP(CONCATENATE($X$51,AK3,AK5),$B$10:$E$559,4,FALSE)),"",VLOOKUP(CONCATENATE($X$51,AK3,AK5),$B$10:$E$559,4,FALSE))</f>
        <v/>
      </c>
      <c r="AL51" s="158" t="str">
        <f>IF(ISERROR(VLOOKUP(CONCATENATE($X$51,AK3,AK5),$B$10:$F$559,5,FALSE)),"",VLOOKUP(CONCATENATE($X$51,AK3,AK5),$B$10:$F$559,5,FALSE))</f>
        <v/>
      </c>
      <c r="AM51" s="159" t="str">
        <f>IF(ISERROR(VLOOKUP(CONCATENATE(AK3,$X$51,AK7),[1]Mont!$B$11:$F$500,5,FALSE)),"",VLOOKUP(CONCATENATE(AK3,$X$51,AK7),[1]Mont!$B$11:$F$500,5,FALSE))</f>
        <v/>
      </c>
      <c r="AN51" s="160" t="str">
        <f>IF(ISERROR(VLOOKUP(CONCATENATE(AK3,$X$51,AK7),[1]Mont!$B$11:$H$500,7,FALSE)),"",VLOOKUP(CONCATENATE(AK3,$X$51,AK7),[1]Mont!$B$11:$H$500,7,FALSE))</f>
        <v/>
      </c>
      <c r="AO51" s="157" t="str">
        <f>IF(ISERROR(VLOOKUP(CONCATENATE($X$51,AO3,AO5),$B$10:$E$559,4,FALSE)),"",VLOOKUP(CONCATENATE($X$51,AO3,AO5),$B$10:$E$559,4,FALSE))</f>
        <v/>
      </c>
      <c r="AP51" s="158" t="str">
        <f>IF(ISERROR(VLOOKUP(CONCATENATE($X$51,AO3,AO5),$B$10:$F$559,5,FALSE)),"",VLOOKUP(CONCATENATE($X$51,AO3,AO5),$B$10:$F$559,5,FALSE))</f>
        <v/>
      </c>
      <c r="AQ51" s="159" t="str">
        <f>IF(ISERROR(VLOOKUP(CONCATENATE(AO3,$X$51,AO7),[1]Mont!$B$11:$F$500,5,FALSE)),"",VLOOKUP(CONCATENATE(AO3,$X$51,AO7),[1]Mont!$B$11:$F$500,5,FALSE))</f>
        <v/>
      </c>
      <c r="AR51" s="160" t="str">
        <f>IF(ISERROR(VLOOKUP(CONCATENATE(AO3,$X$51,AO7),[1]Mont!$B$11:$H$500,7,FALSE)),"",VLOOKUP(CONCATENATE(AO3,$X$51,AO7),[1]Mont!$B$11:$H$500,7,FALSE))</f>
        <v/>
      </c>
      <c r="AS51" s="157" t="str">
        <f>IF(ISERROR(VLOOKUP(CONCATENATE($X$51,AS3,AS5),$B$10:$E$559,4,FALSE)),"",VLOOKUP(CONCATENATE($X$51,AS3,AS5),$B$10:$E$559,4,FALSE))</f>
        <v/>
      </c>
      <c r="AT51" s="158" t="str">
        <f>IF(ISERROR(VLOOKUP(CONCATENATE($X$51,AS3,AS5),$B$10:$F$559,5,FALSE)),"",VLOOKUP(CONCATENATE($X$51,AS3,AS5),$B$10:$F$559,5,FALSE))</f>
        <v/>
      </c>
      <c r="AU51" s="159" t="str">
        <f>IF(ISERROR(VLOOKUP(CONCATENATE(AS3,$X$51,AS7),[1]Mont!$B$11:$F$500,5,FALSE)),"",VLOOKUP(CONCATENATE(AS3,$X$51,AS7),[1]Mont!$B$11:$F$500,5,FALSE))</f>
        <v/>
      </c>
      <c r="AV51" s="160" t="str">
        <f>IF(ISERROR(VLOOKUP(CONCATENATE(AS3,$X$51,AS7),[1]Mont!$B$11:$H$500,7,FALSE)),"",VLOOKUP(CONCATENATE(AS3,$X$51,AS7),[1]Mont!$B$11:$H$500,7,FALSE))</f>
        <v/>
      </c>
      <c r="AW51" s="157" t="str">
        <f>IF(ISERROR(VLOOKUP(CONCATENATE($X$51,AW3,AW5),$B$10:$E$559,4,FALSE)),"",VLOOKUP(CONCATENATE($X$51,AW3,AW5),$B$10:$E$559,4,FALSE))</f>
        <v/>
      </c>
      <c r="AX51" s="158" t="str">
        <f>IF(ISERROR(VLOOKUP(CONCATENATE($X$51,AW3,AW5),$B$10:$F$559,5,FALSE)),"",VLOOKUP(CONCATENATE($X$51,AW3,AW5),$B$10:$F$559,5,FALSE))</f>
        <v/>
      </c>
      <c r="AY51" s="159" t="str">
        <f>IF(ISERROR(VLOOKUP(CONCATENATE(AW3,$X$51,AW7),[1]Mont!$B$11:$F$500,5,FALSE)),"",VLOOKUP(CONCATENATE(AW3,$X$51,AW7),[1]Mont!$B$11:$F$500,5,FALSE))</f>
        <v/>
      </c>
      <c r="AZ51" s="160" t="str">
        <f>IF(ISERROR(VLOOKUP(CONCATENATE(AW3,$X$51,AW7),[1]Mont!$B$11:$H$500,7,FALSE)),"",VLOOKUP(CONCATENATE(AW3,$X$51,AW7),[1]Mont!$B$11:$H$500,7,FALSE))</f>
        <v/>
      </c>
      <c r="BA51" s="157" t="str">
        <f>IF(ISERROR(VLOOKUP(CONCATENATE($X$51,BA3,BA5),$B$10:$E$559,4,FALSE)),"",VLOOKUP(CONCATENATE($X$51,BA3,BA5),$B$10:$E$559,4,FALSE))</f>
        <v/>
      </c>
      <c r="BB51" s="158" t="str">
        <f>IF(ISERROR(VLOOKUP(CONCATENATE($X$51,BA3,BA5),$B$10:$F$559,5,FALSE)),"",VLOOKUP(CONCATENATE($X$51,BA3,BA5),$B$10:$F$559,5,FALSE))</f>
        <v/>
      </c>
      <c r="BC51" s="159" t="str">
        <f>IF(ISERROR(VLOOKUP(CONCATENATE(BA3,$X$51,BA7),[1]Mont!$B$11:$F$500,5,FALSE)),"",VLOOKUP(CONCATENATE(BA3,$X$51,BA7),[1]Mont!$B$11:$F$500,5,FALSE))</f>
        <v/>
      </c>
      <c r="BD51" s="160" t="str">
        <f>IF(ISERROR(VLOOKUP(CONCATENATE(BA3,$X$51,BA7),[1]Mont!$B$11:$H$500,7,FALSE)),"",VLOOKUP(CONCATENATE(BA3,$X$51,BA7),[1]Mont!$B$11:$H$500,7,FALSE))</f>
        <v/>
      </c>
      <c r="BE51" s="157" t="str">
        <f>IF(ISERROR(VLOOKUP(CONCATENATE($X$51,BE3,BE5),$B$10:$E$559,4,FALSE)),"",VLOOKUP(CONCATENATE($X$51,BE3,BE5),$B$10:$E$559,4,FALSE))</f>
        <v/>
      </c>
      <c r="BF51" s="158" t="str">
        <f>IF(ISERROR(VLOOKUP(CONCATENATE($X$51,BE3,BE5),$B$10:$F$559,5,FALSE)),"",VLOOKUP(CONCATENATE($X$51,BE3,BE5),$B$10:$F$559,5,FALSE))</f>
        <v/>
      </c>
      <c r="BG51" s="159" t="str">
        <f>IF(ISERROR(VLOOKUP(CONCATENATE(BE3,$X$51,BE7),[1]Mont!$B$11:$F$500,5,FALSE)),"",VLOOKUP(CONCATENATE(BE3,$X$51,BE7),[1]Mont!$B$11:$F$500,5,FALSE))</f>
        <v/>
      </c>
      <c r="BH51" s="160" t="str">
        <f>IF(ISERROR(VLOOKUP(CONCATENATE(BE3,$X$51,BE7),[1]Mont!$B$11:$H$500,7,FALSE)),"",VLOOKUP(CONCATENATE(BE3,$X$51,BE7),[1]Mont!$B$11:$H$500,7,FALSE))</f>
        <v/>
      </c>
      <c r="BI51" s="157" t="str">
        <f>IF(ISERROR(VLOOKUP(CONCATENATE($X$51,BI3,BI5),$B$10:$E$559,4,FALSE)),"",VLOOKUP(CONCATENATE($X$51,BI3,BI5),$B$10:$E$559,4,FALSE))</f>
        <v/>
      </c>
      <c r="BJ51" s="158" t="str">
        <f>IF(ISERROR(VLOOKUP(CONCATENATE($X$51,BI3,BI5),$B$10:$F$559,5,FALSE)),"",VLOOKUP(CONCATENATE($X$51,BI3,BI5),$B$10:$F$559,5,FALSE))</f>
        <v/>
      </c>
      <c r="BK51" s="159" t="str">
        <f>IF(ISERROR(VLOOKUP(CONCATENATE(BI3,$X$51,BI7),[1]Mont!$B$11:$F$500,5,FALSE)),"",VLOOKUP(CONCATENATE(BI3,$X$51,BI7),[1]Mont!$B$11:$F$500,5,FALSE))</f>
        <v/>
      </c>
      <c r="BL51" s="160" t="str">
        <f>IF(ISERROR(VLOOKUP(CONCATENATE(BI3,$X$51,BI7),[1]Mont!$B$11:$H$500,7,FALSE)),"",VLOOKUP(CONCATENATE(BI3,$X$51,BI7),[1]Mont!$B$11:$H$500,7,FALSE))</f>
        <v/>
      </c>
      <c r="BM51" s="157" t="str">
        <f>IF(ISERROR(VLOOKUP(CONCATENATE($X$51,BM3,BM5),$B$10:$E$559,4,FALSE)),"",VLOOKUP(CONCATENATE($X$51,BM3,BM5),$B$10:$E$559,4,FALSE))</f>
        <v/>
      </c>
      <c r="BN51" s="158" t="str">
        <f>IF(ISERROR(VLOOKUP(CONCATENATE($X$51,BM3,BM5),$B$10:$F$559,5,FALSE)),"",VLOOKUP(CONCATENATE($X$51,BM3,BM5),$B$10:$F$559,5,FALSE))</f>
        <v/>
      </c>
      <c r="BO51" s="159" t="str">
        <f>IF(ISERROR(VLOOKUP(CONCATENATE(BM3,$X$51,BM7),[1]Mont!$B$11:$F$500,5,FALSE)),"",VLOOKUP(CONCATENATE(BM3,$X$51,BM7),[1]Mont!$B$11:$F$500,5,FALSE))</f>
        <v/>
      </c>
      <c r="BP51" s="160" t="str">
        <f>IF(ISERROR(VLOOKUP(CONCATENATE(BM3,$X$51,BM7),[1]Mont!$B$11:$H$500,7,FALSE)),"",VLOOKUP(CONCATENATE(BM3,$X$51,BM7),[1]Mont!$B$11:$H$500,7,FALSE))</f>
        <v/>
      </c>
      <c r="BQ51" s="157" t="str">
        <f>IF(ISERROR(VLOOKUP(CONCATENATE($X$51,BQ3,BQ5),$B$10:$E$559,4,FALSE)),"",VLOOKUP(CONCATENATE($X$51,BQ3,BQ5),$B$10:$E$559,4,FALSE))</f>
        <v/>
      </c>
      <c r="BR51" s="158" t="str">
        <f>IF(ISERROR(VLOOKUP(CONCATENATE($X$51,BQ3,BQ5),$B$10:$F$559,5,FALSE)),"",VLOOKUP(CONCATENATE($X$51,BQ3,BQ5),$B$10:$F$559,5,FALSE))</f>
        <v/>
      </c>
      <c r="BS51" s="159" t="str">
        <f>IF(ISERROR(VLOOKUP(CONCATENATE(BQ3,$X$51,BQ7),[1]Mont!$B$11:$F$500,5,FALSE)),"",VLOOKUP(CONCATENATE(BQ3,$X$51,BQ7),[1]Mont!$B$11:$F$500,5,FALSE))</f>
        <v/>
      </c>
      <c r="BT51" s="160" t="str">
        <f>IF(ISERROR(VLOOKUP(CONCATENATE(BQ3,$X$51,BQ7),[1]Mont!$B$11:$H$500,7,FALSE)),"",VLOOKUP(CONCATENATE(BQ3,$X$51,BQ7),[1]Mont!$B$11:$H$500,7,FALSE))</f>
        <v/>
      </c>
      <c r="BU51" s="157" t="str">
        <f>IF(ISERROR(VLOOKUP(CONCATENATE($X$51,BU3,BU5),$B$10:$E$559,4,FALSE)),"",VLOOKUP(CONCATENATE($X$51,BU3,BU5),$B$10:$E$559,4,FALSE))</f>
        <v/>
      </c>
      <c r="BV51" s="158" t="str">
        <f>IF(ISERROR(VLOOKUP(CONCATENATE($X$51,BU3,BU5),$B$10:$F$559,5,FALSE)),"",VLOOKUP(CONCATENATE($X$51,BU3,BU5),$B$10:$F$559,5,FALSE))</f>
        <v/>
      </c>
      <c r="BW51" s="159" t="str">
        <f>IF(ISERROR(VLOOKUP(CONCATENATE(BU3,$X$51,BU7),[1]Mont!$B$11:$F$500,5,FALSE)),"",VLOOKUP(CONCATENATE(BU3,$X$51,BU7),[1]Mont!$B$11:$F$500,5,FALSE))</f>
        <v/>
      </c>
      <c r="BX51" s="160" t="str">
        <f>IF(ISERROR(VLOOKUP(CONCATENATE(BU3,$X$51,BU7),[1]Mont!$B$11:$H$500,7,FALSE)),"",VLOOKUP(CONCATENATE(BU3,$X$51,BU7),[1]Mont!$B$11:$H$500,7,FALSE))</f>
        <v/>
      </c>
      <c r="BY51" s="157" t="str">
        <f>IF(ISERROR(VLOOKUP(CONCATENATE($X$51,BY3,BY5),$B$10:$E$559,4,FALSE)),"",VLOOKUP(CONCATENATE($X$51,BY3,BY5),$B$10:$E$559,4,FALSE))</f>
        <v/>
      </c>
      <c r="BZ51" s="158" t="str">
        <f>IF(ISERROR(VLOOKUP(CONCATENATE($X$51,BY3,BY5),$B$10:$F$559,5,FALSE)),"",VLOOKUP(CONCATENATE($X$51,BY3,BY5),$B$10:$F$559,5,FALSE))</f>
        <v/>
      </c>
      <c r="CA51" s="159" t="str">
        <f>IF(ISERROR(VLOOKUP(CONCATENATE(BY3,$X$51,BY7),[1]Mont!$B$11:$F$500,5,FALSE)),"",VLOOKUP(CONCATENATE(BY3,$X$51,BY7),[1]Mont!$B$11:$F$500,5,FALSE))</f>
        <v/>
      </c>
      <c r="CB51" s="160" t="str">
        <f>IF(ISERROR(VLOOKUP(CONCATENATE(BY3,$X$51,BY7),[1]Mont!$B$11:$H$500,7,FALSE)),"",VLOOKUP(CONCATENATE(BY3,$X$51,BY7),[1]Mont!$B$11:$H$500,7,FALSE))</f>
        <v/>
      </c>
      <c r="CC51" s="157" t="str">
        <f>IF(ISERROR(VLOOKUP(CONCATENATE($X$51,CC3,CC5),$B$10:$E$559,4,FALSE)),"",VLOOKUP(CONCATENATE($X$51,CC3,CC5),$B$10:$E$559,4,FALSE))</f>
        <v/>
      </c>
      <c r="CD51" s="158" t="str">
        <f>IF(ISERROR(VLOOKUP(CONCATENATE($X$51,CC3,CC5),$B$10:$F$559,5,FALSE)),"",VLOOKUP(CONCATENATE($X$51,CC3,CC5),$B$10:$F$559,5,FALSE))</f>
        <v/>
      </c>
      <c r="CE51" s="159" t="str">
        <f>IF(ISERROR(VLOOKUP(CONCATENATE(CC3,$X$51,CC7),[1]Mont!$B$11:$F$500,5,FALSE)),"",VLOOKUP(CONCATENATE(CC3,$X$51,CC7),[1]Mont!$B$11:$F$500,5,FALSE))</f>
        <v/>
      </c>
      <c r="CF51" s="160" t="str">
        <f>IF(ISERROR(VLOOKUP(CONCATENATE(CC3,$X$51,CC7),[1]Mont!$B$11:$H$500,7,FALSE)),"",VLOOKUP(CONCATENATE(CC3,$X$51,CC7),[1]Mont!$B$11:$H$500,7,FALSE))</f>
        <v/>
      </c>
      <c r="CG51" s="157" t="str">
        <f>IF(ISERROR(VLOOKUP(CONCATENATE($X$51,CG3,CG5),$B$10:$E$559,4,FALSE)),"",VLOOKUP(CONCATENATE($X$51,CG3,CG5),$B$10:$E$559,4,FALSE))</f>
        <v/>
      </c>
      <c r="CH51" s="158" t="str">
        <f>IF(ISERROR(VLOOKUP(CONCATENATE($X$51,CG3,CG5),$B$10:$F$559,5,FALSE)),"",VLOOKUP(CONCATENATE($X$51,CG3,CG5),$B$10:$F$559,5,FALSE))</f>
        <v/>
      </c>
      <c r="CI51" s="159" t="str">
        <f>IF(ISERROR(VLOOKUP(CONCATENATE(CG3,$X$51,CG7),[1]Mont!$B$11:$F$500,5,FALSE)),"",VLOOKUP(CONCATENATE(CG3,$X$51,CG7),[1]Mont!$B$11:$F$500,5,FALSE))</f>
        <v/>
      </c>
      <c r="CJ51" s="160" t="str">
        <f>IF(ISERROR(VLOOKUP(CONCATENATE(CG3,$X$51,CG7),[1]Mont!$B$11:$H$500,7,FALSE)),"",VLOOKUP(CONCATENATE(CG3,$X$51,CG7),[1]Mont!$B$11:$H$500,7,FALSE))</f>
        <v/>
      </c>
      <c r="CK51" s="157" t="str">
        <f>IF(ISERROR(VLOOKUP(CONCATENATE($X$51,CK3,CK5),$B$10:$E$559,4,FALSE)),"",VLOOKUP(CONCATENATE($X$51,CK3,CK5),$B$10:$E$559,4,FALSE))</f>
        <v/>
      </c>
      <c r="CL51" s="158" t="str">
        <f>IF(ISERROR(VLOOKUP(CONCATENATE($X$51,CK3,CK5),$B$10:$F$559,5,FALSE)),"",VLOOKUP(CONCATENATE($X$51,CK3,CK5),$B$10:$F$559,5,FALSE))</f>
        <v/>
      </c>
      <c r="CM51" s="159" t="str">
        <f>IF(ISERROR(VLOOKUP(CONCATENATE(CK3,$X$51,CK7),[1]Mont!$B$11:$F$500,5,FALSE)),"",VLOOKUP(CONCATENATE(CK3,$X$51,CK7),[1]Mont!$B$11:$F$500,5,FALSE))</f>
        <v/>
      </c>
      <c r="CN51" s="160" t="str">
        <f>IF(ISERROR(VLOOKUP(CONCATENATE(CK3,$X$51,CK7),[1]Mont!$B$11:$H$500,7,FALSE)),"",VLOOKUP(CONCATENATE(CK3,$X$51,CK7),[1]Mont!$B$11:$H$500,7,FALSE))</f>
        <v/>
      </c>
      <c r="CO51" s="157" t="str">
        <f>IF(ISERROR(VLOOKUP(CONCATENATE($X$51,CO3,CO5),$B$10:$E$559,4,FALSE)),"",VLOOKUP(CONCATENATE($X$51,CO3,CO5),$B$10:$E$559,4,FALSE))</f>
        <v/>
      </c>
      <c r="CP51" s="158" t="str">
        <f>IF(ISERROR(VLOOKUP(CONCATENATE($X$51,CO3,CO5),$B$10:$F$559,5,FALSE)),"",VLOOKUP(CONCATENATE($X$51,CO3,CO5),$B$10:$F$559,5,FALSE))</f>
        <v/>
      </c>
      <c r="CQ51" s="159" t="str">
        <f>IF(ISERROR(VLOOKUP(CONCATENATE(CO3,$X$51,CO7),[1]Mont!$B$11:$F$500,5,FALSE)),"",VLOOKUP(CONCATENATE(CO3,$X$51,CO7),[1]Mont!$B$11:$F$500,5,FALSE))</f>
        <v/>
      </c>
      <c r="CR51" s="160" t="str">
        <f>IF(ISERROR(VLOOKUP(CONCATENATE(CO3,$X$51,CO7),[1]Mont!$B$11:$H$500,7,FALSE)),"",VLOOKUP(CONCATENATE(CO3,$X$51,CO7),[1]Mont!$B$11:$H$500,7,FALSE))</f>
        <v/>
      </c>
      <c r="CS51" s="157" t="str">
        <f>IF(ISERROR(VLOOKUP(CONCATENATE($X$51,CS3,CS5),$B$10:$E$559,4,FALSE)),"",VLOOKUP(CONCATENATE($X$51,CS3,CS5),$B$10:$E$559,4,FALSE))</f>
        <v/>
      </c>
      <c r="CT51" s="158" t="str">
        <f>IF(ISERROR(VLOOKUP(CONCATENATE($X$51,CS3,CS5),$B$10:$F$559,5,FALSE)),"",VLOOKUP(CONCATENATE($X$51,CS3,CS5),$B$10:$F$559,5,FALSE))</f>
        <v/>
      </c>
      <c r="CU51" s="159" t="str">
        <f>IF(ISERROR(VLOOKUP(CONCATENATE(CS3,$X$51,CS7),[1]Mont!$B$11:$F$500,5,FALSE)),"",VLOOKUP(CONCATENATE(CS3,$X$51,CS7),[1]Mont!$B$11:$F$500,5,FALSE))</f>
        <v/>
      </c>
      <c r="CV51" s="160" t="str">
        <f>IF(ISERROR(VLOOKUP(CONCATENATE(CS3,$X$51,CS7),[1]Mont!$B$11:$H$500,7,FALSE)),"",VLOOKUP(CONCATENATE(CS3,$X$51,CS7),[1]Mont!$B$11:$H$500,7,FALSE))</f>
        <v/>
      </c>
      <c r="CW51" s="157" t="str">
        <f>IF(ISERROR(VLOOKUP(CONCATENATE($X$51,CW3,CW5),$B$10:$E$559,4,FALSE)),"",VLOOKUP(CONCATENATE($X$51,CW3,CW5),$B$10:$E$559,4,FALSE))</f>
        <v/>
      </c>
      <c r="CX51" s="158" t="str">
        <f>IF(ISERROR(VLOOKUP(CONCATENATE($X$51,CW3,CW5),$B$10:$F$559,5,FALSE)),"",VLOOKUP(CONCATENATE($X$51,CW3,CW5),$B$10:$F$559,5,FALSE))</f>
        <v/>
      </c>
      <c r="CY51" s="159" t="str">
        <f>IF(ISERROR(VLOOKUP(CONCATENATE(CW3,$X$51,CW7),[1]Mont!$B$11:$F$500,5,FALSE)),"",VLOOKUP(CONCATENATE(CW3,$X$51,CW7),[1]Mont!$B$11:$F$500,5,FALSE))</f>
        <v/>
      </c>
      <c r="CZ51" s="160" t="str">
        <f>IF(ISERROR(VLOOKUP(CONCATENATE(CW3,$X$51,CW7),[1]Mont!$B$11:$H$500,7,FALSE)),"",VLOOKUP(CONCATENATE(CW3,$X$51,CW7),[1]Mont!$B$11:$H$500,7,FALSE))</f>
        <v/>
      </c>
      <c r="DA51" s="157" t="str">
        <f>IF(ISERROR(VLOOKUP(CONCATENATE($X$51,DA3,DA5),$B$10:$E$559,4,FALSE)),"",VLOOKUP(CONCATENATE($X$51,DA3,DA5),$B$10:$E$559,4,FALSE))</f>
        <v/>
      </c>
      <c r="DB51" s="158" t="str">
        <f>IF(ISERROR(VLOOKUP(CONCATENATE($X$51,DA3,DA5),$B$10:$F$559,5,FALSE)),"",VLOOKUP(CONCATENATE($X$51,DA3,DA5),$B$10:$F$559,5,FALSE))</f>
        <v/>
      </c>
      <c r="DC51" s="159" t="str">
        <f>IF(ISERROR(VLOOKUP(CONCATENATE(DA3,$X$51,DA7),[1]Mont!$B$11:$F$500,5,FALSE)),"",VLOOKUP(CONCATENATE(DA3,$X$51,DA7),[1]Mont!$B$11:$F$500,5,FALSE))</f>
        <v/>
      </c>
      <c r="DD51" s="160" t="str">
        <f>IF(ISERROR(VLOOKUP(CONCATENATE(DA3,$X$51,DA7),[1]Mont!$B$11:$H$500,7,FALSE)),"",VLOOKUP(CONCATENATE(DA3,$X$51,DA7),[1]Mont!$B$11:$H$500,7,FALSE))</f>
        <v/>
      </c>
      <c r="DE51" s="157" t="str">
        <f>IF(ISERROR(VLOOKUP(CONCATENATE($X$51,DE3,DE5),$B$10:$E$559,4,FALSE)),"",VLOOKUP(CONCATENATE($X$51,DE3,DE5),$B$10:$E$559,4,FALSE))</f>
        <v/>
      </c>
      <c r="DF51" s="158" t="str">
        <f>IF(ISERROR(VLOOKUP(CONCATENATE($X$51,DE3,DE5),$B$10:$F$559,5,FALSE)),"",VLOOKUP(CONCATENATE($X$51,DE3,DE5),$B$10:$F$559,5,FALSE))</f>
        <v/>
      </c>
      <c r="DG51" s="159" t="str">
        <f>IF(ISERROR(VLOOKUP(CONCATENATE(DE3,$X$51,DE7),[1]Mont!$B$11:$F$500,5,FALSE)),"",VLOOKUP(CONCATENATE(DE3,$X$51,DE7),[1]Mont!$B$11:$F$500,5,FALSE))</f>
        <v/>
      </c>
      <c r="DH51" s="160" t="str">
        <f>IF(ISERROR(VLOOKUP(CONCATENATE(DE3,$X$51,DE7),[1]Mont!$B$11:$H$500,7,FALSE)),"",VLOOKUP(CONCATENATE(DE3,$X$51,DE7),[1]Mont!$B$11:$H$500,7,FALSE))</f>
        <v/>
      </c>
      <c r="DI51" s="157" t="str">
        <f>IF(ISERROR(VLOOKUP(CONCATENATE($X$51,DI3,DI5),$B$10:$E$559,4,FALSE)),"",VLOOKUP(CONCATENATE($X$51,DI3,DI5),$B$10:$E$559,4,FALSE))</f>
        <v/>
      </c>
      <c r="DJ51" s="158" t="str">
        <f>IF(ISERROR(VLOOKUP(CONCATENATE($X$51,DI3,DI5),$B$10:$F$559,5,FALSE)),"",VLOOKUP(CONCATENATE($X$51,DI3,DI5),$B$10:$F$559,5,FALSE))</f>
        <v/>
      </c>
      <c r="DK51" s="159" t="str">
        <f>IF(ISERROR(VLOOKUP(CONCATENATE(DI3,$X$51,DI7),[1]Mont!$B$11:$F$500,5,FALSE)),"",VLOOKUP(CONCATENATE(DI3,$X$51,DI7),[1]Mont!$B$11:$F$500,5,FALSE))</f>
        <v/>
      </c>
      <c r="DL51" s="160" t="str">
        <f>IF(ISERROR(VLOOKUP(CONCATENATE(DI3,$X$51,DI7),[1]Mont!$B$11:$H$500,7,FALSE)),"",VLOOKUP(CONCATENATE(DI3,$X$51,DI7),[1]Mont!$B$11:$H$500,7,FALSE))</f>
        <v/>
      </c>
      <c r="DM51" s="157" t="str">
        <f>IF(ISERROR(VLOOKUP(CONCATENATE($X$51,DM3,DM5),$B$10:$E$559,4,FALSE)),"",VLOOKUP(CONCATENATE($X$51,DM3,DM5),$B$10:$E$559,4,FALSE))</f>
        <v/>
      </c>
      <c r="DN51" s="158" t="str">
        <f>IF(ISERROR(VLOOKUP(CONCATENATE($X$51,DM3,DM5),$B$10:$F$559,5,FALSE)),"",VLOOKUP(CONCATENATE($X$51,DM3,DM5),$B$10:$F$559,5,FALSE))</f>
        <v/>
      </c>
      <c r="DO51" s="159" t="str">
        <f>IF(ISERROR(VLOOKUP(CONCATENATE(DM3,$X$51,DM7),[1]Mont!$B$11:$F$500,5,FALSE)),"",VLOOKUP(CONCATENATE(DM3,$X$51,DM7),[1]Mont!$B$11:$F$500,5,FALSE))</f>
        <v/>
      </c>
      <c r="DP51" s="160" t="str">
        <f>IF(ISERROR(VLOOKUP(CONCATENATE(DM3,$X$51,DM7),[1]Mont!$B$11:$H$500,7,FALSE)),"",VLOOKUP(CONCATENATE(DM3,$X$51,DM7),[1]Mont!$B$11:$H$500,7,FALSE))</f>
        <v/>
      </c>
      <c r="DQ51" s="157" t="str">
        <f>IF(ISERROR(VLOOKUP(CONCATENATE($X$51,DQ3,DQ5),$B$10:$E$559,4,FALSE)),"",VLOOKUP(CONCATENATE($X$51,DQ3,DQ5),$B$10:$E$559,4,FALSE))</f>
        <v/>
      </c>
      <c r="DR51" s="158" t="str">
        <f>IF(ISERROR(VLOOKUP(CONCATENATE($X$51,DQ3,DQ5),$B$10:$F$559,5,FALSE)),"",VLOOKUP(CONCATENATE($X$51,DQ3,DQ5),$B$10:$F$559,5,FALSE))</f>
        <v/>
      </c>
      <c r="DS51" s="159" t="str">
        <f>IF(ISERROR(VLOOKUP(CONCATENATE(DQ3,$X$51,DQ7),[1]Mont!$B$11:$F$500,5,FALSE)),"",VLOOKUP(CONCATENATE(DQ3,$X$51,DQ7),[1]Mont!$B$11:$F$500,5,FALSE))</f>
        <v/>
      </c>
      <c r="DT51" s="160" t="str">
        <f>IF(ISERROR(VLOOKUP(CONCATENATE(DQ3,$X$51,DQ7),[1]Mont!$B$11:$H$500,7,FALSE)),"",VLOOKUP(CONCATENATE(DQ3,$X$51,DQ7),[1]Mont!$B$11:$H$500,7,FALSE))</f>
        <v/>
      </c>
      <c r="DU51" s="157" t="str">
        <f>IF(ISERROR(VLOOKUP(CONCATENATE($X$51,DU3,DU5),$B$10:$E$559,4,FALSE)),"",VLOOKUP(CONCATENATE($X$51,DU3,DU5),$B$10:$E$559,4,FALSE))</f>
        <v/>
      </c>
      <c r="DV51" s="158" t="str">
        <f>IF(ISERROR(VLOOKUP(CONCATENATE($X$51,DU3,DU5),$B$10:$F$559,5,FALSE)),"",VLOOKUP(CONCATENATE($X$51,DU3,DU5),$B$10:$F$559,5,FALSE))</f>
        <v/>
      </c>
      <c r="DW51" s="159" t="str">
        <f>IF(ISERROR(VLOOKUP(CONCATENATE(DU3,$X$51,DU7),[1]Mont!$B$11:$F$500,5,FALSE)),"",VLOOKUP(CONCATENATE(DU3,$X$51,DU7),[1]Mont!$B$11:$F$500,5,FALSE))</f>
        <v/>
      </c>
      <c r="DX51" s="160" t="str">
        <f>IF(ISERROR(VLOOKUP(CONCATENATE(DU3,$X$51,DU7),[1]Mont!$B$11:$H$500,7,FALSE)),"",VLOOKUP(CONCATENATE(DU3,$X$51,DU7),[1]Mont!$B$11:$H$500,7,FALSE))</f>
        <v/>
      </c>
      <c r="DY51" s="157" t="str">
        <f>IF(ISERROR(VLOOKUP(CONCATENATE($X$51,DY3,DY5),$B$10:$E$559,4,FALSE)),"",VLOOKUP(CONCATENATE($X$51,DY3,DY5),$B$10:$E$559,4,FALSE))</f>
        <v/>
      </c>
      <c r="DZ51" s="158" t="str">
        <f>IF(ISERROR(VLOOKUP(CONCATENATE($X$51,DY3,DY5),$B$10:$F$559,5,FALSE)),"",VLOOKUP(CONCATENATE($X$51,DY3,DY5),$B$10:$F$559,5,FALSE))</f>
        <v/>
      </c>
      <c r="EA51" s="159" t="str">
        <f>IF(ISERROR(VLOOKUP(CONCATENATE(DY3,$X$51,DY7),[1]Mont!$B$11:$F$500,5,FALSE)),"",VLOOKUP(CONCATENATE(DY3,$X$51,DY7),[1]Mont!$B$11:$F$500,5,FALSE))</f>
        <v/>
      </c>
      <c r="EB51" s="160" t="str">
        <f>IF(ISERROR(VLOOKUP(CONCATENATE(DY3,$X$51,DY7),[1]Mont!$B$11:$H$500,7,FALSE)),"",VLOOKUP(CONCATENATE(DY3,$X$51,DY7),[1]Mont!$B$11:$H$500,7,FALSE))</f>
        <v/>
      </c>
      <c r="EC51" s="157" t="str">
        <f>IF(ISERROR(VLOOKUP(CONCATENATE($X$51,EC3,EC5),$B$10:$E$559,4,FALSE)),"",VLOOKUP(CONCATENATE($X$51,EC3,EC5),$B$10:$E$559,4,FALSE))</f>
        <v/>
      </c>
      <c r="ED51" s="158" t="str">
        <f>IF(ISERROR(VLOOKUP(CONCATENATE($X$51,EC3,EC5),$B$10:$F$559,5,FALSE)),"",VLOOKUP(CONCATENATE($X$51,EC3,EC5),$B$10:$F$559,5,FALSE))</f>
        <v/>
      </c>
      <c r="EE51" s="159" t="str">
        <f>IF(ISERROR(VLOOKUP(CONCATENATE(EC3,$X$51,EC7),[1]Mont!$B$11:$F$500,5,FALSE)),"",VLOOKUP(CONCATENATE(EC3,$X$51,EC7),[1]Mont!$B$11:$F$500,5,FALSE))</f>
        <v/>
      </c>
      <c r="EF51" s="160" t="str">
        <f>IF(ISERROR(VLOOKUP(CONCATENATE(EC3,$X$51,EC7),[1]Mont!$B$11:$H$500,7,FALSE)),"",VLOOKUP(CONCATENATE(EC3,$X$51,EC7),[1]Mont!$B$11:$H$500,7,FALSE))</f>
        <v/>
      </c>
      <c r="EG51" s="157" t="str">
        <f>IF(ISERROR(VLOOKUP(CONCATENATE($X$51,EG3,EG5),$B$10:$E$559,4,FALSE)),"",VLOOKUP(CONCATENATE($X$51,EG3,EG5),$B$10:$E$559,4,FALSE))</f>
        <v/>
      </c>
      <c r="EH51" s="158" t="str">
        <f>IF(ISERROR(VLOOKUP(CONCATENATE($X$51,EG3,EG5),$B$10:$F$559,5,FALSE)),"",VLOOKUP(CONCATENATE($X$51,EG3,EG5),$B$10:$F$559,5,FALSE))</f>
        <v/>
      </c>
      <c r="EI51" s="159" t="str">
        <f>IF(ISERROR(VLOOKUP(CONCATENATE(EG3,$X$51,EG7),[1]Mont!$B$11:$F$500,5,FALSE)),"",VLOOKUP(CONCATENATE(EG3,$X$51,EG7),[1]Mont!$B$11:$F$500,5,FALSE))</f>
        <v/>
      </c>
      <c r="EJ51" s="160" t="str">
        <f>IF(ISERROR(VLOOKUP(CONCATENATE(EG3,$X$51,EG7),[1]Mont!$B$11:$H$500,7,FALSE)),"",VLOOKUP(CONCATENATE(EG3,$X$51,EG7),[1]Mont!$B$11:$H$500,7,FALSE))</f>
        <v/>
      </c>
      <c r="EK51" s="157" t="str">
        <f>IF(ISERROR(VLOOKUP(CONCATENATE($X$51,EK3,EK5),$B$10:$E$559,4,FALSE)),"",VLOOKUP(CONCATENATE($X$51,EK3,EK5),$B$10:$E$559,4,FALSE))</f>
        <v/>
      </c>
      <c r="EL51" s="158" t="str">
        <f>IF(ISERROR(VLOOKUP(CONCATENATE($X$51,EK3,EK5),$B$10:$F$559,5,FALSE)),"",VLOOKUP(CONCATENATE($X$51,EK3,EK5),$B$10:$F$559,5,FALSE))</f>
        <v/>
      </c>
      <c r="EM51" s="159" t="str">
        <f>IF(ISERROR(VLOOKUP(CONCATENATE(EK3,$X$51,EK7),[1]Mont!$B$11:$F$500,5,FALSE)),"",VLOOKUP(CONCATENATE(EK3,$X$51,EK7),[1]Mont!$B$11:$F$500,5,FALSE))</f>
        <v/>
      </c>
      <c r="EN51" s="160" t="str">
        <f>IF(ISERROR(VLOOKUP(CONCATENATE(EK3,$X$51,EK7),[1]Mont!$B$11:$H$500,7,FALSE)),"",VLOOKUP(CONCATENATE(EK3,$X$51,EK7),[1]Mont!$B$11:$H$500,7,FALSE))</f>
        <v/>
      </c>
      <c r="EO51" s="157" t="str">
        <f>IF(ISERROR(VLOOKUP(CONCATENATE($X$51,EO3,EO5),$B$10:$E$559,4,FALSE)),"",VLOOKUP(CONCATENATE($X$51,EO3,EO5),$B$10:$E$559,4,FALSE))</f>
        <v/>
      </c>
      <c r="EP51" s="158" t="str">
        <f>IF(ISERROR(VLOOKUP(CONCATENATE($X$51,EO3,EO5),$B$10:$F$559,5,FALSE)),"",VLOOKUP(CONCATENATE($X$51,EO3,EO5),$B$10:$F$559,5,FALSE))</f>
        <v/>
      </c>
      <c r="EQ51" s="159" t="str">
        <f>IF(ISERROR(VLOOKUP(CONCATENATE(EO3,$X$51,EO7),[1]Mont!$B$11:$F$500,5,FALSE)),"",VLOOKUP(CONCATENATE(EO3,$X$51,EO7),[1]Mont!$B$11:$F$500,5,FALSE))</f>
        <v/>
      </c>
      <c r="ER51" s="160" t="str">
        <f>IF(ISERROR(VLOOKUP(CONCATENATE(EO3,$X$51,EO7),[1]Mont!$B$11:$H$500,7,FALSE)),"",VLOOKUP(CONCATENATE(EO3,$X$51,EO7),[1]Mont!$B$11:$H$500,7,FALSE))</f>
        <v/>
      </c>
      <c r="ES51" s="157" t="str">
        <f>IF(ISERROR(VLOOKUP(CONCATENATE($X$51,ES3,ES5),$B$10:$E$559,4,FALSE)),"",VLOOKUP(CONCATENATE($X$51,ES3,ES5),$B$10:$E$559,4,FALSE))</f>
        <v/>
      </c>
      <c r="ET51" s="158" t="str">
        <f>IF(ISERROR(VLOOKUP(CONCATENATE($X$51,ES3,ES5),$B$10:$F$559,5,FALSE)),"",VLOOKUP(CONCATENATE($X$51,ES3,ES5),$B$10:$F$559,5,FALSE))</f>
        <v/>
      </c>
      <c r="EU51" s="159" t="str">
        <f>IF(ISERROR(VLOOKUP(CONCATENATE(ES3,$X$51,ES7),[1]Mont!$B$11:$F$500,5,FALSE)),"",VLOOKUP(CONCATENATE(ES3,$X$51,ES7),[1]Mont!$B$11:$F$500,5,FALSE))</f>
        <v/>
      </c>
      <c r="EV51" s="160" t="str">
        <f>IF(ISERROR(VLOOKUP(CONCATENATE(ES3,$X$51,ES7),[1]Mont!$B$11:$H$500,7,FALSE)),"",VLOOKUP(CONCATENATE(ES3,$X$51,ES7),[1]Mont!$B$11:$H$500,7,FALSE))</f>
        <v/>
      </c>
      <c r="EW51" s="157" t="str">
        <f>IF(ISERROR(VLOOKUP(CONCATENATE($X$51,EW3,EW5),$B$10:$E$559,4,FALSE)),"",VLOOKUP(CONCATENATE($X$51,EW3,EW5),$B$10:$E$559,4,FALSE))</f>
        <v/>
      </c>
      <c r="EX51" s="158" t="str">
        <f>IF(ISERROR(VLOOKUP(CONCATENATE($X$51,EW3,EW5),$B$10:$F$559,5,FALSE)),"",VLOOKUP(CONCATENATE($X$51,EW3,EW5),$B$10:$F$559,5,FALSE))</f>
        <v/>
      </c>
      <c r="EY51" s="159" t="str">
        <f>IF(ISERROR(VLOOKUP(CONCATENATE(EW3,$X$51,EW7),[1]Mont!$B$11:$F$500,5,FALSE)),"",VLOOKUP(CONCATENATE(EW3,$X$51,EW7),[1]Mont!$B$11:$F$500,5,FALSE))</f>
        <v/>
      </c>
      <c r="EZ51" s="160" t="str">
        <f>IF(ISERROR(VLOOKUP(CONCATENATE(EW3,$X$51,EW7),[1]Mont!$B$11:$H$500,7,FALSE)),"",VLOOKUP(CONCATENATE(EW3,$X$51,EW7),[1]Mont!$B$11:$H$500,7,FALSE))</f>
        <v/>
      </c>
      <c r="FA51" s="157" t="str">
        <f>IF(ISERROR(VLOOKUP(CONCATENATE($X$51,FA3,FA5),$B$10:$E$559,4,FALSE)),"",VLOOKUP(CONCATENATE($X$51,FA3,FA5),$B$10:$E$559,4,FALSE))</f>
        <v/>
      </c>
      <c r="FB51" s="158" t="str">
        <f>IF(ISERROR(VLOOKUP(CONCATENATE($X$51,FA3,FA5),$B$10:$F$559,5,FALSE)),"",VLOOKUP(CONCATENATE($X$51,FA3,FA5),$B$10:$F$559,5,FALSE))</f>
        <v/>
      </c>
      <c r="FC51" s="159" t="str">
        <f>IF(ISERROR(VLOOKUP(CONCATENATE(FA3,$X$51,FA7),[1]Mont!$B$11:$F$500,5,FALSE)),"",VLOOKUP(CONCATENATE(FA3,$X$51,FA7),[1]Mont!$B$11:$F$500,5,FALSE))</f>
        <v/>
      </c>
      <c r="FD51" s="160" t="str">
        <f>IF(ISERROR(VLOOKUP(CONCATENATE(FA3,$X$51,FA7),[1]Mont!$B$11:$H$500,7,FALSE)),"",VLOOKUP(CONCATENATE(FA3,$X$51,FA7),[1]Mont!$B$11:$H$500,7,FALSE))</f>
        <v/>
      </c>
      <c r="FE51" s="157" t="str">
        <f>IF(ISERROR(VLOOKUP(CONCATENATE($X$51,FE3,FE5),$B$10:$E$559,4,FALSE)),"",VLOOKUP(CONCATENATE($X$51,FE3,FE5),$B$10:$E$559,4,FALSE))</f>
        <v/>
      </c>
      <c r="FF51" s="158" t="str">
        <f>IF(ISERROR(VLOOKUP(CONCATENATE($X$51,FE3,FE5),$B$10:$F$559,5,FALSE)),"",VLOOKUP(CONCATENATE($X$51,FE3,FE5),$B$10:$F$559,5,FALSE))</f>
        <v/>
      </c>
      <c r="FG51" s="159" t="str">
        <f>IF(ISERROR(VLOOKUP(CONCATENATE(FE3,$X$51,FE7),[1]Mont!$B$11:$F$500,5,FALSE)),"",VLOOKUP(CONCATENATE(FE3,$X$51,FE7),[1]Mont!$B$11:$F$500,5,FALSE))</f>
        <v/>
      </c>
      <c r="FH51" s="160" t="str">
        <f>IF(ISERROR(VLOOKUP(CONCATENATE(FE3,$X$51,FE7),[1]Mont!$B$11:$H$500,7,FALSE)),"",VLOOKUP(CONCATENATE(FE3,$X$51,FE7),[1]Mont!$B$11:$H$500,7,FALSE))</f>
        <v/>
      </c>
      <c r="FI51" s="157" t="str">
        <f>IF(ISERROR(VLOOKUP(CONCATENATE($X$51,FI3,FI5),$B$10:$E$559,4,FALSE)),"",VLOOKUP(CONCATENATE($X$51,FI3,FI5),$B$10:$E$559,4,FALSE))</f>
        <v/>
      </c>
      <c r="FJ51" s="158" t="str">
        <f>IF(ISERROR(VLOOKUP(CONCATENATE($X$51,FI3,FI5),$B$10:$F$559,5,FALSE)),"",VLOOKUP(CONCATENATE($X$51,FI3,FI5),$B$10:$F$559,5,FALSE))</f>
        <v/>
      </c>
      <c r="FK51" s="159" t="str">
        <f>IF(ISERROR(VLOOKUP(CONCATENATE(FI3,$X$51,FI7),[1]Mont!$B$11:$F$500,5,FALSE)),"",VLOOKUP(CONCATENATE(FI3,$X$51,FI7),[1]Mont!$B$11:$F$500,5,FALSE))</f>
        <v/>
      </c>
      <c r="FL51" s="160" t="str">
        <f>IF(ISERROR(VLOOKUP(CONCATENATE(FI3,$X$51,FI7),[1]Mont!$B$11:$H$500,7,FALSE)),"",VLOOKUP(CONCATENATE(FI3,$X$51,FI7),[1]Mont!$B$11:$H$500,7,FALSE))</f>
        <v/>
      </c>
      <c r="FM51" s="157" t="str">
        <f>IF(ISERROR(VLOOKUP(CONCATENATE($X$51,FM3,FM5),$B$10:$E$559,4,FALSE)),"",VLOOKUP(CONCATENATE($X$51,FM3,FM5),$B$10:$E$559,4,FALSE))</f>
        <v/>
      </c>
      <c r="FN51" s="158" t="str">
        <f>IF(ISERROR(VLOOKUP(CONCATENATE($X$51,FM3,FM5),$B$10:$F$559,5,FALSE)),"",VLOOKUP(CONCATENATE($X$51,FM3,FM5),$B$10:$F$559,5,FALSE))</f>
        <v/>
      </c>
      <c r="FO51" s="159" t="str">
        <f>IF(ISERROR(VLOOKUP(CONCATENATE(FM3,$X$51,FM7),[1]Mont!$B$11:$F$500,5,FALSE)),"",VLOOKUP(CONCATENATE(FM3,$X$51,FM7),[1]Mont!$B$11:$F$500,5,FALSE))</f>
        <v/>
      </c>
      <c r="FP51" s="160" t="str">
        <f>IF(ISERROR(VLOOKUP(CONCATENATE(FM3,$X$51,FM7),[1]Mont!$B$11:$H$500,7,FALSE)),"",VLOOKUP(CONCATENATE(FM3,$X$51,FM7),[1]Mont!$B$11:$H$500,7,FALSE))</f>
        <v/>
      </c>
      <c r="FQ51" s="157" t="str">
        <f>IF(ISERROR(VLOOKUP(CONCATENATE($X$51,FQ3,FQ5),$B$10:$E$559,4,FALSE)),"",VLOOKUP(CONCATENATE($X$51,FQ3,FQ5),$B$10:$E$559,4,FALSE))</f>
        <v/>
      </c>
      <c r="FR51" s="158" t="str">
        <f>IF(ISERROR(VLOOKUP(CONCATENATE($X$51,FQ3,FQ5),$B$10:$F$559,5,FALSE)),"",VLOOKUP(CONCATENATE($X$51,FQ3,FQ5),$B$10:$F$559,5,FALSE))</f>
        <v/>
      </c>
      <c r="FS51" s="159" t="str">
        <f>IF(ISERROR(VLOOKUP(CONCATENATE(FQ3,$X$51,FQ7),[1]Mont!$B$11:$F$500,5,FALSE)),"",VLOOKUP(CONCATENATE(FQ3,$X$51,FQ7),[1]Mont!$B$11:$F$500,5,FALSE))</f>
        <v/>
      </c>
      <c r="FT51" s="160" t="str">
        <f>IF(ISERROR(VLOOKUP(CONCATENATE(FQ3,$X$51,FQ7),[1]Mont!$B$11:$H$500,7,FALSE)),"",VLOOKUP(CONCATENATE(FQ3,$X$51,FQ7),[1]Mont!$B$11:$H$500,7,FALSE))</f>
        <v/>
      </c>
      <c r="FU51" s="157" t="str">
        <f>IF(ISERROR(VLOOKUP(CONCATENATE($X$51,FU3,FU5),$B$10:$E$559,4,FALSE)),"",VLOOKUP(CONCATENATE($X$51,FU3,FU5),$B$10:$E$559,4,FALSE))</f>
        <v/>
      </c>
      <c r="FV51" s="158" t="str">
        <f>IF(ISERROR(VLOOKUP(CONCATENATE($X$51,FU3,FU5),$B$10:$F$559,5,FALSE)),"",VLOOKUP(CONCATENATE($X$51,FU3,FU5),$B$10:$F$559,5,FALSE))</f>
        <v/>
      </c>
      <c r="FW51" s="159" t="str">
        <f>IF(ISERROR(VLOOKUP(CONCATENATE(FU3,$X$51,FU7),[1]Mont!$B$11:$F$500,5,FALSE)),"",VLOOKUP(CONCATENATE(FU3,$X$51,FU7),[1]Mont!$B$11:$F$500,5,FALSE))</f>
        <v/>
      </c>
      <c r="FX51" s="160" t="str">
        <f>IF(ISERROR(VLOOKUP(CONCATENATE(FU3,$X$51,FU7),[1]Mont!$B$11:$H$500,7,FALSE)),"",VLOOKUP(CONCATENATE(FU3,$X$51,FU7),[1]Mont!$B$11:$H$500,7,FALSE))</f>
        <v/>
      </c>
      <c r="FY51" s="157" t="str">
        <f>IF(ISERROR(VLOOKUP(CONCATENATE($X$51,FY3,FY5),$B$10:$E$559,4,FALSE)),"",VLOOKUP(CONCATENATE($X$51,FY3,FY5),$B$10:$E$559,4,FALSE))</f>
        <v/>
      </c>
      <c r="FZ51" s="158" t="str">
        <f>IF(ISERROR(VLOOKUP(CONCATENATE($X$51,FY3,FY5),$B$10:$F$559,5,FALSE)),"",VLOOKUP(CONCATENATE($X$51,FY3,FY5),$B$10:$F$559,5,FALSE))</f>
        <v/>
      </c>
      <c r="GA51" s="159" t="str">
        <f>IF(ISERROR(VLOOKUP(CONCATENATE(FY3,$X$51,FY7),[1]Mont!$B$11:$F$500,5,FALSE)),"",VLOOKUP(CONCATENATE(FY3,$X$51,FY7),[1]Mont!$B$11:$F$500,5,FALSE))</f>
        <v/>
      </c>
      <c r="GB51" s="160" t="str">
        <f>IF(ISERROR(VLOOKUP(CONCATENATE(FY3,$X$51,FY7),[1]Mont!$B$11:$H$500,7,FALSE)),"",VLOOKUP(CONCATENATE(FY3,$X$51,FY7),[1]Mont!$B$11:$H$500,7,FALSE))</f>
        <v/>
      </c>
      <c r="GC51" s="157" t="str">
        <f>IF(ISERROR(VLOOKUP(CONCATENATE($X$51,GC3,GC5),$B$10:$E$559,4,FALSE)),"",VLOOKUP(CONCATENATE($X$51,GC3,GC5),$B$10:$E$559,4,FALSE))</f>
        <v/>
      </c>
      <c r="GD51" s="158" t="str">
        <f>IF(ISERROR(VLOOKUP(CONCATENATE($X$51,GC3,GC5),$B$10:$F$559,5,FALSE)),"",VLOOKUP(CONCATENATE($X$51,GC3,GC5),$B$10:$F$559,5,FALSE))</f>
        <v/>
      </c>
      <c r="GE51" s="159" t="str">
        <f>IF(ISERROR(VLOOKUP(CONCATENATE(GC3,$X$51,GC7),[1]Mont!$B$11:$F$500,5,FALSE)),"",VLOOKUP(CONCATENATE(GC3,$X$51,GC7),[1]Mont!$B$11:$F$500,5,FALSE))</f>
        <v/>
      </c>
      <c r="GF51" s="160" t="str">
        <f>IF(ISERROR(VLOOKUP(CONCATENATE(GC3,$X$51,GC7),[1]Mont!$B$11:$H$500,7,FALSE)),"",VLOOKUP(CONCATENATE(GC3,$X$51,GC7),[1]Mont!$B$11:$H$500,7,FALSE))</f>
        <v/>
      </c>
      <c r="GG51" s="157" t="str">
        <f>IF(ISERROR(VLOOKUP(CONCATENATE($X$51,GG3,GG5),$B$10:$E$559,4,FALSE)),"",VLOOKUP(CONCATENATE($X$51,GG3,GG5),$B$10:$E$559,4,FALSE))</f>
        <v/>
      </c>
      <c r="GH51" s="158" t="str">
        <f>IF(ISERROR(VLOOKUP(CONCATENATE($X$51,GG3,GG5),$B$10:$F$559,5,FALSE)),"",VLOOKUP(CONCATENATE($X$51,GG3,GG5),$B$10:$F$559,5,FALSE))</f>
        <v/>
      </c>
      <c r="GI51" s="159" t="str">
        <f>IF(ISERROR(VLOOKUP(CONCATENATE(GG3,$X$51,GG7),[1]Mont!$B$11:$F$500,5,FALSE)),"",VLOOKUP(CONCATENATE(GG3,$X$51,GG7),[1]Mont!$B$11:$F$500,5,FALSE))</f>
        <v/>
      </c>
      <c r="GJ51" s="160" t="str">
        <f>IF(ISERROR(VLOOKUP(CONCATENATE(GG3,$X$51,GG7),[1]Mont!$B$11:$H$500,7,FALSE)),"",VLOOKUP(CONCATENATE(GG3,$X$51,GG7),[1]Mont!$B$11:$H$500,7,FALSE))</f>
        <v/>
      </c>
      <c r="GK51" s="157" t="str">
        <f>IF(ISERROR(VLOOKUP(CONCATENATE($X$51,GK3,GK5),$B$10:$E$559,4,FALSE)),"",VLOOKUP(CONCATENATE($X$51,GK3,GK5),$B$10:$E$559,4,FALSE))</f>
        <v/>
      </c>
      <c r="GL51" s="158" t="str">
        <f>IF(ISERROR(VLOOKUP(CONCATENATE($X$51,GK3,GK5),$B$10:$F$559,5,FALSE)),"",VLOOKUP(CONCATENATE($X$51,GK3,GK5),$B$10:$F$559,5,FALSE))</f>
        <v/>
      </c>
      <c r="GM51" s="159" t="str">
        <f>IF(ISERROR(VLOOKUP(CONCATENATE(GK3,$X$51,GK7),[1]Mont!$B$11:$F$500,5,FALSE)),"",VLOOKUP(CONCATENATE(GK3,$X$51,GK7),[1]Mont!$B$11:$F$500,5,FALSE))</f>
        <v/>
      </c>
      <c r="GN51" s="160" t="str">
        <f>IF(ISERROR(VLOOKUP(CONCATENATE(GK3,$X$51,GK7),[1]Mont!$B$11:$H$500,7,FALSE)),"",VLOOKUP(CONCATENATE(GK3,$X$51,GK7),[1]Mont!$B$11:$H$500,7,FALSE))</f>
        <v/>
      </c>
      <c r="GO51" s="157" t="str">
        <f>IF(ISERROR(VLOOKUP(CONCATENATE($X$51,GO3,GO5),$B$10:$E$559,4,FALSE)),"",VLOOKUP(CONCATENATE($X$51,GO3,GO5),$B$10:$E$559,4,FALSE))</f>
        <v/>
      </c>
      <c r="GP51" s="158" t="str">
        <f>IF(ISERROR(VLOOKUP(CONCATENATE($X$51,GO3,GO5),$B$10:$F$559,5,FALSE)),"",VLOOKUP(CONCATENATE($X$51,GO3,GO5),$B$10:$F$559,5,FALSE))</f>
        <v/>
      </c>
      <c r="GQ51" s="159" t="str">
        <f>IF(ISERROR(VLOOKUP(CONCATENATE(GO3,$X$51,GO7),[1]Mont!$B$11:$F$500,5,FALSE)),"",VLOOKUP(CONCATENATE(GO3,$X$51,GO7),[1]Mont!$B$11:$F$500,5,FALSE))</f>
        <v/>
      </c>
      <c r="GR51" s="160" t="str">
        <f>IF(ISERROR(VLOOKUP(CONCATENATE(GO3,$X$51,GO7),[1]Mont!$B$11:$H$500,7,FALSE)),"",VLOOKUP(CONCATENATE(GO3,$X$51,GO7),[1]Mont!$B$11:$H$500,7,FALSE))</f>
        <v/>
      </c>
      <c r="GS51" s="157" t="str">
        <f>IF(ISERROR(VLOOKUP(CONCATENATE($X$51,GS3,GS5),$B$10:$E$559,4,FALSE)),"",VLOOKUP(CONCATENATE($X$51,GS3,GS5),$B$10:$E$559,4,FALSE))</f>
        <v/>
      </c>
      <c r="GT51" s="158" t="str">
        <f>IF(ISERROR(VLOOKUP(CONCATENATE($X$51,GS3,GS5),$B$10:$F$559,5,FALSE)),"",VLOOKUP(CONCATENATE($X$51,GS3,GS5),$B$10:$F$559,5,FALSE))</f>
        <v/>
      </c>
      <c r="GU51" s="159" t="str">
        <f>IF(ISERROR(VLOOKUP(CONCATENATE(GS3,$X$51,GS7),[1]Mont!$B$11:$F$500,5,FALSE)),"",VLOOKUP(CONCATENATE(GS3,$X$51,GS7),[1]Mont!$B$11:$F$500,5,FALSE))</f>
        <v/>
      </c>
      <c r="GV51" s="160" t="str">
        <f>IF(ISERROR(VLOOKUP(CONCATENATE(GS3,$X$51,GS7),[1]Mont!$B$11:$H$500,7,FALSE)),"",VLOOKUP(CONCATENATE(GS3,$X$51,GS7),[1]Mont!$B$11:$H$500,7,FALSE))</f>
        <v/>
      </c>
      <c r="GW51" s="157" t="str">
        <f>IF(ISERROR(VLOOKUP(CONCATENATE($X$51,GW3,GW5),$B$10:$E$559,4,FALSE)),"",VLOOKUP(CONCATENATE($X$51,GW3,GW5),$B$10:$E$559,4,FALSE))</f>
        <v/>
      </c>
      <c r="GX51" s="158" t="str">
        <f>IF(ISERROR(VLOOKUP(CONCATENATE($X$51,GW3,GW5),$B$10:$F$559,5,FALSE)),"",VLOOKUP(CONCATENATE($X$51,GW3,GW5),$B$10:$F$559,5,FALSE))</f>
        <v/>
      </c>
      <c r="GY51" s="159" t="str">
        <f>IF(ISERROR(VLOOKUP(CONCATENATE(GW3,$X$51,GW7),[1]Mont!$B$11:$F$500,5,FALSE)),"",VLOOKUP(CONCATENATE(GW3,$X$51,GW7),[1]Mont!$B$11:$F$500,5,FALSE))</f>
        <v/>
      </c>
      <c r="GZ51" s="160" t="str">
        <f>IF(ISERROR(VLOOKUP(CONCATENATE(GW3,$X$51,GW7),[1]Mont!$B$11:$H$500,7,FALSE)),"",VLOOKUP(CONCATENATE(GW3,$X$51,GW7),[1]Mont!$B$11:$H$500,7,FALSE))</f>
        <v/>
      </c>
      <c r="HA51" s="157" t="str">
        <f>IF(ISERROR(VLOOKUP(CONCATENATE($X$51,HA3,HA5),$B$10:$E$559,4,FALSE)),"",VLOOKUP(CONCATENATE($X$51,HA3,HA5),$B$10:$E$559,4,FALSE))</f>
        <v/>
      </c>
      <c r="HB51" s="158" t="str">
        <f>IF(ISERROR(VLOOKUP(CONCATENATE($X$51,HA3,HA5),$B$10:$F$559,5,FALSE)),"",VLOOKUP(CONCATENATE($X$51,HA3,HA5),$B$10:$F$559,5,FALSE))</f>
        <v/>
      </c>
      <c r="HC51" s="159" t="str">
        <f>IF(ISERROR(VLOOKUP(CONCATENATE(HA3,$X$51,HA7),[1]Mont!$B$11:$F$500,5,FALSE)),"",VLOOKUP(CONCATENATE(HA3,$X$51,HA7),[1]Mont!$B$11:$F$500,5,FALSE))</f>
        <v/>
      </c>
      <c r="HD51" s="160" t="str">
        <f>IF(ISERROR(VLOOKUP(CONCATENATE(HA3,$X$51,HA7),[1]Mont!$B$11:$H$500,7,FALSE)),"",VLOOKUP(CONCATENATE(HA3,$X$51,HA7),[1]Mont!$B$11:$H$500,7,FALSE))</f>
        <v/>
      </c>
      <c r="HE51" s="157" t="str">
        <f>IF(ISERROR(VLOOKUP(CONCATENATE($X$51,HE3,HE5),$B$10:$E$559,4,FALSE)),"",VLOOKUP(CONCATENATE($X$51,HE3,HE5),$B$10:$E$559,4,FALSE))</f>
        <v/>
      </c>
      <c r="HF51" s="158" t="str">
        <f>IF(ISERROR(VLOOKUP(CONCATENATE($X$51,HE3,HE5),$B$10:$F$559,5,FALSE)),"",VLOOKUP(CONCATENATE($X$51,HE3,HE5),$B$10:$F$559,5,FALSE))</f>
        <v/>
      </c>
      <c r="HG51" s="159" t="str">
        <f>IF(ISERROR(VLOOKUP(CONCATENATE(HE3,$X$51,HE7),[1]Mont!$B$11:$F$500,5,FALSE)),"",VLOOKUP(CONCATENATE(HE3,$X$51,HE7),[1]Mont!$B$11:$F$500,5,FALSE))</f>
        <v/>
      </c>
      <c r="HH51" s="160" t="str">
        <f>IF(ISERROR(VLOOKUP(CONCATENATE(HE3,$X$51,HE7),[1]Mont!$B$11:$H$500,7,FALSE)),"",VLOOKUP(CONCATENATE(HE3,$X$51,HE7),[1]Mont!$B$11:$H$500,7,FALSE))</f>
        <v/>
      </c>
      <c r="HI51" s="157" t="str">
        <f>IF(ISERROR(VLOOKUP(CONCATENATE($X$51,HI3,HI5),$B$10:$E$559,4,FALSE)),"",VLOOKUP(CONCATENATE($X$51,HI3,HI5),$B$10:$E$559,4,FALSE))</f>
        <v/>
      </c>
      <c r="HJ51" s="158" t="str">
        <f>IF(ISERROR(VLOOKUP(CONCATENATE($X$51,HI3,HI5),$B$10:$F$559,5,FALSE)),"",VLOOKUP(CONCATENATE($X$51,HI3,HI5),$B$10:$F$559,5,FALSE))</f>
        <v/>
      </c>
      <c r="HK51" s="159" t="str">
        <f>IF(ISERROR(VLOOKUP(CONCATENATE(HI3,$X$51,HI7),[1]Mont!$B$11:$F$500,5,FALSE)),"",VLOOKUP(CONCATENATE(HI3,$X$51,HI7),[1]Mont!$B$11:$F$500,5,FALSE))</f>
        <v/>
      </c>
      <c r="HL51" s="160" t="str">
        <f>IF(ISERROR(VLOOKUP(CONCATENATE(HI3,$X$51,HI7),[1]Mont!$B$11:$H$500,7,FALSE)),"",VLOOKUP(CONCATENATE(HI3,$X$51,HI7),[1]Mont!$B$11:$H$500,7,FALSE))</f>
        <v/>
      </c>
      <c r="HM51" s="157" t="str">
        <f>IF(ISERROR(VLOOKUP(CONCATENATE($X$51,HM3,HM5),$B$10:$E$559,4,FALSE)),"",VLOOKUP(CONCATENATE($X$51,HM3,HM5),$B$10:$E$559,4,FALSE))</f>
        <v/>
      </c>
      <c r="HN51" s="158" t="str">
        <f>IF(ISERROR(VLOOKUP(CONCATENATE($X$51,HM3,HM5),$B$10:$F$559,5,FALSE)),"",VLOOKUP(CONCATENATE($X$51,HM3,HM5),$B$10:$F$559,5,FALSE))</f>
        <v/>
      </c>
      <c r="HO51" s="159" t="str">
        <f>IF(ISERROR(VLOOKUP(CONCATENATE(HM3,$X$51,HM7),[1]Mont!$B$11:$F$500,5,FALSE)),"",VLOOKUP(CONCATENATE(HM3,$X$51,HM7),[1]Mont!$B$11:$F$500,5,FALSE))</f>
        <v/>
      </c>
      <c r="HP51" s="160" t="str">
        <f>IF(ISERROR(VLOOKUP(CONCATENATE(HM3,$X$51,HM7),[1]Mont!$B$11:$H$500,7,FALSE)),"",VLOOKUP(CONCATENATE(HM3,$X$51,HM7),[1]Mont!$B$11:$H$500,7,FALSE))</f>
        <v/>
      </c>
      <c r="HQ51" s="157" t="str">
        <f>IF(ISERROR(VLOOKUP(CONCATENATE($X$51,HQ3,HQ5),$B$10:$E$559,4,FALSE)),"",VLOOKUP(CONCATENATE($X$51,HQ3,HQ5),$B$10:$E$559,4,FALSE))</f>
        <v/>
      </c>
      <c r="HR51" s="158" t="str">
        <f>IF(ISERROR(VLOOKUP(CONCATENATE($X$51,HQ3,HQ5),$B$10:$F$559,5,FALSE)),"",VLOOKUP(CONCATENATE($X$51,HQ3,HQ5),$B$10:$F$559,5,FALSE))</f>
        <v/>
      </c>
      <c r="HS51" s="159" t="str">
        <f>IF(ISERROR(VLOOKUP(CONCATENATE(HQ3,$X$51,HQ7),[1]Mont!$B$11:$F$500,5,FALSE)),"",VLOOKUP(CONCATENATE(HQ3,$X$51,HQ7),[1]Mont!$B$11:$F$500,5,FALSE))</f>
        <v/>
      </c>
      <c r="HT51" s="160" t="str">
        <f>IF(ISERROR(VLOOKUP(CONCATENATE(HQ3,$X$51,HQ7),[1]Mont!$B$11:$H$500,7,FALSE)),"",VLOOKUP(CONCATENATE(HQ3,$X$51,HQ7),[1]Mont!$B$11:$H$500,7,FALSE))</f>
        <v/>
      </c>
      <c r="HU51" s="157" t="str">
        <f>IF(ISERROR(VLOOKUP(CONCATENATE($X$51,HU3,HU5),$B$10:$E$559,4,FALSE)),"",VLOOKUP(CONCATENATE($X$51,HU3,HU5),$B$10:$E$559,4,FALSE))</f>
        <v/>
      </c>
      <c r="HV51" s="158" t="str">
        <f>IF(ISERROR(VLOOKUP(CONCATENATE($X$51,HU3,HU5),$B$10:$F$559,5,FALSE)),"",VLOOKUP(CONCATENATE($X$51,HU3,HU5),$B$10:$F$559,5,FALSE))</f>
        <v/>
      </c>
      <c r="HW51" s="159" t="str">
        <f>IF(ISERROR(VLOOKUP(CONCATENATE(HU3,$X$51,HU7),[1]Mont!$B$11:$F$500,5,FALSE)),"",VLOOKUP(CONCATENATE(HU3,$X$51,HU7),[1]Mont!$B$11:$F$500,5,FALSE))</f>
        <v/>
      </c>
      <c r="HX51" s="160" t="str">
        <f>IF(ISERROR(VLOOKUP(CONCATENATE(HU3,$X$51,HU7),[1]Mont!$B$11:$H$500,7,FALSE)),"",VLOOKUP(CONCATENATE(HU3,$X$51,HU7),[1]Mont!$B$11:$H$500,7,FALSE))</f>
        <v/>
      </c>
      <c r="HY51" s="157" t="str">
        <f>IF(ISERROR(VLOOKUP(CONCATENATE($X$51,HY3,HY5),$B$10:$E$559,4,FALSE)),"",VLOOKUP(CONCATENATE($X$51,HY3,HY5),$B$10:$E$559,4,FALSE))</f>
        <v/>
      </c>
      <c r="HZ51" s="158" t="str">
        <f>IF(ISERROR(VLOOKUP(CONCATENATE($X$51,HY3,HY5),$B$10:$F$559,5,FALSE)),"",VLOOKUP(CONCATENATE($X$51,HY3,HY5),$B$10:$F$559,5,FALSE))</f>
        <v/>
      </c>
      <c r="IA51" s="159" t="str">
        <f>IF(ISERROR(VLOOKUP(CONCATENATE(HY3,$X$51,HY7),[1]Mont!$B$11:$F$500,5,FALSE)),"",VLOOKUP(CONCATENATE(HY3,$X$51,HY7),[1]Mont!$B$11:$F$500,5,FALSE))</f>
        <v/>
      </c>
      <c r="IB51" s="160" t="str">
        <f>IF(ISERROR(VLOOKUP(CONCATENATE(HY3,$X$51,HY7),[1]Mont!$B$11:$H$500,7,FALSE)),"",VLOOKUP(CONCATENATE(HY3,$X$51,HY7),[1]Mont!$B$11:$H$500,7,FALSE))</f>
        <v/>
      </c>
      <c r="IC51" s="157" t="str">
        <f>IF(ISERROR(VLOOKUP(CONCATENATE($X$51,IC3,IC5),$B$10:$E$559,4,FALSE)),"",VLOOKUP(CONCATENATE($X$51,IC3,IC5),$B$10:$E$559,4,FALSE))</f>
        <v/>
      </c>
      <c r="ID51" s="158" t="str">
        <f>IF(ISERROR(VLOOKUP(CONCATENATE($X$51,IC3,IC5),$B$10:$F$559,5,FALSE)),"",VLOOKUP(CONCATENATE($X$51,IC3,IC5),$B$10:$F$559,5,FALSE))</f>
        <v/>
      </c>
      <c r="IE51" s="159" t="str">
        <f>IF(ISERROR(VLOOKUP(CONCATENATE(IC3,$X$51,IC7),[1]Mont!$B$11:$F$500,5,FALSE)),"",VLOOKUP(CONCATENATE(IC3,$X$51,IC7),[1]Mont!$B$11:$F$500,5,FALSE))</f>
        <v/>
      </c>
      <c r="IF51" s="160" t="str">
        <f>IF(ISERROR(VLOOKUP(CONCATENATE(IC3,$X$51,IC7),[1]Mont!$B$11:$H$500,7,FALSE)),"",VLOOKUP(CONCATENATE(IC3,$X$51,IC7),[1]Mont!$B$11:$H$500,7,FALSE))</f>
        <v/>
      </c>
      <c r="IG51" s="157" t="str">
        <f>IF(ISERROR(VLOOKUP(CONCATENATE($X$51,IG3,IG5),$B$10:$E$559,4,FALSE)),"",VLOOKUP(CONCATENATE($X$51,IG3,IG5),$B$10:$E$559,4,FALSE))</f>
        <v/>
      </c>
      <c r="IH51" s="158" t="str">
        <f>IF(ISERROR(VLOOKUP(CONCATENATE($X$51,IG3,IG5),$B$10:$F$559,5,FALSE)),"",VLOOKUP(CONCATENATE($X$51,IG3,IG5),$B$10:$F$559,5,FALSE))</f>
        <v/>
      </c>
      <c r="II51" s="159" t="str">
        <f>IF(ISERROR(VLOOKUP(CONCATENATE(IG3,$X$51,IG7),[1]Mont!$B$11:$F$500,5,FALSE)),"",VLOOKUP(CONCATENATE(IG3,$X$51,IG7),[1]Mont!$B$11:$F$500,5,FALSE))</f>
        <v/>
      </c>
      <c r="IJ51" s="160" t="str">
        <f>IF(ISERROR(VLOOKUP(CONCATENATE(IG3,$X$51,IG7),[1]Mont!$B$11:$H$500,7,FALSE)),"",VLOOKUP(CONCATENATE(IG3,$X$51,IG7),[1]Mont!$B$11:$H$500,7,FALSE))</f>
        <v/>
      </c>
      <c r="IK51" s="157" t="str">
        <f>IF(ISERROR(VLOOKUP(CONCATENATE($X$51,IK3,IK5),$B$10:$E$559,4,FALSE)),"",VLOOKUP(CONCATENATE($X$51,IK3,IK5),$B$10:$E$559,4,FALSE))</f>
        <v/>
      </c>
      <c r="IL51" s="158" t="str">
        <f>IF(ISERROR(VLOOKUP(CONCATENATE($X$51,IK3,IK5),$B$10:$F$559,5,FALSE)),"",VLOOKUP(CONCATENATE($X$51,IK3,IK5),$B$10:$F$559,5,FALSE))</f>
        <v/>
      </c>
      <c r="IM51" s="159" t="str">
        <f>IF(ISERROR(VLOOKUP(CONCATENATE(IK3,$X$51,IK7),[1]Mont!$B$11:$F$500,5,FALSE)),"",VLOOKUP(CONCATENATE(IK3,$X$51,IK7),[1]Mont!$B$11:$F$500,5,FALSE))</f>
        <v/>
      </c>
      <c r="IN51" s="160" t="str">
        <f>IF(ISERROR(VLOOKUP(CONCATENATE(IK3,$X$51,IK7),[1]Mont!$B$11:$H$500,7,FALSE)),"",VLOOKUP(CONCATENATE(IK3,$X$51,IK7),[1]Mont!$B$11:$H$500,7,FALSE))</f>
        <v/>
      </c>
      <c r="IO51" s="157" t="str">
        <f>IF(ISERROR(VLOOKUP(CONCATENATE($X$51,IO3,IO5),$B$10:$E$559,4,FALSE)),"",VLOOKUP(CONCATENATE($X$51,IO3,IO5),$B$10:$E$559,4,FALSE))</f>
        <v/>
      </c>
      <c r="IP51" s="158" t="str">
        <f>IF(ISERROR(VLOOKUP(CONCATENATE($X$51,IO3,IO5),$B$10:$F$559,5,FALSE)),"",VLOOKUP(CONCATENATE($X$51,IO3,IO5),$B$10:$F$559,5,FALSE))</f>
        <v/>
      </c>
      <c r="IQ51" s="159" t="str">
        <f>IF(ISERROR(VLOOKUP(CONCATENATE(IO3,$X$51,IO7),[1]Mont!$B$11:$F$500,5,FALSE)),"",VLOOKUP(CONCATENATE(IO3,$X$51,IO7),[1]Mont!$B$11:$F$500,5,FALSE))</f>
        <v/>
      </c>
      <c r="IR51" s="160" t="str">
        <f>IF(ISERROR(VLOOKUP(CONCATENATE(IO3,$X$51,IO7),[1]Mont!$B$11:$H$500,7,FALSE)),"",VLOOKUP(CONCATENATE(IO3,$X$51,IO7),[1]Mont!$B$11:$H$500,7,FALSE))</f>
        <v/>
      </c>
      <c r="IS51" s="157" t="str">
        <f>IF(ISERROR(VLOOKUP(CONCATENATE($X$51,IS3,IS5),$B$10:$E$559,4,FALSE)),"",VLOOKUP(CONCATENATE($X$51,IS3,IS5),$B$10:$E$559,4,FALSE))</f>
        <v/>
      </c>
      <c r="IT51" s="158" t="str">
        <f>IF(ISERROR(VLOOKUP(CONCATENATE($X$51,IS3,IS5),$B$10:$F$559,5,FALSE)),"",VLOOKUP(CONCATENATE($X$51,IS3,IS5),$B$10:$F$559,5,FALSE))</f>
        <v/>
      </c>
      <c r="IU51" s="159" t="str">
        <f>IF(ISERROR(VLOOKUP(CONCATENATE(IS3,$X$51,IS7),[1]Mont!$B$11:$F$500,5,FALSE)),"",VLOOKUP(CONCATENATE(IS3,$X$51,IS7),[1]Mont!$B$11:$F$500,5,FALSE))</f>
        <v/>
      </c>
      <c r="IV51" s="160" t="str">
        <f>IF(ISERROR(VLOOKUP(CONCATENATE(IS3,$X$51,IS7),[1]Mont!$B$11:$H$500,7,FALSE)),"",VLOOKUP(CONCATENATE(IS3,$X$51,IS7),[1]Mont!$B$11:$H$500,7,FALSE))</f>
        <v/>
      </c>
    </row>
    <row r="52" spans="1:256">
      <c r="A52" s="124">
        <f t="shared" si="2"/>
        <v>0</v>
      </c>
      <c r="B52" s="125">
        <f t="shared" si="3"/>
        <v>0</v>
      </c>
      <c r="C52" s="126">
        <f>IF(R52=0,0,SUMIF($R$10:R52,R52,$R$10:R52)/R52)</f>
        <v>0</v>
      </c>
      <c r="D52" s="127">
        <v>43</v>
      </c>
      <c r="E52" s="146"/>
      <c r="F52" s="147"/>
      <c r="G52" s="130">
        <f t="shared" si="0"/>
        <v>0</v>
      </c>
      <c r="H52" s="130">
        <f>IF(E52=0,0,VLOOKUP(E52,[1]Ob!$D$10:$AW$600,46,FALSE))</f>
        <v>0</v>
      </c>
      <c r="I52" s="130">
        <f>IF(E52=0,0,VLOOKUP(E52,[1]Ob!$D$10:$BA$600,50,FALSE))</f>
        <v>0</v>
      </c>
      <c r="J52" s="130">
        <f>IF(E52=0,0,VLOOKUP(E52,[1]Ob!$D$10:$O$600,12,FALSE))</f>
        <v>0</v>
      </c>
      <c r="K52" s="131">
        <f>IF(E52=0,0,VLOOKUP(E52,[1]Ob!$D$10:$BA$600,15,FALSE))*F52</f>
        <v>0</v>
      </c>
      <c r="L52" s="132">
        <f t="shared" si="4"/>
        <v>0</v>
      </c>
      <c r="M52" s="133"/>
      <c r="N52" s="134"/>
      <c r="O52" s="147"/>
      <c r="P52" s="135">
        <v>0</v>
      </c>
      <c r="Q52" s="135">
        <v>0</v>
      </c>
      <c r="R52" s="129"/>
      <c r="S52" s="136">
        <f t="shared" si="1"/>
        <v>0</v>
      </c>
      <c r="T52" s="148"/>
      <c r="U52" s="149"/>
      <c r="V52" s="150"/>
      <c r="X52" s="156">
        <v>41</v>
      </c>
      <c r="Y52" s="157" t="str">
        <f>IF(ISERROR(VLOOKUP(CONCATENATE($X$52,Y3,Y5),$B$10:$E$559,4,FALSE)),"",VLOOKUP(CONCATENATE($X$52,Y3,Y5),$B$10:$E$559,4,FALSE))</f>
        <v/>
      </c>
      <c r="Z52" s="158" t="str">
        <f>IF(ISERROR(VLOOKUP(CONCATENATE($X$52,Y3,Y5),$B$10:$F$559,5,FALSE)),"",VLOOKUP(CONCATENATE($X$52,Y3,Y5),$B$10:$F$559,5,FALSE))</f>
        <v/>
      </c>
      <c r="AA52" s="159" t="str">
        <f>IF(ISERROR(VLOOKUP(CONCATENATE(Y3,$X$52,Y7),[1]Mont!$B$11:$F$500,5,FALSE)),"",VLOOKUP(CONCATENATE(Y3,$X$52,Y7),[1]Mont!$B$11:$F$500,5,FALSE))</f>
        <v/>
      </c>
      <c r="AB52" s="160" t="str">
        <f>IF(ISERROR(VLOOKUP(CONCATENATE(Y3,$X$52,Y7),[1]Mont!$B$11:$H$500,7,FALSE)),"",VLOOKUP(CONCATENATE(Y3,$X$52,Y7),[1]Mont!$B$11:$H$500,7,FALSE))</f>
        <v/>
      </c>
      <c r="AC52" s="157" t="str">
        <f>IF(ISERROR(VLOOKUP(CONCATENATE($X$52,AC3,AC5),$B$10:$E$559,4,FALSE)),"",VLOOKUP(CONCATENATE($X$52,AC3,AC5),$B$10:$E$559,4,FALSE))</f>
        <v/>
      </c>
      <c r="AD52" s="158" t="str">
        <f>IF(ISERROR(VLOOKUP(CONCATENATE($X$52,AC3,AC5),$B$10:$F$559,5,FALSE)),"",VLOOKUP(CONCATENATE($X$52,AC3,AC5),$B$10:$F$559,5,FALSE))</f>
        <v/>
      </c>
      <c r="AE52" s="159" t="str">
        <f>IF(ISERROR(VLOOKUP(CONCATENATE(AC3,$X$52,AC7),[1]Mont!$B$11:$F$500,5,FALSE)),"",VLOOKUP(CONCATENATE(AC3,$X$52,AC7),[1]Mont!$B$11:$F$500,5,FALSE))</f>
        <v/>
      </c>
      <c r="AF52" s="160" t="str">
        <f>IF(ISERROR(VLOOKUP(CONCATENATE(AC3,$X$52,AC7),[1]Mont!$B$11:$H$500,7,FALSE)),"",VLOOKUP(CONCATENATE(AC3,$X$52,AC7),[1]Mont!$B$11:$H$500,7,FALSE))</f>
        <v/>
      </c>
      <c r="AG52" s="157" t="str">
        <f>IF(ISERROR(VLOOKUP(CONCATENATE($X$52,AG3,AG5),$B$10:$E$559,4,FALSE)),"",VLOOKUP(CONCATENATE($X$52,AG3,AG5),$B$10:$E$559,4,FALSE))</f>
        <v/>
      </c>
      <c r="AH52" s="158" t="str">
        <f>IF(ISERROR(VLOOKUP(CONCATENATE($X$52,AG3,AG5),$B$10:$F$559,5,FALSE)),"",VLOOKUP(CONCATENATE($X$52,AG3,AG5),$B$10:$F$559,5,FALSE))</f>
        <v/>
      </c>
      <c r="AI52" s="159" t="str">
        <f>IF(ISERROR(VLOOKUP(CONCATENATE(AG3,$X$52,AG7),[1]Mont!$B$11:$F$500,5,FALSE)),"",VLOOKUP(CONCATENATE(AG3,$X$52,AG7),[1]Mont!$B$11:$F$500,5,FALSE))</f>
        <v/>
      </c>
      <c r="AJ52" s="160" t="str">
        <f>IF(ISERROR(VLOOKUP(CONCATENATE(AG3,$X$52,AG7),[1]Mont!$B$11:$H$500,7,FALSE)),"",VLOOKUP(CONCATENATE(AG3,$X$52,AG7),[1]Mont!$B$11:$H$500,7,FALSE))</f>
        <v/>
      </c>
      <c r="AK52" s="157" t="str">
        <f>IF(ISERROR(VLOOKUP(CONCATENATE($X$52,AK3,AK5),$B$10:$E$559,4,FALSE)),"",VLOOKUP(CONCATENATE($X$52,AK3,AK5),$B$10:$E$559,4,FALSE))</f>
        <v/>
      </c>
      <c r="AL52" s="158" t="str">
        <f>IF(ISERROR(VLOOKUP(CONCATENATE($X$52,AK3,AK5),$B$10:$F$559,5,FALSE)),"",VLOOKUP(CONCATENATE($X$52,AK3,AK5),$B$10:$F$559,5,FALSE))</f>
        <v/>
      </c>
      <c r="AM52" s="159" t="str">
        <f>IF(ISERROR(VLOOKUP(CONCATENATE(AK3,$X$52,AK7),[1]Mont!$B$11:$F$500,5,FALSE)),"",VLOOKUP(CONCATENATE(AK3,$X$52,AK7),[1]Mont!$B$11:$F$500,5,FALSE))</f>
        <v/>
      </c>
      <c r="AN52" s="160" t="str">
        <f>IF(ISERROR(VLOOKUP(CONCATENATE(AK3,$X$52,AK7),[1]Mont!$B$11:$H$500,7,FALSE)),"",VLOOKUP(CONCATENATE(AK3,$X$52,AK7),[1]Mont!$B$11:$H$500,7,FALSE))</f>
        <v/>
      </c>
      <c r="AO52" s="157" t="str">
        <f>IF(ISERROR(VLOOKUP(CONCATENATE($X$52,AO3,AO5),$B$10:$E$559,4,FALSE)),"",VLOOKUP(CONCATENATE($X$52,AO3,AO5),$B$10:$E$559,4,FALSE))</f>
        <v/>
      </c>
      <c r="AP52" s="158" t="str">
        <f>IF(ISERROR(VLOOKUP(CONCATENATE($X$52,AO3,AO5),$B$10:$F$559,5,FALSE)),"",VLOOKUP(CONCATENATE($X$52,AO3,AO5),$B$10:$F$559,5,FALSE))</f>
        <v/>
      </c>
      <c r="AQ52" s="159" t="str">
        <f>IF(ISERROR(VLOOKUP(CONCATENATE(AO3,$X$52,AO7),[1]Mont!$B$11:$F$500,5,FALSE)),"",VLOOKUP(CONCATENATE(AO3,$X$52,AO7),[1]Mont!$B$11:$F$500,5,FALSE))</f>
        <v/>
      </c>
      <c r="AR52" s="160" t="str">
        <f>IF(ISERROR(VLOOKUP(CONCATENATE(AO3,$X$52,AO7),[1]Mont!$B$11:$H$500,7,FALSE)),"",VLOOKUP(CONCATENATE(AO3,$X$52,AO7),[1]Mont!$B$11:$H$500,7,FALSE))</f>
        <v/>
      </c>
      <c r="AS52" s="157" t="str">
        <f>IF(ISERROR(VLOOKUP(CONCATENATE($X$52,AS3,AS5),$B$10:$E$559,4,FALSE)),"",VLOOKUP(CONCATENATE($X$52,AS3,AS5),$B$10:$E$559,4,FALSE))</f>
        <v/>
      </c>
      <c r="AT52" s="158" t="str">
        <f>IF(ISERROR(VLOOKUP(CONCATENATE($X$52,AS3,AS5),$B$10:$F$559,5,FALSE)),"",VLOOKUP(CONCATENATE($X$52,AS3,AS5),$B$10:$F$559,5,FALSE))</f>
        <v/>
      </c>
      <c r="AU52" s="159" t="str">
        <f>IF(ISERROR(VLOOKUP(CONCATENATE(AS3,$X$52,AS7),[1]Mont!$B$11:$F$500,5,FALSE)),"",VLOOKUP(CONCATENATE(AS3,$X$52,AS7),[1]Mont!$B$11:$F$500,5,FALSE))</f>
        <v/>
      </c>
      <c r="AV52" s="160" t="str">
        <f>IF(ISERROR(VLOOKUP(CONCATENATE(AS3,$X$52,AS7),[1]Mont!$B$11:$H$500,7,FALSE)),"",VLOOKUP(CONCATENATE(AS3,$X$52,AS7),[1]Mont!$B$11:$H$500,7,FALSE))</f>
        <v/>
      </c>
      <c r="AW52" s="157" t="str">
        <f>IF(ISERROR(VLOOKUP(CONCATENATE($X$52,AW3,AW5),$B$10:$E$559,4,FALSE)),"",VLOOKUP(CONCATENATE($X$52,AW3,AW5),$B$10:$E$559,4,FALSE))</f>
        <v/>
      </c>
      <c r="AX52" s="158" t="str">
        <f>IF(ISERROR(VLOOKUP(CONCATENATE($X$52,AW3,AW5),$B$10:$F$559,5,FALSE)),"",VLOOKUP(CONCATENATE($X$52,AW3,AW5),$B$10:$F$559,5,FALSE))</f>
        <v/>
      </c>
      <c r="AY52" s="159" t="str">
        <f>IF(ISERROR(VLOOKUP(CONCATENATE(AW3,$X$52,AW7),[1]Mont!$B$11:$F$500,5,FALSE)),"",VLOOKUP(CONCATENATE(AW3,$X$52,AW7),[1]Mont!$B$11:$F$500,5,FALSE))</f>
        <v/>
      </c>
      <c r="AZ52" s="160" t="str">
        <f>IF(ISERROR(VLOOKUP(CONCATENATE(AW3,$X$52,AW7),[1]Mont!$B$11:$H$500,7,FALSE)),"",VLOOKUP(CONCATENATE(AW3,$X$52,AW7),[1]Mont!$B$11:$H$500,7,FALSE))</f>
        <v/>
      </c>
      <c r="BA52" s="157" t="str">
        <f>IF(ISERROR(VLOOKUP(CONCATENATE($X$52,BA3,BA5),$B$10:$E$559,4,FALSE)),"",VLOOKUP(CONCATENATE($X$52,BA3,BA5),$B$10:$E$559,4,FALSE))</f>
        <v/>
      </c>
      <c r="BB52" s="158" t="str">
        <f>IF(ISERROR(VLOOKUP(CONCATENATE($X$52,BA3,BA5),$B$10:$F$559,5,FALSE)),"",VLOOKUP(CONCATENATE($X$52,BA3,BA5),$B$10:$F$559,5,FALSE))</f>
        <v/>
      </c>
      <c r="BC52" s="159" t="str">
        <f>IF(ISERROR(VLOOKUP(CONCATENATE(BA3,$X$52,BA7),[1]Mont!$B$11:$F$500,5,FALSE)),"",VLOOKUP(CONCATENATE(BA3,$X$52,BA7),[1]Mont!$B$11:$F$500,5,FALSE))</f>
        <v/>
      </c>
      <c r="BD52" s="160" t="str">
        <f>IF(ISERROR(VLOOKUP(CONCATENATE(BA3,$X$52,BA7),[1]Mont!$B$11:$H$500,7,FALSE)),"",VLOOKUP(CONCATENATE(BA3,$X$52,BA7),[1]Mont!$B$11:$H$500,7,FALSE))</f>
        <v/>
      </c>
      <c r="BE52" s="157" t="str">
        <f>IF(ISERROR(VLOOKUP(CONCATENATE($X$52,BE3,BE5),$B$10:$E$559,4,FALSE)),"",VLOOKUP(CONCATENATE($X$52,BE3,BE5),$B$10:$E$559,4,FALSE))</f>
        <v/>
      </c>
      <c r="BF52" s="158" t="str">
        <f>IF(ISERROR(VLOOKUP(CONCATENATE($X$52,BE3,BE5),$B$10:$F$559,5,FALSE)),"",VLOOKUP(CONCATENATE($X$52,BE3,BE5),$B$10:$F$559,5,FALSE))</f>
        <v/>
      </c>
      <c r="BG52" s="159" t="str">
        <f>IF(ISERROR(VLOOKUP(CONCATENATE(BE3,$X$52,BE7),[1]Mont!$B$11:$F$500,5,FALSE)),"",VLOOKUP(CONCATENATE(BE3,$X$52,BE7),[1]Mont!$B$11:$F$500,5,FALSE))</f>
        <v/>
      </c>
      <c r="BH52" s="160" t="str">
        <f>IF(ISERROR(VLOOKUP(CONCATENATE(BE3,$X$52,BE7),[1]Mont!$B$11:$H$500,7,FALSE)),"",VLOOKUP(CONCATENATE(BE3,$X$52,BE7),[1]Mont!$B$11:$H$500,7,FALSE))</f>
        <v/>
      </c>
      <c r="BI52" s="157" t="str">
        <f>IF(ISERROR(VLOOKUP(CONCATENATE($X$52,BI3,BI5),$B$10:$E$559,4,FALSE)),"",VLOOKUP(CONCATENATE($X$52,BI3,BI5),$B$10:$E$559,4,FALSE))</f>
        <v/>
      </c>
      <c r="BJ52" s="158" t="str">
        <f>IF(ISERROR(VLOOKUP(CONCATENATE($X$52,BI3,BI5),$B$10:$F$559,5,FALSE)),"",VLOOKUP(CONCATENATE($X$52,BI3,BI5),$B$10:$F$559,5,FALSE))</f>
        <v/>
      </c>
      <c r="BK52" s="159" t="str">
        <f>IF(ISERROR(VLOOKUP(CONCATENATE(BI3,$X$52,BI7),[1]Mont!$B$11:$F$500,5,FALSE)),"",VLOOKUP(CONCATENATE(BI3,$X$52,BI7),[1]Mont!$B$11:$F$500,5,FALSE))</f>
        <v/>
      </c>
      <c r="BL52" s="160" t="str">
        <f>IF(ISERROR(VLOOKUP(CONCATENATE(BI3,$X$52,BI7),[1]Mont!$B$11:$H$500,7,FALSE)),"",VLOOKUP(CONCATENATE(BI3,$X$52,BI7),[1]Mont!$B$11:$H$500,7,FALSE))</f>
        <v/>
      </c>
      <c r="BM52" s="157" t="str">
        <f>IF(ISERROR(VLOOKUP(CONCATENATE($X$52,BM3,BM5),$B$10:$E$559,4,FALSE)),"",VLOOKUP(CONCATENATE($X$52,BM3,BM5),$B$10:$E$559,4,FALSE))</f>
        <v/>
      </c>
      <c r="BN52" s="158" t="str">
        <f>IF(ISERROR(VLOOKUP(CONCATENATE($X$52,BM3,BM5),$B$10:$F$559,5,FALSE)),"",VLOOKUP(CONCATENATE($X$52,BM3,BM5),$B$10:$F$559,5,FALSE))</f>
        <v/>
      </c>
      <c r="BO52" s="159" t="str">
        <f>IF(ISERROR(VLOOKUP(CONCATENATE(BM3,$X$52,BM7),[1]Mont!$B$11:$F$500,5,FALSE)),"",VLOOKUP(CONCATENATE(BM3,$X$52,BM7),[1]Mont!$B$11:$F$500,5,FALSE))</f>
        <v/>
      </c>
      <c r="BP52" s="160" t="str">
        <f>IF(ISERROR(VLOOKUP(CONCATENATE(BM3,$X$52,BM7),[1]Mont!$B$11:$H$500,7,FALSE)),"",VLOOKUP(CONCATENATE(BM3,$X$52,BM7),[1]Mont!$B$11:$H$500,7,FALSE))</f>
        <v/>
      </c>
      <c r="BQ52" s="157" t="str">
        <f>IF(ISERROR(VLOOKUP(CONCATENATE($X$52,BQ3,BQ5),$B$10:$E$559,4,FALSE)),"",VLOOKUP(CONCATENATE($X$52,BQ3,BQ5),$B$10:$E$559,4,FALSE))</f>
        <v/>
      </c>
      <c r="BR52" s="158" t="str">
        <f>IF(ISERROR(VLOOKUP(CONCATENATE($X$52,BQ3,BQ5),$B$10:$F$559,5,FALSE)),"",VLOOKUP(CONCATENATE($X$52,BQ3,BQ5),$B$10:$F$559,5,FALSE))</f>
        <v/>
      </c>
      <c r="BS52" s="159" t="str">
        <f>IF(ISERROR(VLOOKUP(CONCATENATE(BQ3,$X$52,BQ7),[1]Mont!$B$11:$F$500,5,FALSE)),"",VLOOKUP(CONCATENATE(BQ3,$X$52,BQ7),[1]Mont!$B$11:$F$500,5,FALSE))</f>
        <v/>
      </c>
      <c r="BT52" s="160" t="str">
        <f>IF(ISERROR(VLOOKUP(CONCATENATE(BQ3,$X$52,BQ7),[1]Mont!$B$11:$H$500,7,FALSE)),"",VLOOKUP(CONCATENATE(BQ3,$X$52,BQ7),[1]Mont!$B$11:$H$500,7,FALSE))</f>
        <v/>
      </c>
      <c r="BU52" s="157" t="str">
        <f>IF(ISERROR(VLOOKUP(CONCATENATE($X$52,BU3,BU5),$B$10:$E$559,4,FALSE)),"",VLOOKUP(CONCATENATE($X$52,BU3,BU5),$B$10:$E$559,4,FALSE))</f>
        <v/>
      </c>
      <c r="BV52" s="158" t="str">
        <f>IF(ISERROR(VLOOKUP(CONCATENATE($X$52,BU3,BU5),$B$10:$F$559,5,FALSE)),"",VLOOKUP(CONCATENATE($X$52,BU3,BU5),$B$10:$F$559,5,FALSE))</f>
        <v/>
      </c>
      <c r="BW52" s="159" t="str">
        <f>IF(ISERROR(VLOOKUP(CONCATENATE(BU3,$X$52,BU7),[1]Mont!$B$11:$F$500,5,FALSE)),"",VLOOKUP(CONCATENATE(BU3,$X$52,BU7),[1]Mont!$B$11:$F$500,5,FALSE))</f>
        <v/>
      </c>
      <c r="BX52" s="160" t="str">
        <f>IF(ISERROR(VLOOKUP(CONCATENATE(BU3,$X$52,BU7),[1]Mont!$B$11:$H$500,7,FALSE)),"",VLOOKUP(CONCATENATE(BU3,$X$52,BU7),[1]Mont!$B$11:$H$500,7,FALSE))</f>
        <v/>
      </c>
      <c r="BY52" s="157" t="str">
        <f>IF(ISERROR(VLOOKUP(CONCATENATE($X$52,BY3,BY5),$B$10:$E$559,4,FALSE)),"",VLOOKUP(CONCATENATE($X$52,BY3,BY5),$B$10:$E$559,4,FALSE))</f>
        <v/>
      </c>
      <c r="BZ52" s="158" t="str">
        <f>IF(ISERROR(VLOOKUP(CONCATENATE($X$52,BY3,BY5),$B$10:$F$559,5,FALSE)),"",VLOOKUP(CONCATENATE($X$52,BY3,BY5),$B$10:$F$559,5,FALSE))</f>
        <v/>
      </c>
      <c r="CA52" s="159" t="str">
        <f>IF(ISERROR(VLOOKUP(CONCATENATE(BY3,$X$52,BY7),[1]Mont!$B$11:$F$500,5,FALSE)),"",VLOOKUP(CONCATENATE(BY3,$X$52,BY7),[1]Mont!$B$11:$F$500,5,FALSE))</f>
        <v/>
      </c>
      <c r="CB52" s="160" t="str">
        <f>IF(ISERROR(VLOOKUP(CONCATENATE(BY3,$X$52,BY7),[1]Mont!$B$11:$H$500,7,FALSE)),"",VLOOKUP(CONCATENATE(BY3,$X$52,BY7),[1]Mont!$B$11:$H$500,7,FALSE))</f>
        <v/>
      </c>
      <c r="CC52" s="157" t="str">
        <f>IF(ISERROR(VLOOKUP(CONCATENATE($X$52,CC3,CC5),$B$10:$E$559,4,FALSE)),"",VLOOKUP(CONCATENATE($X$52,CC3,CC5),$B$10:$E$559,4,FALSE))</f>
        <v/>
      </c>
      <c r="CD52" s="158" t="str">
        <f>IF(ISERROR(VLOOKUP(CONCATENATE($X$52,CC3,CC5),$B$10:$F$559,5,FALSE)),"",VLOOKUP(CONCATENATE($X$52,CC3,CC5),$B$10:$F$559,5,FALSE))</f>
        <v/>
      </c>
      <c r="CE52" s="159" t="str">
        <f>IF(ISERROR(VLOOKUP(CONCATENATE(CC3,$X$52,CC7),[1]Mont!$B$11:$F$500,5,FALSE)),"",VLOOKUP(CONCATENATE(CC3,$X$52,CC7),[1]Mont!$B$11:$F$500,5,FALSE))</f>
        <v/>
      </c>
      <c r="CF52" s="160" t="str">
        <f>IF(ISERROR(VLOOKUP(CONCATENATE(CC3,$X$52,CC7),[1]Mont!$B$11:$H$500,7,FALSE)),"",VLOOKUP(CONCATENATE(CC3,$X$52,CC7),[1]Mont!$B$11:$H$500,7,FALSE))</f>
        <v/>
      </c>
      <c r="CG52" s="157" t="str">
        <f>IF(ISERROR(VLOOKUP(CONCATENATE($X$52,CG3,CG5),$B$10:$E$559,4,FALSE)),"",VLOOKUP(CONCATENATE($X$52,CG3,CG5),$B$10:$E$559,4,FALSE))</f>
        <v/>
      </c>
      <c r="CH52" s="158" t="str">
        <f>IF(ISERROR(VLOOKUP(CONCATENATE($X$52,CG3,CG5),$B$10:$F$559,5,FALSE)),"",VLOOKUP(CONCATENATE($X$52,CG3,CG5),$B$10:$F$559,5,FALSE))</f>
        <v/>
      </c>
      <c r="CI52" s="159" t="str">
        <f>IF(ISERROR(VLOOKUP(CONCATENATE(CG3,$X$52,CG7),[1]Mont!$B$11:$F$500,5,FALSE)),"",VLOOKUP(CONCATENATE(CG3,$X$52,CG7),[1]Mont!$B$11:$F$500,5,FALSE))</f>
        <v/>
      </c>
      <c r="CJ52" s="160" t="str">
        <f>IF(ISERROR(VLOOKUP(CONCATENATE(CG3,$X$52,CG7),[1]Mont!$B$11:$H$500,7,FALSE)),"",VLOOKUP(CONCATENATE(CG3,$X$52,CG7),[1]Mont!$B$11:$H$500,7,FALSE))</f>
        <v/>
      </c>
      <c r="CK52" s="157" t="str">
        <f>IF(ISERROR(VLOOKUP(CONCATENATE($X$52,CK3,CK5),$B$10:$E$559,4,FALSE)),"",VLOOKUP(CONCATENATE($X$52,CK3,CK5),$B$10:$E$559,4,FALSE))</f>
        <v/>
      </c>
      <c r="CL52" s="158" t="str">
        <f>IF(ISERROR(VLOOKUP(CONCATENATE($X$52,CK3,CK5),$B$10:$F$559,5,FALSE)),"",VLOOKUP(CONCATENATE($X$52,CK3,CK5),$B$10:$F$559,5,FALSE))</f>
        <v/>
      </c>
      <c r="CM52" s="159" t="str">
        <f>IF(ISERROR(VLOOKUP(CONCATENATE(CK3,$X$52,CK7),[1]Mont!$B$11:$F$500,5,FALSE)),"",VLOOKUP(CONCATENATE(CK3,$X$52,CK7),[1]Mont!$B$11:$F$500,5,FALSE))</f>
        <v/>
      </c>
      <c r="CN52" s="160" t="str">
        <f>IF(ISERROR(VLOOKUP(CONCATENATE(CK3,$X$52,CK7),[1]Mont!$B$11:$H$500,7,FALSE)),"",VLOOKUP(CONCATENATE(CK3,$X$52,CK7),[1]Mont!$B$11:$H$500,7,FALSE))</f>
        <v/>
      </c>
      <c r="CO52" s="157" t="str">
        <f>IF(ISERROR(VLOOKUP(CONCATENATE($X$52,CO3,CO5),$B$10:$E$559,4,FALSE)),"",VLOOKUP(CONCATENATE($X$52,CO3,CO5),$B$10:$E$559,4,FALSE))</f>
        <v/>
      </c>
      <c r="CP52" s="158" t="str">
        <f>IF(ISERROR(VLOOKUP(CONCATENATE($X$52,CO3,CO5),$B$10:$F$559,5,FALSE)),"",VLOOKUP(CONCATENATE($X$52,CO3,CO5),$B$10:$F$559,5,FALSE))</f>
        <v/>
      </c>
      <c r="CQ52" s="159" t="str">
        <f>IF(ISERROR(VLOOKUP(CONCATENATE(CO3,$X$52,CO7),[1]Mont!$B$11:$F$500,5,FALSE)),"",VLOOKUP(CONCATENATE(CO3,$X$52,CO7),[1]Mont!$B$11:$F$500,5,FALSE))</f>
        <v/>
      </c>
      <c r="CR52" s="160" t="str">
        <f>IF(ISERROR(VLOOKUP(CONCATENATE(CO3,$X$52,CO7),[1]Mont!$B$11:$H$500,7,FALSE)),"",VLOOKUP(CONCATENATE(CO3,$X$52,CO7),[1]Mont!$B$11:$H$500,7,FALSE))</f>
        <v/>
      </c>
      <c r="CS52" s="157" t="str">
        <f>IF(ISERROR(VLOOKUP(CONCATENATE($X$52,CS3,CS5),$B$10:$E$559,4,FALSE)),"",VLOOKUP(CONCATENATE($X$52,CS3,CS5),$B$10:$E$559,4,FALSE))</f>
        <v/>
      </c>
      <c r="CT52" s="158" t="str">
        <f>IF(ISERROR(VLOOKUP(CONCATENATE($X$52,CS3,CS5),$B$10:$F$559,5,FALSE)),"",VLOOKUP(CONCATENATE($X$52,CS3,CS5),$B$10:$F$559,5,FALSE))</f>
        <v/>
      </c>
      <c r="CU52" s="159" t="str">
        <f>IF(ISERROR(VLOOKUP(CONCATENATE(CS3,$X$52,CS7),[1]Mont!$B$11:$F$500,5,FALSE)),"",VLOOKUP(CONCATENATE(CS3,$X$52,CS7),[1]Mont!$B$11:$F$500,5,FALSE))</f>
        <v/>
      </c>
      <c r="CV52" s="160" t="str">
        <f>IF(ISERROR(VLOOKUP(CONCATENATE(CS3,$X$52,CS7),[1]Mont!$B$11:$H$500,7,FALSE)),"",VLOOKUP(CONCATENATE(CS3,$X$52,CS7),[1]Mont!$B$11:$H$500,7,FALSE))</f>
        <v/>
      </c>
      <c r="CW52" s="157" t="str">
        <f>IF(ISERROR(VLOOKUP(CONCATENATE($X$52,CW3,CW5),$B$10:$E$559,4,FALSE)),"",VLOOKUP(CONCATENATE($X$52,CW3,CW5),$B$10:$E$559,4,FALSE))</f>
        <v/>
      </c>
      <c r="CX52" s="158" t="str">
        <f>IF(ISERROR(VLOOKUP(CONCATENATE($X$52,CW3,CW5),$B$10:$F$559,5,FALSE)),"",VLOOKUP(CONCATENATE($X$52,CW3,CW5),$B$10:$F$559,5,FALSE))</f>
        <v/>
      </c>
      <c r="CY52" s="159" t="str">
        <f>IF(ISERROR(VLOOKUP(CONCATENATE(CW3,$X$52,CW7),[1]Mont!$B$11:$F$500,5,FALSE)),"",VLOOKUP(CONCATENATE(CW3,$X$52,CW7),[1]Mont!$B$11:$F$500,5,FALSE))</f>
        <v/>
      </c>
      <c r="CZ52" s="160" t="str">
        <f>IF(ISERROR(VLOOKUP(CONCATENATE(CW3,$X$52,CW7),[1]Mont!$B$11:$H$500,7,FALSE)),"",VLOOKUP(CONCATENATE(CW3,$X$52,CW7),[1]Mont!$B$11:$H$500,7,FALSE))</f>
        <v/>
      </c>
      <c r="DA52" s="157" t="str">
        <f>IF(ISERROR(VLOOKUP(CONCATENATE($X$52,DA3,DA5),$B$10:$E$559,4,FALSE)),"",VLOOKUP(CONCATENATE($X$52,DA3,DA5),$B$10:$E$559,4,FALSE))</f>
        <v/>
      </c>
      <c r="DB52" s="158" t="str">
        <f>IF(ISERROR(VLOOKUP(CONCATENATE($X$52,DA3,DA5),$B$10:$F$559,5,FALSE)),"",VLOOKUP(CONCATENATE($X$52,DA3,DA5),$B$10:$F$559,5,FALSE))</f>
        <v/>
      </c>
      <c r="DC52" s="159" t="str">
        <f>IF(ISERROR(VLOOKUP(CONCATENATE(DA3,$X$52,DA7),[1]Mont!$B$11:$F$500,5,FALSE)),"",VLOOKUP(CONCATENATE(DA3,$X$52,DA7),[1]Mont!$B$11:$F$500,5,FALSE))</f>
        <v/>
      </c>
      <c r="DD52" s="160" t="str">
        <f>IF(ISERROR(VLOOKUP(CONCATENATE(DA3,$X$52,DA7),[1]Mont!$B$11:$H$500,7,FALSE)),"",VLOOKUP(CONCATENATE(DA3,$X$52,DA7),[1]Mont!$B$11:$H$500,7,FALSE))</f>
        <v/>
      </c>
      <c r="DE52" s="157" t="str">
        <f>IF(ISERROR(VLOOKUP(CONCATENATE($X$52,DE3,DE5),$B$10:$E$559,4,FALSE)),"",VLOOKUP(CONCATENATE($X$52,DE3,DE5),$B$10:$E$559,4,FALSE))</f>
        <v/>
      </c>
      <c r="DF52" s="158" t="str">
        <f>IF(ISERROR(VLOOKUP(CONCATENATE($X$52,DE3,DE5),$B$10:$F$559,5,FALSE)),"",VLOOKUP(CONCATENATE($X$52,DE3,DE5),$B$10:$F$559,5,FALSE))</f>
        <v/>
      </c>
      <c r="DG52" s="159" t="str">
        <f>IF(ISERROR(VLOOKUP(CONCATENATE(DE3,$X$52,DE7),[1]Mont!$B$11:$F$500,5,FALSE)),"",VLOOKUP(CONCATENATE(DE3,$X$52,DE7),[1]Mont!$B$11:$F$500,5,FALSE))</f>
        <v/>
      </c>
      <c r="DH52" s="160" t="str">
        <f>IF(ISERROR(VLOOKUP(CONCATENATE(DE3,$X$52,DE7),[1]Mont!$B$11:$H$500,7,FALSE)),"",VLOOKUP(CONCATENATE(DE3,$X$52,DE7),[1]Mont!$B$11:$H$500,7,FALSE))</f>
        <v/>
      </c>
      <c r="DI52" s="157" t="str">
        <f>IF(ISERROR(VLOOKUP(CONCATENATE($X$52,DI3,DI5),$B$10:$E$559,4,FALSE)),"",VLOOKUP(CONCATENATE($X$52,DI3,DI5),$B$10:$E$559,4,FALSE))</f>
        <v/>
      </c>
      <c r="DJ52" s="158" t="str">
        <f>IF(ISERROR(VLOOKUP(CONCATENATE($X$52,DI3,DI5),$B$10:$F$559,5,FALSE)),"",VLOOKUP(CONCATENATE($X$52,DI3,DI5),$B$10:$F$559,5,FALSE))</f>
        <v/>
      </c>
      <c r="DK52" s="159" t="str">
        <f>IF(ISERROR(VLOOKUP(CONCATENATE(DI3,$X$52,DI7),[1]Mont!$B$11:$F$500,5,FALSE)),"",VLOOKUP(CONCATENATE(DI3,$X$52,DI7),[1]Mont!$B$11:$F$500,5,FALSE))</f>
        <v/>
      </c>
      <c r="DL52" s="160" t="str">
        <f>IF(ISERROR(VLOOKUP(CONCATENATE(DI3,$X$52,DI7),[1]Mont!$B$11:$H$500,7,FALSE)),"",VLOOKUP(CONCATENATE(DI3,$X$52,DI7),[1]Mont!$B$11:$H$500,7,FALSE))</f>
        <v/>
      </c>
      <c r="DM52" s="157" t="str">
        <f>IF(ISERROR(VLOOKUP(CONCATENATE($X$52,DM3,DM5),$B$10:$E$559,4,FALSE)),"",VLOOKUP(CONCATENATE($X$52,DM3,DM5),$B$10:$E$559,4,FALSE))</f>
        <v/>
      </c>
      <c r="DN52" s="158" t="str">
        <f>IF(ISERROR(VLOOKUP(CONCATENATE($X$52,DM3,DM5),$B$10:$F$559,5,FALSE)),"",VLOOKUP(CONCATENATE($X$52,DM3,DM5),$B$10:$F$559,5,FALSE))</f>
        <v/>
      </c>
      <c r="DO52" s="159" t="str">
        <f>IF(ISERROR(VLOOKUP(CONCATENATE(DM3,$X$52,DM7),[1]Mont!$B$11:$F$500,5,FALSE)),"",VLOOKUP(CONCATENATE(DM3,$X$52,DM7),[1]Mont!$B$11:$F$500,5,FALSE))</f>
        <v/>
      </c>
      <c r="DP52" s="160" t="str">
        <f>IF(ISERROR(VLOOKUP(CONCATENATE(DM3,$X$52,DM7),[1]Mont!$B$11:$H$500,7,FALSE)),"",VLOOKUP(CONCATENATE(DM3,$X$52,DM7),[1]Mont!$B$11:$H$500,7,FALSE))</f>
        <v/>
      </c>
      <c r="DQ52" s="157" t="str">
        <f>IF(ISERROR(VLOOKUP(CONCATENATE($X$52,DQ3,DQ5),$B$10:$E$559,4,FALSE)),"",VLOOKUP(CONCATENATE($X$52,DQ3,DQ5),$B$10:$E$559,4,FALSE))</f>
        <v/>
      </c>
      <c r="DR52" s="158" t="str">
        <f>IF(ISERROR(VLOOKUP(CONCATENATE($X$52,DQ3,DQ5),$B$10:$F$559,5,FALSE)),"",VLOOKUP(CONCATENATE($X$52,DQ3,DQ5),$B$10:$F$559,5,FALSE))</f>
        <v/>
      </c>
      <c r="DS52" s="159" t="str">
        <f>IF(ISERROR(VLOOKUP(CONCATENATE(DQ3,$X$52,DQ7),[1]Mont!$B$11:$F$500,5,FALSE)),"",VLOOKUP(CONCATENATE(DQ3,$X$52,DQ7),[1]Mont!$B$11:$F$500,5,FALSE))</f>
        <v/>
      </c>
      <c r="DT52" s="160" t="str">
        <f>IF(ISERROR(VLOOKUP(CONCATENATE(DQ3,$X$52,DQ7),[1]Mont!$B$11:$H$500,7,FALSE)),"",VLOOKUP(CONCATENATE(DQ3,$X$52,DQ7),[1]Mont!$B$11:$H$500,7,FALSE))</f>
        <v/>
      </c>
      <c r="DU52" s="157" t="str">
        <f>IF(ISERROR(VLOOKUP(CONCATENATE($X$52,DU3,DU5),$B$10:$E$559,4,FALSE)),"",VLOOKUP(CONCATENATE($X$52,DU3,DU5),$B$10:$E$559,4,FALSE))</f>
        <v/>
      </c>
      <c r="DV52" s="158" t="str">
        <f>IF(ISERROR(VLOOKUP(CONCATENATE($X$52,DU3,DU5),$B$10:$F$559,5,FALSE)),"",VLOOKUP(CONCATENATE($X$52,DU3,DU5),$B$10:$F$559,5,FALSE))</f>
        <v/>
      </c>
      <c r="DW52" s="159" t="str">
        <f>IF(ISERROR(VLOOKUP(CONCATENATE(DU3,$X$52,DU7),[1]Mont!$B$11:$F$500,5,FALSE)),"",VLOOKUP(CONCATENATE(DU3,$X$52,DU7),[1]Mont!$B$11:$F$500,5,FALSE))</f>
        <v/>
      </c>
      <c r="DX52" s="160" t="str">
        <f>IF(ISERROR(VLOOKUP(CONCATENATE(DU3,$X$52,DU7),[1]Mont!$B$11:$H$500,7,FALSE)),"",VLOOKUP(CONCATENATE(DU3,$X$52,DU7),[1]Mont!$B$11:$H$500,7,FALSE))</f>
        <v/>
      </c>
      <c r="DY52" s="157" t="str">
        <f>IF(ISERROR(VLOOKUP(CONCATENATE($X$52,DY3,DY5),$B$10:$E$559,4,FALSE)),"",VLOOKUP(CONCATENATE($X$52,DY3,DY5),$B$10:$E$559,4,FALSE))</f>
        <v/>
      </c>
      <c r="DZ52" s="158" t="str">
        <f>IF(ISERROR(VLOOKUP(CONCATENATE($X$52,DY3,DY5),$B$10:$F$559,5,FALSE)),"",VLOOKUP(CONCATENATE($X$52,DY3,DY5),$B$10:$F$559,5,FALSE))</f>
        <v/>
      </c>
      <c r="EA52" s="159" t="str">
        <f>IF(ISERROR(VLOOKUP(CONCATENATE(DY3,$X$52,DY7),[1]Mont!$B$11:$F$500,5,FALSE)),"",VLOOKUP(CONCATENATE(DY3,$X$52,DY7),[1]Mont!$B$11:$F$500,5,FALSE))</f>
        <v/>
      </c>
      <c r="EB52" s="160" t="str">
        <f>IF(ISERROR(VLOOKUP(CONCATENATE(DY3,$X$52,DY7),[1]Mont!$B$11:$H$500,7,FALSE)),"",VLOOKUP(CONCATENATE(DY3,$X$52,DY7),[1]Mont!$B$11:$H$500,7,FALSE))</f>
        <v/>
      </c>
      <c r="EC52" s="157" t="str">
        <f>IF(ISERROR(VLOOKUP(CONCATENATE($X$52,EC3,EC5),$B$10:$E$559,4,FALSE)),"",VLOOKUP(CONCATENATE($X$52,EC3,EC5),$B$10:$E$559,4,FALSE))</f>
        <v/>
      </c>
      <c r="ED52" s="158" t="str">
        <f>IF(ISERROR(VLOOKUP(CONCATENATE($X$52,EC3,EC5),$B$10:$F$559,5,FALSE)),"",VLOOKUP(CONCATENATE($X$52,EC3,EC5),$B$10:$F$559,5,FALSE))</f>
        <v/>
      </c>
      <c r="EE52" s="159" t="str">
        <f>IF(ISERROR(VLOOKUP(CONCATENATE(EC3,$X$52,EC7),[1]Mont!$B$11:$F$500,5,FALSE)),"",VLOOKUP(CONCATENATE(EC3,$X$52,EC7),[1]Mont!$B$11:$F$500,5,FALSE))</f>
        <v/>
      </c>
      <c r="EF52" s="160" t="str">
        <f>IF(ISERROR(VLOOKUP(CONCATENATE(EC3,$X$52,EC7),[1]Mont!$B$11:$H$500,7,FALSE)),"",VLOOKUP(CONCATENATE(EC3,$X$52,EC7),[1]Mont!$B$11:$H$500,7,FALSE))</f>
        <v/>
      </c>
      <c r="EG52" s="157" t="str">
        <f>IF(ISERROR(VLOOKUP(CONCATENATE($X$52,EG3,EG5),$B$10:$E$559,4,FALSE)),"",VLOOKUP(CONCATENATE($X$52,EG3,EG5),$B$10:$E$559,4,FALSE))</f>
        <v/>
      </c>
      <c r="EH52" s="158" t="str">
        <f>IF(ISERROR(VLOOKUP(CONCATENATE($X$52,EG3,EG5),$B$10:$F$559,5,FALSE)),"",VLOOKUP(CONCATENATE($X$52,EG3,EG5),$B$10:$F$559,5,FALSE))</f>
        <v/>
      </c>
      <c r="EI52" s="159" t="str">
        <f>IF(ISERROR(VLOOKUP(CONCATENATE(EG3,$X$52,EG7),[1]Mont!$B$11:$F$500,5,FALSE)),"",VLOOKUP(CONCATENATE(EG3,$X$52,EG7),[1]Mont!$B$11:$F$500,5,FALSE))</f>
        <v/>
      </c>
      <c r="EJ52" s="160" t="str">
        <f>IF(ISERROR(VLOOKUP(CONCATENATE(EG3,$X$52,EG7),[1]Mont!$B$11:$H$500,7,FALSE)),"",VLOOKUP(CONCATENATE(EG3,$X$52,EG7),[1]Mont!$B$11:$H$500,7,FALSE))</f>
        <v/>
      </c>
      <c r="EK52" s="157" t="str">
        <f>IF(ISERROR(VLOOKUP(CONCATENATE($X$52,EK3,EK5),$B$10:$E$559,4,FALSE)),"",VLOOKUP(CONCATENATE($X$52,EK3,EK5),$B$10:$E$559,4,FALSE))</f>
        <v/>
      </c>
      <c r="EL52" s="158" t="str">
        <f>IF(ISERROR(VLOOKUP(CONCATENATE($X$52,EK3,EK5),$B$10:$F$559,5,FALSE)),"",VLOOKUP(CONCATENATE($X$52,EK3,EK5),$B$10:$F$559,5,FALSE))</f>
        <v/>
      </c>
      <c r="EM52" s="159" t="str">
        <f>IF(ISERROR(VLOOKUP(CONCATENATE(EK3,$X$52,EK7),[1]Mont!$B$11:$F$500,5,FALSE)),"",VLOOKUP(CONCATENATE(EK3,$X$52,EK7),[1]Mont!$B$11:$F$500,5,FALSE))</f>
        <v/>
      </c>
      <c r="EN52" s="160" t="str">
        <f>IF(ISERROR(VLOOKUP(CONCATENATE(EK3,$X$52,EK7),[1]Mont!$B$11:$H$500,7,FALSE)),"",VLOOKUP(CONCATENATE(EK3,$X$52,EK7),[1]Mont!$B$11:$H$500,7,FALSE))</f>
        <v/>
      </c>
      <c r="EO52" s="157" t="str">
        <f>IF(ISERROR(VLOOKUP(CONCATENATE($X$52,EO3,EO5),$B$10:$E$559,4,FALSE)),"",VLOOKUP(CONCATENATE($X$52,EO3,EO5),$B$10:$E$559,4,FALSE))</f>
        <v/>
      </c>
      <c r="EP52" s="158" t="str">
        <f>IF(ISERROR(VLOOKUP(CONCATENATE($X$52,EO3,EO5),$B$10:$F$559,5,FALSE)),"",VLOOKUP(CONCATENATE($X$52,EO3,EO5),$B$10:$F$559,5,FALSE))</f>
        <v/>
      </c>
      <c r="EQ52" s="159" t="str">
        <f>IF(ISERROR(VLOOKUP(CONCATENATE(EO3,$X$52,EO7),[1]Mont!$B$11:$F$500,5,FALSE)),"",VLOOKUP(CONCATENATE(EO3,$X$52,EO7),[1]Mont!$B$11:$F$500,5,FALSE))</f>
        <v/>
      </c>
      <c r="ER52" s="160" t="str">
        <f>IF(ISERROR(VLOOKUP(CONCATENATE(EO3,$X$52,EO7),[1]Mont!$B$11:$H$500,7,FALSE)),"",VLOOKUP(CONCATENATE(EO3,$X$52,EO7),[1]Mont!$B$11:$H$500,7,FALSE))</f>
        <v/>
      </c>
      <c r="ES52" s="157" t="str">
        <f>IF(ISERROR(VLOOKUP(CONCATENATE($X$52,ES3,ES5),$B$10:$E$559,4,FALSE)),"",VLOOKUP(CONCATENATE($X$52,ES3,ES5),$B$10:$E$559,4,FALSE))</f>
        <v/>
      </c>
      <c r="ET52" s="158" t="str">
        <f>IF(ISERROR(VLOOKUP(CONCATENATE($X$52,ES3,ES5),$B$10:$F$559,5,FALSE)),"",VLOOKUP(CONCATENATE($X$52,ES3,ES5),$B$10:$F$559,5,FALSE))</f>
        <v/>
      </c>
      <c r="EU52" s="159" t="str">
        <f>IF(ISERROR(VLOOKUP(CONCATENATE(ES3,$X$52,ES7),[1]Mont!$B$11:$F$500,5,FALSE)),"",VLOOKUP(CONCATENATE(ES3,$X$52,ES7),[1]Mont!$B$11:$F$500,5,FALSE))</f>
        <v/>
      </c>
      <c r="EV52" s="160" t="str">
        <f>IF(ISERROR(VLOOKUP(CONCATENATE(ES3,$X$52,ES7),[1]Mont!$B$11:$H$500,7,FALSE)),"",VLOOKUP(CONCATENATE(ES3,$X$52,ES7),[1]Mont!$B$11:$H$500,7,FALSE))</f>
        <v/>
      </c>
      <c r="EW52" s="157" t="str">
        <f>IF(ISERROR(VLOOKUP(CONCATENATE($X$52,EW3,EW5),$B$10:$E$559,4,FALSE)),"",VLOOKUP(CONCATENATE($X$52,EW3,EW5),$B$10:$E$559,4,FALSE))</f>
        <v/>
      </c>
      <c r="EX52" s="158" t="str">
        <f>IF(ISERROR(VLOOKUP(CONCATENATE($X$52,EW3,EW5),$B$10:$F$559,5,FALSE)),"",VLOOKUP(CONCATENATE($X$52,EW3,EW5),$B$10:$F$559,5,FALSE))</f>
        <v/>
      </c>
      <c r="EY52" s="159" t="str">
        <f>IF(ISERROR(VLOOKUP(CONCATENATE(EW3,$X$52,EW7),[1]Mont!$B$11:$F$500,5,FALSE)),"",VLOOKUP(CONCATENATE(EW3,$X$52,EW7),[1]Mont!$B$11:$F$500,5,FALSE))</f>
        <v/>
      </c>
      <c r="EZ52" s="160" t="str">
        <f>IF(ISERROR(VLOOKUP(CONCATENATE(EW3,$X$52,EW7),[1]Mont!$B$11:$H$500,7,FALSE)),"",VLOOKUP(CONCATENATE(EW3,$X$52,EW7),[1]Mont!$B$11:$H$500,7,FALSE))</f>
        <v/>
      </c>
      <c r="FA52" s="157" t="str">
        <f>IF(ISERROR(VLOOKUP(CONCATENATE($X$52,FA3,FA5),$B$10:$E$559,4,FALSE)),"",VLOOKUP(CONCATENATE($X$52,FA3,FA5),$B$10:$E$559,4,FALSE))</f>
        <v/>
      </c>
      <c r="FB52" s="158" t="str">
        <f>IF(ISERROR(VLOOKUP(CONCATENATE($X$52,FA3,FA5),$B$10:$F$559,5,FALSE)),"",VLOOKUP(CONCATENATE($X$52,FA3,FA5),$B$10:$F$559,5,FALSE))</f>
        <v/>
      </c>
      <c r="FC52" s="159" t="str">
        <f>IF(ISERROR(VLOOKUP(CONCATENATE(FA3,$X$52,FA7),[1]Mont!$B$11:$F$500,5,FALSE)),"",VLOOKUP(CONCATENATE(FA3,$X$52,FA7),[1]Mont!$B$11:$F$500,5,FALSE))</f>
        <v/>
      </c>
      <c r="FD52" s="160" t="str">
        <f>IF(ISERROR(VLOOKUP(CONCATENATE(FA3,$X$52,FA7),[1]Mont!$B$11:$H$500,7,FALSE)),"",VLOOKUP(CONCATENATE(FA3,$X$52,FA7),[1]Mont!$B$11:$H$500,7,FALSE))</f>
        <v/>
      </c>
      <c r="FE52" s="157" t="str">
        <f>IF(ISERROR(VLOOKUP(CONCATENATE($X$52,FE3,FE5),$B$10:$E$559,4,FALSE)),"",VLOOKUP(CONCATENATE($X$52,FE3,FE5),$B$10:$E$559,4,FALSE))</f>
        <v/>
      </c>
      <c r="FF52" s="158" t="str">
        <f>IF(ISERROR(VLOOKUP(CONCATENATE($X$52,FE3,FE5),$B$10:$F$559,5,FALSE)),"",VLOOKUP(CONCATENATE($X$52,FE3,FE5),$B$10:$F$559,5,FALSE))</f>
        <v/>
      </c>
      <c r="FG52" s="159" t="str">
        <f>IF(ISERROR(VLOOKUP(CONCATENATE(FE3,$X$52,FE7),[1]Mont!$B$11:$F$500,5,FALSE)),"",VLOOKUP(CONCATENATE(FE3,$X$52,FE7),[1]Mont!$B$11:$F$500,5,FALSE))</f>
        <v/>
      </c>
      <c r="FH52" s="160" t="str">
        <f>IF(ISERROR(VLOOKUP(CONCATENATE(FE3,$X$52,FE7),[1]Mont!$B$11:$H$500,7,FALSE)),"",VLOOKUP(CONCATENATE(FE3,$X$52,FE7),[1]Mont!$B$11:$H$500,7,FALSE))</f>
        <v/>
      </c>
      <c r="FI52" s="157" t="str">
        <f>IF(ISERROR(VLOOKUP(CONCATENATE($X$52,FI3,FI5),$B$10:$E$559,4,FALSE)),"",VLOOKUP(CONCATENATE($X$52,FI3,FI5),$B$10:$E$559,4,FALSE))</f>
        <v/>
      </c>
      <c r="FJ52" s="158" t="str">
        <f>IF(ISERROR(VLOOKUP(CONCATENATE($X$52,FI3,FI5),$B$10:$F$559,5,FALSE)),"",VLOOKUP(CONCATENATE($X$52,FI3,FI5),$B$10:$F$559,5,FALSE))</f>
        <v/>
      </c>
      <c r="FK52" s="159" t="str">
        <f>IF(ISERROR(VLOOKUP(CONCATENATE(FI3,$X$52,FI7),[1]Mont!$B$11:$F$500,5,FALSE)),"",VLOOKUP(CONCATENATE(FI3,$X$52,FI7),[1]Mont!$B$11:$F$500,5,FALSE))</f>
        <v/>
      </c>
      <c r="FL52" s="160" t="str">
        <f>IF(ISERROR(VLOOKUP(CONCATENATE(FI3,$X$52,FI7),[1]Mont!$B$11:$H$500,7,FALSE)),"",VLOOKUP(CONCATENATE(FI3,$X$52,FI7),[1]Mont!$B$11:$H$500,7,FALSE))</f>
        <v/>
      </c>
      <c r="FM52" s="157" t="str">
        <f>IF(ISERROR(VLOOKUP(CONCATENATE($X$52,FM3,FM5),$B$10:$E$559,4,FALSE)),"",VLOOKUP(CONCATENATE($X$52,FM3,FM5),$B$10:$E$559,4,FALSE))</f>
        <v/>
      </c>
      <c r="FN52" s="158" t="str">
        <f>IF(ISERROR(VLOOKUP(CONCATENATE($X$52,FM3,FM5),$B$10:$F$559,5,FALSE)),"",VLOOKUP(CONCATENATE($X$52,FM3,FM5),$B$10:$F$559,5,FALSE))</f>
        <v/>
      </c>
      <c r="FO52" s="159" t="str">
        <f>IF(ISERROR(VLOOKUP(CONCATENATE(FM3,$X$52,FM7),[1]Mont!$B$11:$F$500,5,FALSE)),"",VLOOKUP(CONCATENATE(FM3,$X$52,FM7),[1]Mont!$B$11:$F$500,5,FALSE))</f>
        <v/>
      </c>
      <c r="FP52" s="160" t="str">
        <f>IF(ISERROR(VLOOKUP(CONCATENATE(FM3,$X$52,FM7),[1]Mont!$B$11:$H$500,7,FALSE)),"",VLOOKUP(CONCATENATE(FM3,$X$52,FM7),[1]Mont!$B$11:$H$500,7,FALSE))</f>
        <v/>
      </c>
      <c r="FQ52" s="157" t="str">
        <f>IF(ISERROR(VLOOKUP(CONCATENATE($X$52,FQ3,FQ5),$B$10:$E$559,4,FALSE)),"",VLOOKUP(CONCATENATE($X$52,FQ3,FQ5),$B$10:$E$559,4,FALSE))</f>
        <v/>
      </c>
      <c r="FR52" s="158" t="str">
        <f>IF(ISERROR(VLOOKUP(CONCATENATE($X$52,FQ3,FQ5),$B$10:$F$559,5,FALSE)),"",VLOOKUP(CONCATENATE($X$52,FQ3,FQ5),$B$10:$F$559,5,FALSE))</f>
        <v/>
      </c>
      <c r="FS52" s="159" t="str">
        <f>IF(ISERROR(VLOOKUP(CONCATENATE(FQ3,$X$52,FQ7),[1]Mont!$B$11:$F$500,5,FALSE)),"",VLOOKUP(CONCATENATE(FQ3,$X$52,FQ7),[1]Mont!$B$11:$F$500,5,FALSE))</f>
        <v/>
      </c>
      <c r="FT52" s="160" t="str">
        <f>IF(ISERROR(VLOOKUP(CONCATENATE(FQ3,$X$52,FQ7),[1]Mont!$B$11:$H$500,7,FALSE)),"",VLOOKUP(CONCATENATE(FQ3,$X$52,FQ7),[1]Mont!$B$11:$H$500,7,FALSE))</f>
        <v/>
      </c>
      <c r="FU52" s="157" t="str">
        <f>IF(ISERROR(VLOOKUP(CONCATENATE($X$52,FU3,FU5),$B$10:$E$559,4,FALSE)),"",VLOOKUP(CONCATENATE($X$52,FU3,FU5),$B$10:$E$559,4,FALSE))</f>
        <v/>
      </c>
      <c r="FV52" s="158" t="str">
        <f>IF(ISERROR(VLOOKUP(CONCATENATE($X$52,FU3,FU5),$B$10:$F$559,5,FALSE)),"",VLOOKUP(CONCATENATE($X$52,FU3,FU5),$B$10:$F$559,5,FALSE))</f>
        <v/>
      </c>
      <c r="FW52" s="159" t="str">
        <f>IF(ISERROR(VLOOKUP(CONCATENATE(FU3,$X$52,FU7),[1]Mont!$B$11:$F$500,5,FALSE)),"",VLOOKUP(CONCATENATE(FU3,$X$52,FU7),[1]Mont!$B$11:$F$500,5,FALSE))</f>
        <v/>
      </c>
      <c r="FX52" s="160" t="str">
        <f>IF(ISERROR(VLOOKUP(CONCATENATE(FU3,$X$52,FU7),[1]Mont!$B$11:$H$500,7,FALSE)),"",VLOOKUP(CONCATENATE(FU3,$X$52,FU7),[1]Mont!$B$11:$H$500,7,FALSE))</f>
        <v/>
      </c>
      <c r="FY52" s="157" t="str">
        <f>IF(ISERROR(VLOOKUP(CONCATENATE($X$52,FY3,FY5),$B$10:$E$559,4,FALSE)),"",VLOOKUP(CONCATENATE($X$52,FY3,FY5),$B$10:$E$559,4,FALSE))</f>
        <v/>
      </c>
      <c r="FZ52" s="158" t="str">
        <f>IF(ISERROR(VLOOKUP(CONCATENATE($X$52,FY3,FY5),$B$10:$F$559,5,FALSE)),"",VLOOKUP(CONCATENATE($X$52,FY3,FY5),$B$10:$F$559,5,FALSE))</f>
        <v/>
      </c>
      <c r="GA52" s="159" t="str">
        <f>IF(ISERROR(VLOOKUP(CONCATENATE(FY3,$X$52,FY7),[1]Mont!$B$11:$F$500,5,FALSE)),"",VLOOKUP(CONCATENATE(FY3,$X$52,FY7),[1]Mont!$B$11:$F$500,5,FALSE))</f>
        <v/>
      </c>
      <c r="GB52" s="160" t="str">
        <f>IF(ISERROR(VLOOKUP(CONCATENATE(FY3,$X$52,FY7),[1]Mont!$B$11:$H$500,7,FALSE)),"",VLOOKUP(CONCATENATE(FY3,$X$52,FY7),[1]Mont!$B$11:$H$500,7,FALSE))</f>
        <v/>
      </c>
      <c r="GC52" s="157" t="str">
        <f>IF(ISERROR(VLOOKUP(CONCATENATE($X$52,GC3,GC5),$B$10:$E$559,4,FALSE)),"",VLOOKUP(CONCATENATE($X$52,GC3,GC5),$B$10:$E$559,4,FALSE))</f>
        <v/>
      </c>
      <c r="GD52" s="158" t="str">
        <f>IF(ISERROR(VLOOKUP(CONCATENATE($X$52,GC3,GC5),$B$10:$F$559,5,FALSE)),"",VLOOKUP(CONCATENATE($X$52,GC3,GC5),$B$10:$F$559,5,FALSE))</f>
        <v/>
      </c>
      <c r="GE52" s="159" t="str">
        <f>IF(ISERROR(VLOOKUP(CONCATENATE(GC3,$X$52,GC7),[1]Mont!$B$11:$F$500,5,FALSE)),"",VLOOKUP(CONCATENATE(GC3,$X$52,GC7),[1]Mont!$B$11:$F$500,5,FALSE))</f>
        <v/>
      </c>
      <c r="GF52" s="160" t="str">
        <f>IF(ISERROR(VLOOKUP(CONCATENATE(GC3,$X$52,GC7),[1]Mont!$B$11:$H$500,7,FALSE)),"",VLOOKUP(CONCATENATE(GC3,$X$52,GC7),[1]Mont!$B$11:$H$500,7,FALSE))</f>
        <v/>
      </c>
      <c r="GG52" s="157" t="str">
        <f>IF(ISERROR(VLOOKUP(CONCATENATE($X$52,GG3,GG5),$B$10:$E$559,4,FALSE)),"",VLOOKUP(CONCATENATE($X$52,GG3,GG5),$B$10:$E$559,4,FALSE))</f>
        <v/>
      </c>
      <c r="GH52" s="158" t="str">
        <f>IF(ISERROR(VLOOKUP(CONCATENATE($X$52,GG3,GG5),$B$10:$F$559,5,FALSE)),"",VLOOKUP(CONCATENATE($X$52,GG3,GG5),$B$10:$F$559,5,FALSE))</f>
        <v/>
      </c>
      <c r="GI52" s="159" t="str">
        <f>IF(ISERROR(VLOOKUP(CONCATENATE(GG3,$X$52,GG7),[1]Mont!$B$11:$F$500,5,FALSE)),"",VLOOKUP(CONCATENATE(GG3,$X$52,GG7),[1]Mont!$B$11:$F$500,5,FALSE))</f>
        <v/>
      </c>
      <c r="GJ52" s="160" t="str">
        <f>IF(ISERROR(VLOOKUP(CONCATENATE(GG3,$X$52,GG7),[1]Mont!$B$11:$H$500,7,FALSE)),"",VLOOKUP(CONCATENATE(GG3,$X$52,GG7),[1]Mont!$B$11:$H$500,7,FALSE))</f>
        <v/>
      </c>
      <c r="GK52" s="157" t="str">
        <f>IF(ISERROR(VLOOKUP(CONCATENATE($X$52,GK3,GK5),$B$10:$E$559,4,FALSE)),"",VLOOKUP(CONCATENATE($X$52,GK3,GK5),$B$10:$E$559,4,FALSE))</f>
        <v/>
      </c>
      <c r="GL52" s="158" t="str">
        <f>IF(ISERROR(VLOOKUP(CONCATENATE($X$52,GK3,GK5),$B$10:$F$559,5,FALSE)),"",VLOOKUP(CONCATENATE($X$52,GK3,GK5),$B$10:$F$559,5,FALSE))</f>
        <v/>
      </c>
      <c r="GM52" s="159" t="str">
        <f>IF(ISERROR(VLOOKUP(CONCATENATE(GK3,$X$52,GK7),[1]Mont!$B$11:$F$500,5,FALSE)),"",VLOOKUP(CONCATENATE(GK3,$X$52,GK7),[1]Mont!$B$11:$F$500,5,FALSE))</f>
        <v/>
      </c>
      <c r="GN52" s="160" t="str">
        <f>IF(ISERROR(VLOOKUP(CONCATENATE(GK3,$X$52,GK7),[1]Mont!$B$11:$H$500,7,FALSE)),"",VLOOKUP(CONCATENATE(GK3,$X$52,GK7),[1]Mont!$B$11:$H$500,7,FALSE))</f>
        <v/>
      </c>
      <c r="GO52" s="157" t="str">
        <f>IF(ISERROR(VLOOKUP(CONCATENATE($X$52,GO3,GO5),$B$10:$E$559,4,FALSE)),"",VLOOKUP(CONCATENATE($X$52,GO3,GO5),$B$10:$E$559,4,FALSE))</f>
        <v/>
      </c>
      <c r="GP52" s="158" t="str">
        <f>IF(ISERROR(VLOOKUP(CONCATENATE($X$52,GO3,GO5),$B$10:$F$559,5,FALSE)),"",VLOOKUP(CONCATENATE($X$52,GO3,GO5),$B$10:$F$559,5,FALSE))</f>
        <v/>
      </c>
      <c r="GQ52" s="159" t="str">
        <f>IF(ISERROR(VLOOKUP(CONCATENATE(GO3,$X$52,GO7),[1]Mont!$B$11:$F$500,5,FALSE)),"",VLOOKUP(CONCATENATE(GO3,$X$52,GO7),[1]Mont!$B$11:$F$500,5,FALSE))</f>
        <v/>
      </c>
      <c r="GR52" s="160" t="str">
        <f>IF(ISERROR(VLOOKUP(CONCATENATE(GO3,$X$52,GO7),[1]Mont!$B$11:$H$500,7,FALSE)),"",VLOOKUP(CONCATENATE(GO3,$X$52,GO7),[1]Mont!$B$11:$H$500,7,FALSE))</f>
        <v/>
      </c>
      <c r="GS52" s="157" t="str">
        <f>IF(ISERROR(VLOOKUP(CONCATENATE($X$52,GS3,GS5),$B$10:$E$559,4,FALSE)),"",VLOOKUP(CONCATENATE($X$52,GS3,GS5),$B$10:$E$559,4,FALSE))</f>
        <v/>
      </c>
      <c r="GT52" s="158" t="str">
        <f>IF(ISERROR(VLOOKUP(CONCATENATE($X$52,GS3,GS5),$B$10:$F$559,5,FALSE)),"",VLOOKUP(CONCATENATE($X$52,GS3,GS5),$B$10:$F$559,5,FALSE))</f>
        <v/>
      </c>
      <c r="GU52" s="159" t="str">
        <f>IF(ISERROR(VLOOKUP(CONCATENATE(GS3,$X$52,GS7),[1]Mont!$B$11:$F$500,5,FALSE)),"",VLOOKUP(CONCATENATE(GS3,$X$52,GS7),[1]Mont!$B$11:$F$500,5,FALSE))</f>
        <v/>
      </c>
      <c r="GV52" s="160" t="str">
        <f>IF(ISERROR(VLOOKUP(CONCATENATE(GS3,$X$52,GS7),[1]Mont!$B$11:$H$500,7,FALSE)),"",VLOOKUP(CONCATENATE(GS3,$X$52,GS7),[1]Mont!$B$11:$H$500,7,FALSE))</f>
        <v/>
      </c>
      <c r="GW52" s="157" t="str">
        <f>IF(ISERROR(VLOOKUP(CONCATENATE($X$52,GW3,GW5),$B$10:$E$559,4,FALSE)),"",VLOOKUP(CONCATENATE($X$52,GW3,GW5),$B$10:$E$559,4,FALSE))</f>
        <v/>
      </c>
      <c r="GX52" s="158" t="str">
        <f>IF(ISERROR(VLOOKUP(CONCATENATE($X$52,GW3,GW5),$B$10:$F$559,5,FALSE)),"",VLOOKUP(CONCATENATE($X$52,GW3,GW5),$B$10:$F$559,5,FALSE))</f>
        <v/>
      </c>
      <c r="GY52" s="159" t="str">
        <f>IF(ISERROR(VLOOKUP(CONCATENATE(GW3,$X$52,GW7),[1]Mont!$B$11:$F$500,5,FALSE)),"",VLOOKUP(CONCATENATE(GW3,$X$52,GW7),[1]Mont!$B$11:$F$500,5,FALSE))</f>
        <v/>
      </c>
      <c r="GZ52" s="160" t="str">
        <f>IF(ISERROR(VLOOKUP(CONCATENATE(GW3,$X$52,GW7),[1]Mont!$B$11:$H$500,7,FALSE)),"",VLOOKUP(CONCATENATE(GW3,$X$52,GW7),[1]Mont!$B$11:$H$500,7,FALSE))</f>
        <v/>
      </c>
      <c r="HA52" s="157" t="str">
        <f>IF(ISERROR(VLOOKUP(CONCATENATE($X$52,HA3,HA5),$B$10:$E$559,4,FALSE)),"",VLOOKUP(CONCATENATE($X$52,HA3,HA5),$B$10:$E$559,4,FALSE))</f>
        <v/>
      </c>
      <c r="HB52" s="158" t="str">
        <f>IF(ISERROR(VLOOKUP(CONCATENATE($X$52,HA3,HA5),$B$10:$F$559,5,FALSE)),"",VLOOKUP(CONCATENATE($X$52,HA3,HA5),$B$10:$F$559,5,FALSE))</f>
        <v/>
      </c>
      <c r="HC52" s="159" t="str">
        <f>IF(ISERROR(VLOOKUP(CONCATENATE(HA3,$X$52,HA7),[1]Mont!$B$11:$F$500,5,FALSE)),"",VLOOKUP(CONCATENATE(HA3,$X$52,HA7),[1]Mont!$B$11:$F$500,5,FALSE))</f>
        <v/>
      </c>
      <c r="HD52" s="160" t="str">
        <f>IF(ISERROR(VLOOKUP(CONCATENATE(HA3,$X$52,HA7),[1]Mont!$B$11:$H$500,7,FALSE)),"",VLOOKUP(CONCATENATE(HA3,$X$52,HA7),[1]Mont!$B$11:$H$500,7,FALSE))</f>
        <v/>
      </c>
      <c r="HE52" s="157" t="str">
        <f>IF(ISERROR(VLOOKUP(CONCATENATE($X$52,HE3,HE5),$B$10:$E$559,4,FALSE)),"",VLOOKUP(CONCATENATE($X$52,HE3,HE5),$B$10:$E$559,4,FALSE))</f>
        <v/>
      </c>
      <c r="HF52" s="158" t="str">
        <f>IF(ISERROR(VLOOKUP(CONCATENATE($X$52,HE3,HE5),$B$10:$F$559,5,FALSE)),"",VLOOKUP(CONCATENATE($X$52,HE3,HE5),$B$10:$F$559,5,FALSE))</f>
        <v/>
      </c>
      <c r="HG52" s="159" t="str">
        <f>IF(ISERROR(VLOOKUP(CONCATENATE(HE3,$X$52,HE7),[1]Mont!$B$11:$F$500,5,FALSE)),"",VLOOKUP(CONCATENATE(HE3,$X$52,HE7),[1]Mont!$B$11:$F$500,5,FALSE))</f>
        <v/>
      </c>
      <c r="HH52" s="160" t="str">
        <f>IF(ISERROR(VLOOKUP(CONCATENATE(HE3,$X$52,HE7),[1]Mont!$B$11:$H$500,7,FALSE)),"",VLOOKUP(CONCATENATE(HE3,$X$52,HE7),[1]Mont!$B$11:$H$500,7,FALSE))</f>
        <v/>
      </c>
      <c r="HI52" s="157" t="str">
        <f>IF(ISERROR(VLOOKUP(CONCATENATE($X$52,HI3,HI5),$B$10:$E$559,4,FALSE)),"",VLOOKUP(CONCATENATE($X$52,HI3,HI5),$B$10:$E$559,4,FALSE))</f>
        <v/>
      </c>
      <c r="HJ52" s="158" t="str">
        <f>IF(ISERROR(VLOOKUP(CONCATENATE($X$52,HI3,HI5),$B$10:$F$559,5,FALSE)),"",VLOOKUP(CONCATENATE($X$52,HI3,HI5),$B$10:$F$559,5,FALSE))</f>
        <v/>
      </c>
      <c r="HK52" s="159" t="str">
        <f>IF(ISERROR(VLOOKUP(CONCATENATE(HI3,$X$52,HI7),[1]Mont!$B$11:$F$500,5,FALSE)),"",VLOOKUP(CONCATENATE(HI3,$X$52,HI7),[1]Mont!$B$11:$F$500,5,FALSE))</f>
        <v/>
      </c>
      <c r="HL52" s="160" t="str">
        <f>IF(ISERROR(VLOOKUP(CONCATENATE(HI3,$X$52,HI7),[1]Mont!$B$11:$H$500,7,FALSE)),"",VLOOKUP(CONCATENATE(HI3,$X$52,HI7),[1]Mont!$B$11:$H$500,7,FALSE))</f>
        <v/>
      </c>
      <c r="HM52" s="157" t="str">
        <f>IF(ISERROR(VLOOKUP(CONCATENATE($X$52,HM3,HM5),$B$10:$E$559,4,FALSE)),"",VLOOKUP(CONCATENATE($X$52,HM3,HM5),$B$10:$E$559,4,FALSE))</f>
        <v/>
      </c>
      <c r="HN52" s="158" t="str">
        <f>IF(ISERROR(VLOOKUP(CONCATENATE($X$52,HM3,HM5),$B$10:$F$559,5,FALSE)),"",VLOOKUP(CONCATENATE($X$52,HM3,HM5),$B$10:$F$559,5,FALSE))</f>
        <v/>
      </c>
      <c r="HO52" s="159" t="str">
        <f>IF(ISERROR(VLOOKUP(CONCATENATE(HM3,$X$52,HM7),[1]Mont!$B$11:$F$500,5,FALSE)),"",VLOOKUP(CONCATENATE(HM3,$X$52,HM7),[1]Mont!$B$11:$F$500,5,FALSE))</f>
        <v/>
      </c>
      <c r="HP52" s="160" t="str">
        <f>IF(ISERROR(VLOOKUP(CONCATENATE(HM3,$X$52,HM7),[1]Mont!$B$11:$H$500,7,FALSE)),"",VLOOKUP(CONCATENATE(HM3,$X$52,HM7),[1]Mont!$B$11:$H$500,7,FALSE))</f>
        <v/>
      </c>
      <c r="HQ52" s="157" t="str">
        <f>IF(ISERROR(VLOOKUP(CONCATENATE($X$52,HQ3,HQ5),$B$10:$E$559,4,FALSE)),"",VLOOKUP(CONCATENATE($X$52,HQ3,HQ5),$B$10:$E$559,4,FALSE))</f>
        <v/>
      </c>
      <c r="HR52" s="158" t="str">
        <f>IF(ISERROR(VLOOKUP(CONCATENATE($X$52,HQ3,HQ5),$B$10:$F$559,5,FALSE)),"",VLOOKUP(CONCATENATE($X$52,HQ3,HQ5),$B$10:$F$559,5,FALSE))</f>
        <v/>
      </c>
      <c r="HS52" s="159" t="str">
        <f>IF(ISERROR(VLOOKUP(CONCATENATE(HQ3,$X$52,HQ7),[1]Mont!$B$11:$F$500,5,FALSE)),"",VLOOKUP(CONCATENATE(HQ3,$X$52,HQ7),[1]Mont!$B$11:$F$500,5,FALSE))</f>
        <v/>
      </c>
      <c r="HT52" s="160" t="str">
        <f>IF(ISERROR(VLOOKUP(CONCATENATE(HQ3,$X$52,HQ7),[1]Mont!$B$11:$H$500,7,FALSE)),"",VLOOKUP(CONCATENATE(HQ3,$X$52,HQ7),[1]Mont!$B$11:$H$500,7,FALSE))</f>
        <v/>
      </c>
      <c r="HU52" s="157" t="str">
        <f>IF(ISERROR(VLOOKUP(CONCATENATE($X$52,HU3,HU5),$B$10:$E$559,4,FALSE)),"",VLOOKUP(CONCATENATE($X$52,HU3,HU5),$B$10:$E$559,4,FALSE))</f>
        <v/>
      </c>
      <c r="HV52" s="158" t="str">
        <f>IF(ISERROR(VLOOKUP(CONCATENATE($X$52,HU3,HU5),$B$10:$F$559,5,FALSE)),"",VLOOKUP(CONCATENATE($X$52,HU3,HU5),$B$10:$F$559,5,FALSE))</f>
        <v/>
      </c>
      <c r="HW52" s="159" t="str">
        <f>IF(ISERROR(VLOOKUP(CONCATENATE(HU3,$X$52,HU7),[1]Mont!$B$11:$F$500,5,FALSE)),"",VLOOKUP(CONCATENATE(HU3,$X$52,HU7),[1]Mont!$B$11:$F$500,5,FALSE))</f>
        <v/>
      </c>
      <c r="HX52" s="160" t="str">
        <f>IF(ISERROR(VLOOKUP(CONCATENATE(HU3,$X$52,HU7),[1]Mont!$B$11:$H$500,7,FALSE)),"",VLOOKUP(CONCATENATE(HU3,$X$52,HU7),[1]Mont!$B$11:$H$500,7,FALSE))</f>
        <v/>
      </c>
      <c r="HY52" s="157" t="str">
        <f>IF(ISERROR(VLOOKUP(CONCATENATE($X$52,HY3,HY5),$B$10:$E$559,4,FALSE)),"",VLOOKUP(CONCATENATE($X$52,HY3,HY5),$B$10:$E$559,4,FALSE))</f>
        <v/>
      </c>
      <c r="HZ52" s="158" t="str">
        <f>IF(ISERROR(VLOOKUP(CONCATENATE($X$52,HY3,HY5),$B$10:$F$559,5,FALSE)),"",VLOOKUP(CONCATENATE($X$52,HY3,HY5),$B$10:$F$559,5,FALSE))</f>
        <v/>
      </c>
      <c r="IA52" s="159" t="str">
        <f>IF(ISERROR(VLOOKUP(CONCATENATE(HY3,$X$52,HY7),[1]Mont!$B$11:$F$500,5,FALSE)),"",VLOOKUP(CONCATENATE(HY3,$X$52,HY7),[1]Mont!$B$11:$F$500,5,FALSE))</f>
        <v/>
      </c>
      <c r="IB52" s="160" t="str">
        <f>IF(ISERROR(VLOOKUP(CONCATENATE(HY3,$X$52,HY7),[1]Mont!$B$11:$H$500,7,FALSE)),"",VLOOKUP(CONCATENATE(HY3,$X$52,HY7),[1]Mont!$B$11:$H$500,7,FALSE))</f>
        <v/>
      </c>
      <c r="IC52" s="157" t="str">
        <f>IF(ISERROR(VLOOKUP(CONCATENATE($X$52,IC3,IC5),$B$10:$E$559,4,FALSE)),"",VLOOKUP(CONCATENATE($X$52,IC3,IC5),$B$10:$E$559,4,FALSE))</f>
        <v/>
      </c>
      <c r="ID52" s="158" t="str">
        <f>IF(ISERROR(VLOOKUP(CONCATENATE($X$52,IC3,IC5),$B$10:$F$559,5,FALSE)),"",VLOOKUP(CONCATENATE($X$52,IC3,IC5),$B$10:$F$559,5,FALSE))</f>
        <v/>
      </c>
      <c r="IE52" s="159" t="str">
        <f>IF(ISERROR(VLOOKUP(CONCATENATE(IC3,$X$52,IC7),[1]Mont!$B$11:$F$500,5,FALSE)),"",VLOOKUP(CONCATENATE(IC3,$X$52,IC7),[1]Mont!$B$11:$F$500,5,FALSE))</f>
        <v/>
      </c>
      <c r="IF52" s="160" t="str">
        <f>IF(ISERROR(VLOOKUP(CONCATENATE(IC3,$X$52,IC7),[1]Mont!$B$11:$H$500,7,FALSE)),"",VLOOKUP(CONCATENATE(IC3,$X$52,IC7),[1]Mont!$B$11:$H$500,7,FALSE))</f>
        <v/>
      </c>
      <c r="IG52" s="157" t="str">
        <f>IF(ISERROR(VLOOKUP(CONCATENATE($X$52,IG3,IG5),$B$10:$E$559,4,FALSE)),"",VLOOKUP(CONCATENATE($X$52,IG3,IG5),$B$10:$E$559,4,FALSE))</f>
        <v/>
      </c>
      <c r="IH52" s="158" t="str">
        <f>IF(ISERROR(VLOOKUP(CONCATENATE($X$52,IG3,IG5),$B$10:$F$559,5,FALSE)),"",VLOOKUP(CONCATENATE($X$52,IG3,IG5),$B$10:$F$559,5,FALSE))</f>
        <v/>
      </c>
      <c r="II52" s="159" t="str">
        <f>IF(ISERROR(VLOOKUP(CONCATENATE(IG3,$X$52,IG7),[1]Mont!$B$11:$F$500,5,FALSE)),"",VLOOKUP(CONCATENATE(IG3,$X$52,IG7),[1]Mont!$B$11:$F$500,5,FALSE))</f>
        <v/>
      </c>
      <c r="IJ52" s="160" t="str">
        <f>IF(ISERROR(VLOOKUP(CONCATENATE(IG3,$X$52,IG7),[1]Mont!$B$11:$H$500,7,FALSE)),"",VLOOKUP(CONCATENATE(IG3,$X$52,IG7),[1]Mont!$B$11:$H$500,7,FALSE))</f>
        <v/>
      </c>
      <c r="IK52" s="157" t="str">
        <f>IF(ISERROR(VLOOKUP(CONCATENATE($X$52,IK3,IK5),$B$10:$E$559,4,FALSE)),"",VLOOKUP(CONCATENATE($X$52,IK3,IK5),$B$10:$E$559,4,FALSE))</f>
        <v/>
      </c>
      <c r="IL52" s="158" t="str">
        <f>IF(ISERROR(VLOOKUP(CONCATENATE($X$52,IK3,IK5),$B$10:$F$559,5,FALSE)),"",VLOOKUP(CONCATENATE($X$52,IK3,IK5),$B$10:$F$559,5,FALSE))</f>
        <v/>
      </c>
      <c r="IM52" s="159" t="str">
        <f>IF(ISERROR(VLOOKUP(CONCATENATE(IK3,$X$52,IK7),[1]Mont!$B$11:$F$500,5,FALSE)),"",VLOOKUP(CONCATENATE(IK3,$X$52,IK7),[1]Mont!$B$11:$F$500,5,FALSE))</f>
        <v/>
      </c>
      <c r="IN52" s="160" t="str">
        <f>IF(ISERROR(VLOOKUP(CONCATENATE(IK3,$X$52,IK7),[1]Mont!$B$11:$H$500,7,FALSE)),"",VLOOKUP(CONCATENATE(IK3,$X$52,IK7),[1]Mont!$B$11:$H$500,7,FALSE))</f>
        <v/>
      </c>
      <c r="IO52" s="157" t="str">
        <f>IF(ISERROR(VLOOKUP(CONCATENATE($X$52,IO3,IO5),$B$10:$E$559,4,FALSE)),"",VLOOKUP(CONCATENATE($X$52,IO3,IO5),$B$10:$E$559,4,FALSE))</f>
        <v/>
      </c>
      <c r="IP52" s="158" t="str">
        <f>IF(ISERROR(VLOOKUP(CONCATENATE($X$52,IO3,IO5),$B$10:$F$559,5,FALSE)),"",VLOOKUP(CONCATENATE($X$52,IO3,IO5),$B$10:$F$559,5,FALSE))</f>
        <v/>
      </c>
      <c r="IQ52" s="159" t="str">
        <f>IF(ISERROR(VLOOKUP(CONCATENATE(IO3,$X$52,IO7),[1]Mont!$B$11:$F$500,5,FALSE)),"",VLOOKUP(CONCATENATE(IO3,$X$52,IO7),[1]Mont!$B$11:$F$500,5,FALSE))</f>
        <v/>
      </c>
      <c r="IR52" s="160" t="str">
        <f>IF(ISERROR(VLOOKUP(CONCATENATE(IO3,$X$52,IO7),[1]Mont!$B$11:$H$500,7,FALSE)),"",VLOOKUP(CONCATENATE(IO3,$X$52,IO7),[1]Mont!$B$11:$H$500,7,FALSE))</f>
        <v/>
      </c>
      <c r="IS52" s="157" t="str">
        <f>IF(ISERROR(VLOOKUP(CONCATENATE($X$52,IS3,IS5),$B$10:$E$559,4,FALSE)),"",VLOOKUP(CONCATENATE($X$52,IS3,IS5),$B$10:$E$559,4,FALSE))</f>
        <v/>
      </c>
      <c r="IT52" s="158" t="str">
        <f>IF(ISERROR(VLOOKUP(CONCATENATE($X$52,IS3,IS5),$B$10:$F$559,5,FALSE)),"",VLOOKUP(CONCATENATE($X$52,IS3,IS5),$B$10:$F$559,5,FALSE))</f>
        <v/>
      </c>
      <c r="IU52" s="159" t="str">
        <f>IF(ISERROR(VLOOKUP(CONCATENATE(IS3,$X$52,IS7),[1]Mont!$B$11:$F$500,5,FALSE)),"",VLOOKUP(CONCATENATE(IS3,$X$52,IS7),[1]Mont!$B$11:$F$500,5,FALSE))</f>
        <v/>
      </c>
      <c r="IV52" s="160" t="str">
        <f>IF(ISERROR(VLOOKUP(CONCATENATE(IS3,$X$52,IS7),[1]Mont!$B$11:$H$500,7,FALSE)),"",VLOOKUP(CONCATENATE(IS3,$X$52,IS7),[1]Mont!$B$11:$H$500,7,FALSE))</f>
        <v/>
      </c>
    </row>
    <row r="53" spans="1:256">
      <c r="A53" s="124">
        <f t="shared" si="2"/>
        <v>0</v>
      </c>
      <c r="B53" s="125">
        <f t="shared" si="3"/>
        <v>0</v>
      </c>
      <c r="C53" s="126">
        <f>IF(R53=0,0,SUMIF($R$10:R53,R53,$R$10:R53)/R53)</f>
        <v>0</v>
      </c>
      <c r="D53" s="127">
        <v>44</v>
      </c>
      <c r="E53" s="146"/>
      <c r="F53" s="147"/>
      <c r="G53" s="130">
        <f t="shared" si="0"/>
        <v>0</v>
      </c>
      <c r="H53" s="130">
        <f>IF(E53=0,0,VLOOKUP(E53,[1]Ob!$D$10:$AW$600,46,FALSE))</f>
        <v>0</v>
      </c>
      <c r="I53" s="130">
        <f>IF(E53=0,0,VLOOKUP(E53,[1]Ob!$D$10:$BA$600,50,FALSE))</f>
        <v>0</v>
      </c>
      <c r="J53" s="130">
        <f>IF(E53=0,0,VLOOKUP(E53,[1]Ob!$D$10:$O$600,12,FALSE))</f>
        <v>0</v>
      </c>
      <c r="K53" s="131">
        <f>IF(E53=0,0,VLOOKUP(E53,[1]Ob!$D$10:$BA$600,15,FALSE))*F53</f>
        <v>0</v>
      </c>
      <c r="L53" s="132">
        <f t="shared" si="4"/>
        <v>0</v>
      </c>
      <c r="M53" s="133"/>
      <c r="N53" s="134"/>
      <c r="O53" s="147"/>
      <c r="P53" s="135">
        <v>0</v>
      </c>
      <c r="Q53" s="135">
        <v>0</v>
      </c>
      <c r="R53" s="129"/>
      <c r="S53" s="136">
        <f t="shared" si="1"/>
        <v>0</v>
      </c>
      <c r="T53" s="148"/>
      <c r="U53" s="149"/>
      <c r="V53" s="150"/>
      <c r="X53" s="156">
        <v>42</v>
      </c>
      <c r="Y53" s="157" t="str">
        <f>IF(ISERROR(VLOOKUP(CONCATENATE($X$53,Y3,Y5),$B$10:$E$559,4,FALSE)),"",VLOOKUP(CONCATENATE($X$53,Y3,Y5),$B$10:$E$559,4,FALSE))</f>
        <v/>
      </c>
      <c r="Z53" s="158" t="str">
        <f>IF(ISERROR(VLOOKUP(CONCATENATE($X$53,Y3,Y5),$B$10:$F$559,5,FALSE)),"",VLOOKUP(CONCATENATE($X$53,Y3,Y5),$B$10:$F$559,5,FALSE))</f>
        <v/>
      </c>
      <c r="AA53" s="159" t="str">
        <f>IF(ISERROR(VLOOKUP(CONCATENATE(Y3,$X$53,Y7),[1]Mont!$B$11:$F$500,5,FALSE)),"",VLOOKUP(CONCATENATE(Y3,$X$53,Y7),[1]Mont!$B$11:$F$500,5,FALSE))</f>
        <v/>
      </c>
      <c r="AB53" s="160" t="str">
        <f>IF(ISERROR(VLOOKUP(CONCATENATE(Y3,$X$53,Y7),[1]Mont!$B$11:$H$500,7,FALSE)),"",VLOOKUP(CONCATENATE(Y3,$X$53,Y7),[1]Mont!$B$11:$H$500,7,FALSE))</f>
        <v/>
      </c>
      <c r="AC53" s="157" t="str">
        <f>IF(ISERROR(VLOOKUP(CONCATENATE($X$53,AC3,AC5),$B$10:$E$559,4,FALSE)),"",VLOOKUP(CONCATENATE($X$53,AC3,AC5),$B$10:$E$559,4,FALSE))</f>
        <v/>
      </c>
      <c r="AD53" s="158" t="str">
        <f>IF(ISERROR(VLOOKUP(CONCATENATE($X$53,AC3,AC5),$B$10:$F$559,5,FALSE)),"",VLOOKUP(CONCATENATE($X$53,AC3,AC5),$B$10:$F$559,5,FALSE))</f>
        <v/>
      </c>
      <c r="AE53" s="159" t="str">
        <f>IF(ISERROR(VLOOKUP(CONCATENATE(AC3,$X$53,AC7),[1]Mont!$B$11:$F$500,5,FALSE)),"",VLOOKUP(CONCATENATE(AC3,$X$53,AC7),[1]Mont!$B$11:$F$500,5,FALSE))</f>
        <v/>
      </c>
      <c r="AF53" s="160" t="str">
        <f>IF(ISERROR(VLOOKUP(CONCATENATE(AC3,$X$53,AC7),[1]Mont!$B$11:$H$500,7,FALSE)),"",VLOOKUP(CONCATENATE(AC3,$X$53,AC7),[1]Mont!$B$11:$H$500,7,FALSE))</f>
        <v/>
      </c>
      <c r="AG53" s="157" t="str">
        <f>IF(ISERROR(VLOOKUP(CONCATENATE($X$53,AG3,AG5),$B$10:$E$559,4,FALSE)),"",VLOOKUP(CONCATENATE($X$53,AG3,AG5),$B$10:$E$559,4,FALSE))</f>
        <v/>
      </c>
      <c r="AH53" s="158" t="str">
        <f>IF(ISERROR(VLOOKUP(CONCATENATE($X$53,AG3,AG5),$B$10:$F$559,5,FALSE)),"",VLOOKUP(CONCATENATE($X$53,AG3,AG5),$B$10:$F$559,5,FALSE))</f>
        <v/>
      </c>
      <c r="AI53" s="159" t="str">
        <f>IF(ISERROR(VLOOKUP(CONCATENATE(AG3,$X$53,AG7),[1]Mont!$B$11:$F$500,5,FALSE)),"",VLOOKUP(CONCATENATE(AG3,$X$53,AG7),[1]Mont!$B$11:$F$500,5,FALSE))</f>
        <v/>
      </c>
      <c r="AJ53" s="160" t="str">
        <f>IF(ISERROR(VLOOKUP(CONCATENATE(AG3,$X$53,AG7),[1]Mont!$B$11:$H$500,7,FALSE)),"",VLOOKUP(CONCATENATE(AG3,$X$53,AG7),[1]Mont!$B$11:$H$500,7,FALSE))</f>
        <v/>
      </c>
      <c r="AK53" s="157" t="str">
        <f>IF(ISERROR(VLOOKUP(CONCATENATE($X$53,AK3,AK5),$B$10:$E$559,4,FALSE)),"",VLOOKUP(CONCATENATE($X$53,AK3,AK5),$B$10:$E$559,4,FALSE))</f>
        <v/>
      </c>
      <c r="AL53" s="158" t="str">
        <f>IF(ISERROR(VLOOKUP(CONCATENATE($X$53,AK3,AK5),$B$10:$F$559,5,FALSE)),"",VLOOKUP(CONCATENATE($X$53,AK3,AK5),$B$10:$F$559,5,FALSE))</f>
        <v/>
      </c>
      <c r="AM53" s="159" t="str">
        <f>IF(ISERROR(VLOOKUP(CONCATENATE(AK3,$X$53,AK7),[1]Mont!$B$11:$F$500,5,FALSE)),"",VLOOKUP(CONCATENATE(AK3,$X$53,AK7),[1]Mont!$B$11:$F$500,5,FALSE))</f>
        <v/>
      </c>
      <c r="AN53" s="160" t="str">
        <f>IF(ISERROR(VLOOKUP(CONCATENATE(AK3,$X$53,AK7),[1]Mont!$B$11:$H$500,7,FALSE)),"",VLOOKUP(CONCATENATE(AK3,$X$53,AK7),[1]Mont!$B$11:$H$500,7,FALSE))</f>
        <v/>
      </c>
      <c r="AO53" s="157" t="str">
        <f>IF(ISERROR(VLOOKUP(CONCATENATE($X$53,AO3,AO5),$B$10:$E$559,4,FALSE)),"",VLOOKUP(CONCATENATE($X$53,AO3,AO5),$B$10:$E$559,4,FALSE))</f>
        <v/>
      </c>
      <c r="AP53" s="158" t="str">
        <f>IF(ISERROR(VLOOKUP(CONCATENATE($X$53,AO3,AO5),$B$10:$F$559,5,FALSE)),"",VLOOKUP(CONCATENATE($X$53,AO3,AO5),$B$10:$F$559,5,FALSE))</f>
        <v/>
      </c>
      <c r="AQ53" s="159" t="str">
        <f>IF(ISERROR(VLOOKUP(CONCATENATE(AO3,$X$53,AO7),[1]Mont!$B$11:$F$500,5,FALSE)),"",VLOOKUP(CONCATENATE(AO3,$X$53,AO7),[1]Mont!$B$11:$F$500,5,FALSE))</f>
        <v/>
      </c>
      <c r="AR53" s="160" t="str">
        <f>IF(ISERROR(VLOOKUP(CONCATENATE(AO3,$X$53,AO7),[1]Mont!$B$11:$H$500,7,FALSE)),"",VLOOKUP(CONCATENATE(AO3,$X$53,AO7),[1]Mont!$B$11:$H$500,7,FALSE))</f>
        <v/>
      </c>
      <c r="AS53" s="157" t="str">
        <f>IF(ISERROR(VLOOKUP(CONCATENATE($X$53,AS3,AS5),$B$10:$E$559,4,FALSE)),"",VLOOKUP(CONCATENATE($X$53,AS3,AS5),$B$10:$E$559,4,FALSE))</f>
        <v/>
      </c>
      <c r="AT53" s="158" t="str">
        <f>IF(ISERROR(VLOOKUP(CONCATENATE($X$53,AS3,AS5),$B$10:$F$559,5,FALSE)),"",VLOOKUP(CONCATENATE($X$53,AS3,AS5),$B$10:$F$559,5,FALSE))</f>
        <v/>
      </c>
      <c r="AU53" s="159" t="str">
        <f>IF(ISERROR(VLOOKUP(CONCATENATE(AS3,$X$53,AS7),[1]Mont!$B$11:$F$500,5,FALSE)),"",VLOOKUP(CONCATENATE(AS3,$X$53,AS7),[1]Mont!$B$11:$F$500,5,FALSE))</f>
        <v/>
      </c>
      <c r="AV53" s="160" t="str">
        <f>IF(ISERROR(VLOOKUP(CONCATENATE(AS3,$X$53,AS7),[1]Mont!$B$11:$H$500,7,FALSE)),"",VLOOKUP(CONCATENATE(AS3,$X$53,AS7),[1]Mont!$B$11:$H$500,7,FALSE))</f>
        <v/>
      </c>
      <c r="AW53" s="157" t="str">
        <f>IF(ISERROR(VLOOKUP(CONCATENATE($X$53,AW3,AW5),$B$10:$E$559,4,FALSE)),"",VLOOKUP(CONCATENATE($X$53,AW3,AW5),$B$10:$E$559,4,FALSE))</f>
        <v/>
      </c>
      <c r="AX53" s="158" t="str">
        <f>IF(ISERROR(VLOOKUP(CONCATENATE($X$53,AW3,AW5),$B$10:$F$559,5,FALSE)),"",VLOOKUP(CONCATENATE($X$53,AW3,AW5),$B$10:$F$559,5,FALSE))</f>
        <v/>
      </c>
      <c r="AY53" s="159" t="str">
        <f>IF(ISERROR(VLOOKUP(CONCATENATE(AW3,$X$53,AW7),[1]Mont!$B$11:$F$500,5,FALSE)),"",VLOOKUP(CONCATENATE(AW3,$X$53,AW7),[1]Mont!$B$11:$F$500,5,FALSE))</f>
        <v/>
      </c>
      <c r="AZ53" s="160" t="str">
        <f>IF(ISERROR(VLOOKUP(CONCATENATE(AW3,$X$53,AW7),[1]Mont!$B$11:$H$500,7,FALSE)),"",VLOOKUP(CONCATENATE(AW3,$X$53,AW7),[1]Mont!$B$11:$H$500,7,FALSE))</f>
        <v/>
      </c>
      <c r="BA53" s="157" t="str">
        <f>IF(ISERROR(VLOOKUP(CONCATENATE($X$53,BA3,BA5),$B$10:$E$559,4,FALSE)),"",VLOOKUP(CONCATENATE($X$53,BA3,BA5),$B$10:$E$559,4,FALSE))</f>
        <v/>
      </c>
      <c r="BB53" s="158" t="str">
        <f>IF(ISERROR(VLOOKUP(CONCATENATE($X$53,BA3,BA5),$B$10:$F$559,5,FALSE)),"",VLOOKUP(CONCATENATE($X$53,BA3,BA5),$B$10:$F$559,5,FALSE))</f>
        <v/>
      </c>
      <c r="BC53" s="159" t="str">
        <f>IF(ISERROR(VLOOKUP(CONCATENATE(BA3,$X$53,BA7),[1]Mont!$B$11:$F$500,5,FALSE)),"",VLOOKUP(CONCATENATE(BA3,$X$53,BA7),[1]Mont!$B$11:$F$500,5,FALSE))</f>
        <v/>
      </c>
      <c r="BD53" s="160" t="str">
        <f>IF(ISERROR(VLOOKUP(CONCATENATE(BA3,$X$53,BA7),[1]Mont!$B$11:$H$500,7,FALSE)),"",VLOOKUP(CONCATENATE(BA3,$X$53,BA7),[1]Mont!$B$11:$H$500,7,FALSE))</f>
        <v/>
      </c>
      <c r="BE53" s="157" t="str">
        <f>IF(ISERROR(VLOOKUP(CONCATENATE($X$53,BE3,BE5),$B$10:$E$559,4,FALSE)),"",VLOOKUP(CONCATENATE($X$53,BE3,BE5),$B$10:$E$559,4,FALSE))</f>
        <v/>
      </c>
      <c r="BF53" s="158" t="str">
        <f>IF(ISERROR(VLOOKUP(CONCATENATE($X$53,BE3,BE5),$B$10:$F$559,5,FALSE)),"",VLOOKUP(CONCATENATE($X$53,BE3,BE5),$B$10:$F$559,5,FALSE))</f>
        <v/>
      </c>
      <c r="BG53" s="159" t="str">
        <f>IF(ISERROR(VLOOKUP(CONCATENATE(BE3,$X$53,BE7),[1]Mont!$B$11:$F$500,5,FALSE)),"",VLOOKUP(CONCATENATE(BE3,$X$53,BE7),[1]Mont!$B$11:$F$500,5,FALSE))</f>
        <v/>
      </c>
      <c r="BH53" s="160" t="str">
        <f>IF(ISERROR(VLOOKUP(CONCATENATE(BE3,$X$53,BE7),[1]Mont!$B$11:$H$500,7,FALSE)),"",VLOOKUP(CONCATENATE(BE3,$X$53,BE7),[1]Mont!$B$11:$H$500,7,FALSE))</f>
        <v/>
      </c>
      <c r="BI53" s="157" t="str">
        <f>IF(ISERROR(VLOOKUP(CONCATENATE($X$53,BI3,BI5),$B$10:$E$559,4,FALSE)),"",VLOOKUP(CONCATENATE($X$53,BI3,BI5),$B$10:$E$559,4,FALSE))</f>
        <v/>
      </c>
      <c r="BJ53" s="158" t="str">
        <f>IF(ISERROR(VLOOKUP(CONCATENATE($X$53,BI3,BI5),$B$10:$F$559,5,FALSE)),"",VLOOKUP(CONCATENATE($X$53,BI3,BI5),$B$10:$F$559,5,FALSE))</f>
        <v/>
      </c>
      <c r="BK53" s="159" t="str">
        <f>IF(ISERROR(VLOOKUP(CONCATENATE(BI3,$X$53,BI7),[1]Mont!$B$11:$F$500,5,FALSE)),"",VLOOKUP(CONCATENATE(BI3,$X$53,BI7),[1]Mont!$B$11:$F$500,5,FALSE))</f>
        <v/>
      </c>
      <c r="BL53" s="160" t="str">
        <f>IF(ISERROR(VLOOKUP(CONCATENATE(BI3,$X$53,BI7),[1]Mont!$B$11:$H$500,7,FALSE)),"",VLOOKUP(CONCATENATE(BI3,$X$53,BI7),[1]Mont!$B$11:$H$500,7,FALSE))</f>
        <v/>
      </c>
      <c r="BM53" s="157" t="str">
        <f>IF(ISERROR(VLOOKUP(CONCATENATE($X$53,BM3,BM5),$B$10:$E$559,4,FALSE)),"",VLOOKUP(CONCATENATE($X$53,BM3,BM5),$B$10:$E$559,4,FALSE))</f>
        <v/>
      </c>
      <c r="BN53" s="158" t="str">
        <f>IF(ISERROR(VLOOKUP(CONCATENATE($X$53,BM3,BM5),$B$10:$F$559,5,FALSE)),"",VLOOKUP(CONCATENATE($X$53,BM3,BM5),$B$10:$F$559,5,FALSE))</f>
        <v/>
      </c>
      <c r="BO53" s="159" t="str">
        <f>IF(ISERROR(VLOOKUP(CONCATENATE(BM3,$X$53,BM7),[1]Mont!$B$11:$F$500,5,FALSE)),"",VLOOKUP(CONCATENATE(BM3,$X$53,BM7),[1]Mont!$B$11:$F$500,5,FALSE))</f>
        <v/>
      </c>
      <c r="BP53" s="160" t="str">
        <f>IF(ISERROR(VLOOKUP(CONCATENATE(BM3,$X$53,BM7),[1]Mont!$B$11:$H$500,7,FALSE)),"",VLOOKUP(CONCATENATE(BM3,$X$53,BM7),[1]Mont!$B$11:$H$500,7,FALSE))</f>
        <v/>
      </c>
      <c r="BQ53" s="157" t="str">
        <f>IF(ISERROR(VLOOKUP(CONCATENATE($X$53,BQ3,BQ5),$B$10:$E$559,4,FALSE)),"",VLOOKUP(CONCATENATE($X$53,BQ3,BQ5),$B$10:$E$559,4,FALSE))</f>
        <v/>
      </c>
      <c r="BR53" s="158" t="str">
        <f>IF(ISERROR(VLOOKUP(CONCATENATE($X$53,BQ3,BQ5),$B$10:$F$559,5,FALSE)),"",VLOOKUP(CONCATENATE($X$53,BQ3,BQ5),$B$10:$F$559,5,FALSE))</f>
        <v/>
      </c>
      <c r="BS53" s="159" t="str">
        <f>IF(ISERROR(VLOOKUP(CONCATENATE(BQ3,$X$53,BQ7),[1]Mont!$B$11:$F$500,5,FALSE)),"",VLOOKUP(CONCATENATE(BQ3,$X$53,BQ7),[1]Mont!$B$11:$F$500,5,FALSE))</f>
        <v/>
      </c>
      <c r="BT53" s="160" t="str">
        <f>IF(ISERROR(VLOOKUP(CONCATENATE(BQ3,$X$53,BQ7),[1]Mont!$B$11:$H$500,7,FALSE)),"",VLOOKUP(CONCATENATE(BQ3,$X$53,BQ7),[1]Mont!$B$11:$H$500,7,FALSE))</f>
        <v/>
      </c>
      <c r="BU53" s="157" t="str">
        <f>IF(ISERROR(VLOOKUP(CONCATENATE($X$53,BU3,BU5),$B$10:$E$559,4,FALSE)),"",VLOOKUP(CONCATENATE($X$53,BU3,BU5),$B$10:$E$559,4,FALSE))</f>
        <v/>
      </c>
      <c r="BV53" s="158" t="str">
        <f>IF(ISERROR(VLOOKUP(CONCATENATE($X$53,BU3,BU5),$B$10:$F$559,5,FALSE)),"",VLOOKUP(CONCATENATE($X$53,BU3,BU5),$B$10:$F$559,5,FALSE))</f>
        <v/>
      </c>
      <c r="BW53" s="159" t="str">
        <f>IF(ISERROR(VLOOKUP(CONCATENATE(BU3,$X$53,BU7),[1]Mont!$B$11:$F$500,5,FALSE)),"",VLOOKUP(CONCATENATE(BU3,$X$53,BU7),[1]Mont!$B$11:$F$500,5,FALSE))</f>
        <v/>
      </c>
      <c r="BX53" s="160" t="str">
        <f>IF(ISERROR(VLOOKUP(CONCATENATE(BU3,$X$53,BU7),[1]Mont!$B$11:$H$500,7,FALSE)),"",VLOOKUP(CONCATENATE(BU3,$X$53,BU7),[1]Mont!$B$11:$H$500,7,FALSE))</f>
        <v/>
      </c>
      <c r="BY53" s="157" t="str">
        <f>IF(ISERROR(VLOOKUP(CONCATENATE($X$53,BY3,BY5),$B$10:$E$559,4,FALSE)),"",VLOOKUP(CONCATENATE($X$53,BY3,BY5),$B$10:$E$559,4,FALSE))</f>
        <v/>
      </c>
      <c r="BZ53" s="158" t="str">
        <f>IF(ISERROR(VLOOKUP(CONCATENATE($X$53,BY3,BY5),$B$10:$F$559,5,FALSE)),"",VLOOKUP(CONCATENATE($X$53,BY3,BY5),$B$10:$F$559,5,FALSE))</f>
        <v/>
      </c>
      <c r="CA53" s="159" t="str">
        <f>IF(ISERROR(VLOOKUP(CONCATENATE(BY3,$X$53,BY7),[1]Mont!$B$11:$F$500,5,FALSE)),"",VLOOKUP(CONCATENATE(BY3,$X$53,BY7),[1]Mont!$B$11:$F$500,5,FALSE))</f>
        <v/>
      </c>
      <c r="CB53" s="160" t="str">
        <f>IF(ISERROR(VLOOKUP(CONCATENATE(BY3,$X$53,BY7),[1]Mont!$B$11:$H$500,7,FALSE)),"",VLOOKUP(CONCATENATE(BY3,$X$53,BY7),[1]Mont!$B$11:$H$500,7,FALSE))</f>
        <v/>
      </c>
      <c r="CC53" s="157" t="str">
        <f>IF(ISERROR(VLOOKUP(CONCATENATE($X$53,CC3,CC5),$B$10:$E$559,4,FALSE)),"",VLOOKUP(CONCATENATE($X$53,CC3,CC5),$B$10:$E$559,4,FALSE))</f>
        <v/>
      </c>
      <c r="CD53" s="158" t="str">
        <f>IF(ISERROR(VLOOKUP(CONCATENATE($X$53,CC3,CC5),$B$10:$F$559,5,FALSE)),"",VLOOKUP(CONCATENATE($X$53,CC3,CC5),$B$10:$F$559,5,FALSE))</f>
        <v/>
      </c>
      <c r="CE53" s="159" t="str">
        <f>IF(ISERROR(VLOOKUP(CONCATENATE(CC3,$X$53,CC7),[1]Mont!$B$11:$F$500,5,FALSE)),"",VLOOKUP(CONCATENATE(CC3,$X$53,CC7),[1]Mont!$B$11:$F$500,5,FALSE))</f>
        <v/>
      </c>
      <c r="CF53" s="160" t="str">
        <f>IF(ISERROR(VLOOKUP(CONCATENATE(CC3,$X$53,CC7),[1]Mont!$B$11:$H$500,7,FALSE)),"",VLOOKUP(CONCATENATE(CC3,$X$53,CC7),[1]Mont!$B$11:$H$500,7,FALSE))</f>
        <v/>
      </c>
      <c r="CG53" s="157" t="str">
        <f>IF(ISERROR(VLOOKUP(CONCATENATE($X$53,CG3,CG5),$B$10:$E$559,4,FALSE)),"",VLOOKUP(CONCATENATE($X$53,CG3,CG5),$B$10:$E$559,4,FALSE))</f>
        <v/>
      </c>
      <c r="CH53" s="158" t="str">
        <f>IF(ISERROR(VLOOKUP(CONCATENATE($X$53,CG3,CG5),$B$10:$F$559,5,FALSE)),"",VLOOKUP(CONCATENATE($X$53,CG3,CG5),$B$10:$F$559,5,FALSE))</f>
        <v/>
      </c>
      <c r="CI53" s="159" t="str">
        <f>IF(ISERROR(VLOOKUP(CONCATENATE(CG3,$X$53,CG7),[1]Mont!$B$11:$F$500,5,FALSE)),"",VLOOKUP(CONCATENATE(CG3,$X$53,CG7),[1]Mont!$B$11:$F$500,5,FALSE))</f>
        <v/>
      </c>
      <c r="CJ53" s="160" t="str">
        <f>IF(ISERROR(VLOOKUP(CONCATENATE(CG3,$X$53,CG7),[1]Mont!$B$11:$H$500,7,FALSE)),"",VLOOKUP(CONCATENATE(CG3,$X$53,CG7),[1]Mont!$B$11:$H$500,7,FALSE))</f>
        <v/>
      </c>
      <c r="CK53" s="157" t="str">
        <f>IF(ISERROR(VLOOKUP(CONCATENATE($X$53,CK3,CK5),$B$10:$E$559,4,FALSE)),"",VLOOKUP(CONCATENATE($X$53,CK3,CK5),$B$10:$E$559,4,FALSE))</f>
        <v/>
      </c>
      <c r="CL53" s="158" t="str">
        <f>IF(ISERROR(VLOOKUP(CONCATENATE($X$53,CK3,CK5),$B$10:$F$559,5,FALSE)),"",VLOOKUP(CONCATENATE($X$53,CK3,CK5),$B$10:$F$559,5,FALSE))</f>
        <v/>
      </c>
      <c r="CM53" s="159" t="str">
        <f>IF(ISERROR(VLOOKUP(CONCATENATE(CK3,$X$53,CK7),[1]Mont!$B$11:$F$500,5,FALSE)),"",VLOOKUP(CONCATENATE(CK3,$X$53,CK7),[1]Mont!$B$11:$F$500,5,FALSE))</f>
        <v/>
      </c>
      <c r="CN53" s="160" t="str">
        <f>IF(ISERROR(VLOOKUP(CONCATENATE(CK3,$X$53,CK7),[1]Mont!$B$11:$H$500,7,FALSE)),"",VLOOKUP(CONCATENATE(CK3,$X$53,CK7),[1]Mont!$B$11:$H$500,7,FALSE))</f>
        <v/>
      </c>
      <c r="CO53" s="157" t="str">
        <f>IF(ISERROR(VLOOKUP(CONCATENATE($X$53,CO3,CO5),$B$10:$E$559,4,FALSE)),"",VLOOKUP(CONCATENATE($X$53,CO3,CO5),$B$10:$E$559,4,FALSE))</f>
        <v/>
      </c>
      <c r="CP53" s="158" t="str">
        <f>IF(ISERROR(VLOOKUP(CONCATENATE($X$53,CO3,CO5),$B$10:$F$559,5,FALSE)),"",VLOOKUP(CONCATENATE($X$53,CO3,CO5),$B$10:$F$559,5,FALSE))</f>
        <v/>
      </c>
      <c r="CQ53" s="159" t="str">
        <f>IF(ISERROR(VLOOKUP(CONCATENATE(CO3,$X$53,CO7),[1]Mont!$B$11:$F$500,5,FALSE)),"",VLOOKUP(CONCATENATE(CO3,$X$53,CO7),[1]Mont!$B$11:$F$500,5,FALSE))</f>
        <v/>
      </c>
      <c r="CR53" s="160" t="str">
        <f>IF(ISERROR(VLOOKUP(CONCATENATE(CO3,$X$53,CO7),[1]Mont!$B$11:$H$500,7,FALSE)),"",VLOOKUP(CONCATENATE(CO3,$X$53,CO7),[1]Mont!$B$11:$H$500,7,FALSE))</f>
        <v/>
      </c>
      <c r="CS53" s="157" t="str">
        <f>IF(ISERROR(VLOOKUP(CONCATENATE($X$53,CS3,CS5),$B$10:$E$559,4,FALSE)),"",VLOOKUP(CONCATENATE($X$53,CS3,CS5),$B$10:$E$559,4,FALSE))</f>
        <v/>
      </c>
      <c r="CT53" s="158" t="str">
        <f>IF(ISERROR(VLOOKUP(CONCATENATE($X$53,CS3,CS5),$B$10:$F$559,5,FALSE)),"",VLOOKUP(CONCATENATE($X$53,CS3,CS5),$B$10:$F$559,5,FALSE))</f>
        <v/>
      </c>
      <c r="CU53" s="159" t="str">
        <f>IF(ISERROR(VLOOKUP(CONCATENATE(CS3,$X$53,CS7),[1]Mont!$B$11:$F$500,5,FALSE)),"",VLOOKUP(CONCATENATE(CS3,$X$53,CS7),[1]Mont!$B$11:$F$500,5,FALSE))</f>
        <v/>
      </c>
      <c r="CV53" s="160" t="str">
        <f>IF(ISERROR(VLOOKUP(CONCATENATE(CS3,$X$53,CS7),[1]Mont!$B$11:$H$500,7,FALSE)),"",VLOOKUP(CONCATENATE(CS3,$X$53,CS7),[1]Mont!$B$11:$H$500,7,FALSE))</f>
        <v/>
      </c>
      <c r="CW53" s="157" t="str">
        <f>IF(ISERROR(VLOOKUP(CONCATENATE($X$53,CW3,CW5),$B$10:$E$559,4,FALSE)),"",VLOOKUP(CONCATENATE($X$53,CW3,CW5),$B$10:$E$559,4,FALSE))</f>
        <v/>
      </c>
      <c r="CX53" s="158" t="str">
        <f>IF(ISERROR(VLOOKUP(CONCATENATE($X$53,CW3,CW5),$B$10:$F$559,5,FALSE)),"",VLOOKUP(CONCATENATE($X$53,CW3,CW5),$B$10:$F$559,5,FALSE))</f>
        <v/>
      </c>
      <c r="CY53" s="159" t="str">
        <f>IF(ISERROR(VLOOKUP(CONCATENATE(CW3,$X$53,CW7),[1]Mont!$B$11:$F$500,5,FALSE)),"",VLOOKUP(CONCATENATE(CW3,$X$53,CW7),[1]Mont!$B$11:$F$500,5,FALSE))</f>
        <v/>
      </c>
      <c r="CZ53" s="160" t="str">
        <f>IF(ISERROR(VLOOKUP(CONCATENATE(CW3,$X$53,CW7),[1]Mont!$B$11:$H$500,7,FALSE)),"",VLOOKUP(CONCATENATE(CW3,$X$53,CW7),[1]Mont!$B$11:$H$500,7,FALSE))</f>
        <v/>
      </c>
      <c r="DA53" s="157" t="str">
        <f>IF(ISERROR(VLOOKUP(CONCATENATE($X$53,DA3,DA5),$B$10:$E$559,4,FALSE)),"",VLOOKUP(CONCATENATE($X$53,DA3,DA5),$B$10:$E$559,4,FALSE))</f>
        <v/>
      </c>
      <c r="DB53" s="158" t="str">
        <f>IF(ISERROR(VLOOKUP(CONCATENATE($X$53,DA3,DA5),$B$10:$F$559,5,FALSE)),"",VLOOKUP(CONCATENATE($X$53,DA3,DA5),$B$10:$F$559,5,FALSE))</f>
        <v/>
      </c>
      <c r="DC53" s="159" t="str">
        <f>IF(ISERROR(VLOOKUP(CONCATENATE(DA3,$X$53,DA7),[1]Mont!$B$11:$F$500,5,FALSE)),"",VLOOKUP(CONCATENATE(DA3,$X$53,DA7),[1]Mont!$B$11:$F$500,5,FALSE))</f>
        <v/>
      </c>
      <c r="DD53" s="160" t="str">
        <f>IF(ISERROR(VLOOKUP(CONCATENATE(DA3,$X$53,DA7),[1]Mont!$B$11:$H$500,7,FALSE)),"",VLOOKUP(CONCATENATE(DA3,$X$53,DA7),[1]Mont!$B$11:$H$500,7,FALSE))</f>
        <v/>
      </c>
      <c r="DE53" s="157" t="str">
        <f>IF(ISERROR(VLOOKUP(CONCATENATE($X$53,DE3,DE5),$B$10:$E$559,4,FALSE)),"",VLOOKUP(CONCATENATE($X$53,DE3,DE5),$B$10:$E$559,4,FALSE))</f>
        <v/>
      </c>
      <c r="DF53" s="158" t="str">
        <f>IF(ISERROR(VLOOKUP(CONCATENATE($X$53,DE3,DE5),$B$10:$F$559,5,FALSE)),"",VLOOKUP(CONCATENATE($X$53,DE3,DE5),$B$10:$F$559,5,FALSE))</f>
        <v/>
      </c>
      <c r="DG53" s="159" t="str">
        <f>IF(ISERROR(VLOOKUP(CONCATENATE(DE3,$X$53,DE7),[1]Mont!$B$11:$F$500,5,FALSE)),"",VLOOKUP(CONCATENATE(DE3,$X$53,DE7),[1]Mont!$B$11:$F$500,5,FALSE))</f>
        <v/>
      </c>
      <c r="DH53" s="160" t="str">
        <f>IF(ISERROR(VLOOKUP(CONCATENATE(DE3,$X$53,DE7),[1]Mont!$B$11:$H$500,7,FALSE)),"",VLOOKUP(CONCATENATE(DE3,$X$53,DE7),[1]Mont!$B$11:$H$500,7,FALSE))</f>
        <v/>
      </c>
      <c r="DI53" s="157" t="str">
        <f>IF(ISERROR(VLOOKUP(CONCATENATE($X$53,DI3,DI5),$B$10:$E$559,4,FALSE)),"",VLOOKUP(CONCATENATE($X$53,DI3,DI5),$B$10:$E$559,4,FALSE))</f>
        <v/>
      </c>
      <c r="DJ53" s="158" t="str">
        <f>IF(ISERROR(VLOOKUP(CONCATENATE($X$53,DI3,DI5),$B$10:$F$559,5,FALSE)),"",VLOOKUP(CONCATENATE($X$53,DI3,DI5),$B$10:$F$559,5,FALSE))</f>
        <v/>
      </c>
      <c r="DK53" s="159" t="str">
        <f>IF(ISERROR(VLOOKUP(CONCATENATE(DI3,$X$53,DI7),[1]Mont!$B$11:$F$500,5,FALSE)),"",VLOOKUP(CONCATENATE(DI3,$X$53,DI7),[1]Mont!$B$11:$F$500,5,FALSE))</f>
        <v/>
      </c>
      <c r="DL53" s="160" t="str">
        <f>IF(ISERROR(VLOOKUP(CONCATENATE(DI3,$X$53,DI7),[1]Mont!$B$11:$H$500,7,FALSE)),"",VLOOKUP(CONCATENATE(DI3,$X$53,DI7),[1]Mont!$B$11:$H$500,7,FALSE))</f>
        <v/>
      </c>
      <c r="DM53" s="157" t="str">
        <f>IF(ISERROR(VLOOKUP(CONCATENATE($X$53,DM3,DM5),$B$10:$E$559,4,FALSE)),"",VLOOKUP(CONCATENATE($X$53,DM3,DM5),$B$10:$E$559,4,FALSE))</f>
        <v/>
      </c>
      <c r="DN53" s="158" t="str">
        <f>IF(ISERROR(VLOOKUP(CONCATENATE($X$53,DM3,DM5),$B$10:$F$559,5,FALSE)),"",VLOOKUP(CONCATENATE($X$53,DM3,DM5),$B$10:$F$559,5,FALSE))</f>
        <v/>
      </c>
      <c r="DO53" s="159" t="str">
        <f>IF(ISERROR(VLOOKUP(CONCATENATE(DM3,$X$53,DM7),[1]Mont!$B$11:$F$500,5,FALSE)),"",VLOOKUP(CONCATENATE(DM3,$X$53,DM7),[1]Mont!$B$11:$F$500,5,FALSE))</f>
        <v/>
      </c>
      <c r="DP53" s="160" t="str">
        <f>IF(ISERROR(VLOOKUP(CONCATENATE(DM3,$X$53,DM7),[1]Mont!$B$11:$H$500,7,FALSE)),"",VLOOKUP(CONCATENATE(DM3,$X$53,DM7),[1]Mont!$B$11:$H$500,7,FALSE))</f>
        <v/>
      </c>
      <c r="DQ53" s="157" t="str">
        <f>IF(ISERROR(VLOOKUP(CONCATENATE($X$53,DQ3,DQ5),$B$10:$E$559,4,FALSE)),"",VLOOKUP(CONCATENATE($X$53,DQ3,DQ5),$B$10:$E$559,4,FALSE))</f>
        <v/>
      </c>
      <c r="DR53" s="158" t="str">
        <f>IF(ISERROR(VLOOKUP(CONCATENATE($X$53,DQ3,DQ5),$B$10:$F$559,5,FALSE)),"",VLOOKUP(CONCATENATE($X$53,DQ3,DQ5),$B$10:$F$559,5,FALSE))</f>
        <v/>
      </c>
      <c r="DS53" s="159" t="str">
        <f>IF(ISERROR(VLOOKUP(CONCATENATE(DQ3,$X$53,DQ7),[1]Mont!$B$11:$F$500,5,FALSE)),"",VLOOKUP(CONCATENATE(DQ3,$X$53,DQ7),[1]Mont!$B$11:$F$500,5,FALSE))</f>
        <v/>
      </c>
      <c r="DT53" s="160" t="str">
        <f>IF(ISERROR(VLOOKUP(CONCATENATE(DQ3,$X$53,DQ7),[1]Mont!$B$11:$H$500,7,FALSE)),"",VLOOKUP(CONCATENATE(DQ3,$X$53,DQ7),[1]Mont!$B$11:$H$500,7,FALSE))</f>
        <v/>
      </c>
      <c r="DU53" s="157" t="str">
        <f>IF(ISERROR(VLOOKUP(CONCATENATE($X$53,DU3,DU5),$B$10:$E$559,4,FALSE)),"",VLOOKUP(CONCATENATE($X$53,DU3,DU5),$B$10:$E$559,4,FALSE))</f>
        <v/>
      </c>
      <c r="DV53" s="158" t="str">
        <f>IF(ISERROR(VLOOKUP(CONCATENATE($X$53,DU3,DU5),$B$10:$F$559,5,FALSE)),"",VLOOKUP(CONCATENATE($X$53,DU3,DU5),$B$10:$F$559,5,FALSE))</f>
        <v/>
      </c>
      <c r="DW53" s="159" t="str">
        <f>IF(ISERROR(VLOOKUP(CONCATENATE(DU3,$X$53,DU7),[1]Mont!$B$11:$F$500,5,FALSE)),"",VLOOKUP(CONCATENATE(DU3,$X$53,DU7),[1]Mont!$B$11:$F$500,5,FALSE))</f>
        <v/>
      </c>
      <c r="DX53" s="160" t="str">
        <f>IF(ISERROR(VLOOKUP(CONCATENATE(DU3,$X$53,DU7),[1]Mont!$B$11:$H$500,7,FALSE)),"",VLOOKUP(CONCATENATE(DU3,$X$53,DU7),[1]Mont!$B$11:$H$500,7,FALSE))</f>
        <v/>
      </c>
      <c r="DY53" s="157" t="str">
        <f>IF(ISERROR(VLOOKUP(CONCATENATE($X$53,DY3,DY5),$B$10:$E$559,4,FALSE)),"",VLOOKUP(CONCATENATE($X$53,DY3,DY5),$B$10:$E$559,4,FALSE))</f>
        <v/>
      </c>
      <c r="DZ53" s="158" t="str">
        <f>IF(ISERROR(VLOOKUP(CONCATENATE($X$53,DY3,DY5),$B$10:$F$559,5,FALSE)),"",VLOOKUP(CONCATENATE($X$53,DY3,DY5),$B$10:$F$559,5,FALSE))</f>
        <v/>
      </c>
      <c r="EA53" s="159" t="str">
        <f>IF(ISERROR(VLOOKUP(CONCATENATE(DY3,$X$53,DY7),[1]Mont!$B$11:$F$500,5,FALSE)),"",VLOOKUP(CONCATENATE(DY3,$X$53,DY7),[1]Mont!$B$11:$F$500,5,FALSE))</f>
        <v/>
      </c>
      <c r="EB53" s="160" t="str">
        <f>IF(ISERROR(VLOOKUP(CONCATENATE(DY3,$X$53,DY7),[1]Mont!$B$11:$H$500,7,FALSE)),"",VLOOKUP(CONCATENATE(DY3,$X$53,DY7),[1]Mont!$B$11:$H$500,7,FALSE))</f>
        <v/>
      </c>
      <c r="EC53" s="157" t="str">
        <f>IF(ISERROR(VLOOKUP(CONCATENATE($X$53,EC3,EC5),$B$10:$E$559,4,FALSE)),"",VLOOKUP(CONCATENATE($X$53,EC3,EC5),$B$10:$E$559,4,FALSE))</f>
        <v/>
      </c>
      <c r="ED53" s="158" t="str">
        <f>IF(ISERROR(VLOOKUP(CONCATENATE($X$53,EC3,EC5),$B$10:$F$559,5,FALSE)),"",VLOOKUP(CONCATENATE($X$53,EC3,EC5),$B$10:$F$559,5,FALSE))</f>
        <v/>
      </c>
      <c r="EE53" s="159" t="str">
        <f>IF(ISERROR(VLOOKUP(CONCATENATE(EC3,$X$53,EC7),[1]Mont!$B$11:$F$500,5,FALSE)),"",VLOOKUP(CONCATENATE(EC3,$X$53,EC7),[1]Mont!$B$11:$F$500,5,FALSE))</f>
        <v/>
      </c>
      <c r="EF53" s="160" t="str">
        <f>IF(ISERROR(VLOOKUP(CONCATENATE(EC3,$X$53,EC7),[1]Mont!$B$11:$H$500,7,FALSE)),"",VLOOKUP(CONCATENATE(EC3,$X$53,EC7),[1]Mont!$B$11:$H$500,7,FALSE))</f>
        <v/>
      </c>
      <c r="EG53" s="157" t="str">
        <f>IF(ISERROR(VLOOKUP(CONCATENATE($X$53,EG3,EG5),$B$10:$E$559,4,FALSE)),"",VLOOKUP(CONCATENATE($X$53,EG3,EG5),$B$10:$E$559,4,FALSE))</f>
        <v/>
      </c>
      <c r="EH53" s="158" t="str">
        <f>IF(ISERROR(VLOOKUP(CONCATENATE($X$53,EG3,EG5),$B$10:$F$559,5,FALSE)),"",VLOOKUP(CONCATENATE($X$53,EG3,EG5),$B$10:$F$559,5,FALSE))</f>
        <v/>
      </c>
      <c r="EI53" s="159" t="str">
        <f>IF(ISERROR(VLOOKUP(CONCATENATE(EG3,$X$53,EG7),[1]Mont!$B$11:$F$500,5,FALSE)),"",VLOOKUP(CONCATENATE(EG3,$X$53,EG7),[1]Mont!$B$11:$F$500,5,FALSE))</f>
        <v/>
      </c>
      <c r="EJ53" s="160" t="str">
        <f>IF(ISERROR(VLOOKUP(CONCATENATE(EG3,$X$53,EG7),[1]Mont!$B$11:$H$500,7,FALSE)),"",VLOOKUP(CONCATENATE(EG3,$X$53,EG7),[1]Mont!$B$11:$H$500,7,FALSE))</f>
        <v/>
      </c>
      <c r="EK53" s="157" t="str">
        <f>IF(ISERROR(VLOOKUP(CONCATENATE($X$53,EK3,EK5),$B$10:$E$559,4,FALSE)),"",VLOOKUP(CONCATENATE($X$53,EK3,EK5),$B$10:$E$559,4,FALSE))</f>
        <v/>
      </c>
      <c r="EL53" s="158" t="str">
        <f>IF(ISERROR(VLOOKUP(CONCATENATE($X$53,EK3,EK5),$B$10:$F$559,5,FALSE)),"",VLOOKUP(CONCATENATE($X$53,EK3,EK5),$B$10:$F$559,5,FALSE))</f>
        <v/>
      </c>
      <c r="EM53" s="159" t="str">
        <f>IF(ISERROR(VLOOKUP(CONCATENATE(EK3,$X$53,EK7),[1]Mont!$B$11:$F$500,5,FALSE)),"",VLOOKUP(CONCATENATE(EK3,$X$53,EK7),[1]Mont!$B$11:$F$500,5,FALSE))</f>
        <v/>
      </c>
      <c r="EN53" s="160" t="str">
        <f>IF(ISERROR(VLOOKUP(CONCATENATE(EK3,$X$53,EK7),[1]Mont!$B$11:$H$500,7,FALSE)),"",VLOOKUP(CONCATENATE(EK3,$X$53,EK7),[1]Mont!$B$11:$H$500,7,FALSE))</f>
        <v/>
      </c>
      <c r="EO53" s="157" t="str">
        <f>IF(ISERROR(VLOOKUP(CONCATENATE($X$53,EO3,EO5),$B$10:$E$559,4,FALSE)),"",VLOOKUP(CONCATENATE($X$53,EO3,EO5),$B$10:$E$559,4,FALSE))</f>
        <v/>
      </c>
      <c r="EP53" s="158" t="str">
        <f>IF(ISERROR(VLOOKUP(CONCATENATE($X$53,EO3,EO5),$B$10:$F$559,5,FALSE)),"",VLOOKUP(CONCATENATE($X$53,EO3,EO5),$B$10:$F$559,5,FALSE))</f>
        <v/>
      </c>
      <c r="EQ53" s="159" t="str">
        <f>IF(ISERROR(VLOOKUP(CONCATENATE(EO3,$X$53,EO7),[1]Mont!$B$11:$F$500,5,FALSE)),"",VLOOKUP(CONCATENATE(EO3,$X$53,EO7),[1]Mont!$B$11:$F$500,5,FALSE))</f>
        <v/>
      </c>
      <c r="ER53" s="160" t="str">
        <f>IF(ISERROR(VLOOKUP(CONCATENATE(EO3,$X$53,EO7),[1]Mont!$B$11:$H$500,7,FALSE)),"",VLOOKUP(CONCATENATE(EO3,$X$53,EO7),[1]Mont!$B$11:$H$500,7,FALSE))</f>
        <v/>
      </c>
      <c r="ES53" s="157" t="str">
        <f>IF(ISERROR(VLOOKUP(CONCATENATE($X$53,ES3,ES5),$B$10:$E$559,4,FALSE)),"",VLOOKUP(CONCATENATE($X$53,ES3,ES5),$B$10:$E$559,4,FALSE))</f>
        <v/>
      </c>
      <c r="ET53" s="158" t="str">
        <f>IF(ISERROR(VLOOKUP(CONCATENATE($X$53,ES3,ES5),$B$10:$F$559,5,FALSE)),"",VLOOKUP(CONCATENATE($X$53,ES3,ES5),$B$10:$F$559,5,FALSE))</f>
        <v/>
      </c>
      <c r="EU53" s="159" t="str">
        <f>IF(ISERROR(VLOOKUP(CONCATENATE(ES3,$X$53,ES7),[1]Mont!$B$11:$F$500,5,FALSE)),"",VLOOKUP(CONCATENATE(ES3,$X$53,ES7),[1]Mont!$B$11:$F$500,5,FALSE))</f>
        <v/>
      </c>
      <c r="EV53" s="160" t="str">
        <f>IF(ISERROR(VLOOKUP(CONCATENATE(ES3,$X$53,ES7),[1]Mont!$B$11:$H$500,7,FALSE)),"",VLOOKUP(CONCATENATE(ES3,$X$53,ES7),[1]Mont!$B$11:$H$500,7,FALSE))</f>
        <v/>
      </c>
      <c r="EW53" s="157" t="str">
        <f>IF(ISERROR(VLOOKUP(CONCATENATE($X$53,EW3,EW5),$B$10:$E$559,4,FALSE)),"",VLOOKUP(CONCATENATE($X$53,EW3,EW5),$B$10:$E$559,4,FALSE))</f>
        <v/>
      </c>
      <c r="EX53" s="158" t="str">
        <f>IF(ISERROR(VLOOKUP(CONCATENATE($X$53,EW3,EW5),$B$10:$F$559,5,FALSE)),"",VLOOKUP(CONCATENATE($X$53,EW3,EW5),$B$10:$F$559,5,FALSE))</f>
        <v/>
      </c>
      <c r="EY53" s="159" t="str">
        <f>IF(ISERROR(VLOOKUP(CONCATENATE(EW3,$X$53,EW7),[1]Mont!$B$11:$F$500,5,FALSE)),"",VLOOKUP(CONCATENATE(EW3,$X$53,EW7),[1]Mont!$B$11:$F$500,5,FALSE))</f>
        <v/>
      </c>
      <c r="EZ53" s="160" t="str">
        <f>IF(ISERROR(VLOOKUP(CONCATENATE(EW3,$X$53,EW7),[1]Mont!$B$11:$H$500,7,FALSE)),"",VLOOKUP(CONCATENATE(EW3,$X$53,EW7),[1]Mont!$B$11:$H$500,7,FALSE))</f>
        <v/>
      </c>
      <c r="FA53" s="157" t="str">
        <f>IF(ISERROR(VLOOKUP(CONCATENATE($X$53,FA3,FA5),$B$10:$E$559,4,FALSE)),"",VLOOKUP(CONCATENATE($X$53,FA3,FA5),$B$10:$E$559,4,FALSE))</f>
        <v/>
      </c>
      <c r="FB53" s="158" t="str">
        <f>IF(ISERROR(VLOOKUP(CONCATENATE($X$53,FA3,FA5),$B$10:$F$559,5,FALSE)),"",VLOOKUP(CONCATENATE($X$53,FA3,FA5),$B$10:$F$559,5,FALSE))</f>
        <v/>
      </c>
      <c r="FC53" s="159" t="str">
        <f>IF(ISERROR(VLOOKUP(CONCATENATE(FA3,$X$53,FA7),[1]Mont!$B$11:$F$500,5,FALSE)),"",VLOOKUP(CONCATENATE(FA3,$X$53,FA7),[1]Mont!$B$11:$F$500,5,FALSE))</f>
        <v/>
      </c>
      <c r="FD53" s="160" t="str">
        <f>IF(ISERROR(VLOOKUP(CONCATENATE(FA3,$X$53,FA7),[1]Mont!$B$11:$H$500,7,FALSE)),"",VLOOKUP(CONCATENATE(FA3,$X$53,FA7),[1]Mont!$B$11:$H$500,7,FALSE))</f>
        <v/>
      </c>
      <c r="FE53" s="157" t="str">
        <f>IF(ISERROR(VLOOKUP(CONCATENATE($X$53,FE3,FE5),$B$10:$E$559,4,FALSE)),"",VLOOKUP(CONCATENATE($X$53,FE3,FE5),$B$10:$E$559,4,FALSE))</f>
        <v/>
      </c>
      <c r="FF53" s="158" t="str">
        <f>IF(ISERROR(VLOOKUP(CONCATENATE($X$53,FE3,FE5),$B$10:$F$559,5,FALSE)),"",VLOOKUP(CONCATENATE($X$53,FE3,FE5),$B$10:$F$559,5,FALSE))</f>
        <v/>
      </c>
      <c r="FG53" s="159" t="str">
        <f>IF(ISERROR(VLOOKUP(CONCATENATE(FE3,$X$53,FE7),[1]Mont!$B$11:$F$500,5,FALSE)),"",VLOOKUP(CONCATENATE(FE3,$X$53,FE7),[1]Mont!$B$11:$F$500,5,FALSE))</f>
        <v/>
      </c>
      <c r="FH53" s="160" t="str">
        <f>IF(ISERROR(VLOOKUP(CONCATENATE(FE3,$X$53,FE7),[1]Mont!$B$11:$H$500,7,FALSE)),"",VLOOKUP(CONCATENATE(FE3,$X$53,FE7),[1]Mont!$B$11:$H$500,7,FALSE))</f>
        <v/>
      </c>
      <c r="FI53" s="157" t="str">
        <f>IF(ISERROR(VLOOKUP(CONCATENATE($X$53,FI3,FI5),$B$10:$E$559,4,FALSE)),"",VLOOKUP(CONCATENATE($X$53,FI3,FI5),$B$10:$E$559,4,FALSE))</f>
        <v/>
      </c>
      <c r="FJ53" s="158" t="str">
        <f>IF(ISERROR(VLOOKUP(CONCATENATE($X$53,FI3,FI5),$B$10:$F$559,5,FALSE)),"",VLOOKUP(CONCATENATE($X$53,FI3,FI5),$B$10:$F$559,5,FALSE))</f>
        <v/>
      </c>
      <c r="FK53" s="159" t="str">
        <f>IF(ISERROR(VLOOKUP(CONCATENATE(FI3,$X$53,FI7),[1]Mont!$B$11:$F$500,5,FALSE)),"",VLOOKUP(CONCATENATE(FI3,$X$53,FI7),[1]Mont!$B$11:$F$500,5,FALSE))</f>
        <v/>
      </c>
      <c r="FL53" s="160" t="str">
        <f>IF(ISERROR(VLOOKUP(CONCATENATE(FI3,$X$53,FI7),[1]Mont!$B$11:$H$500,7,FALSE)),"",VLOOKUP(CONCATENATE(FI3,$X$53,FI7),[1]Mont!$B$11:$H$500,7,FALSE))</f>
        <v/>
      </c>
      <c r="FM53" s="157" t="str">
        <f>IF(ISERROR(VLOOKUP(CONCATENATE($X$53,FM3,FM5),$B$10:$E$559,4,FALSE)),"",VLOOKUP(CONCATENATE($X$53,FM3,FM5),$B$10:$E$559,4,FALSE))</f>
        <v/>
      </c>
      <c r="FN53" s="158" t="str">
        <f>IF(ISERROR(VLOOKUP(CONCATENATE($X$53,FM3,FM5),$B$10:$F$559,5,FALSE)),"",VLOOKUP(CONCATENATE($X$53,FM3,FM5),$B$10:$F$559,5,FALSE))</f>
        <v/>
      </c>
      <c r="FO53" s="159" t="str">
        <f>IF(ISERROR(VLOOKUP(CONCATENATE(FM3,$X$53,FM7),[1]Mont!$B$11:$F$500,5,FALSE)),"",VLOOKUP(CONCATENATE(FM3,$X$53,FM7),[1]Mont!$B$11:$F$500,5,FALSE))</f>
        <v/>
      </c>
      <c r="FP53" s="160" t="str">
        <f>IF(ISERROR(VLOOKUP(CONCATENATE(FM3,$X$53,FM7),[1]Mont!$B$11:$H$500,7,FALSE)),"",VLOOKUP(CONCATENATE(FM3,$X$53,FM7),[1]Mont!$B$11:$H$500,7,FALSE))</f>
        <v/>
      </c>
      <c r="FQ53" s="157" t="str">
        <f>IF(ISERROR(VLOOKUP(CONCATENATE($X$53,FQ3,FQ5),$B$10:$E$559,4,FALSE)),"",VLOOKUP(CONCATENATE($X$53,FQ3,FQ5),$B$10:$E$559,4,FALSE))</f>
        <v/>
      </c>
      <c r="FR53" s="158" t="str">
        <f>IF(ISERROR(VLOOKUP(CONCATENATE($X$53,FQ3,FQ5),$B$10:$F$559,5,FALSE)),"",VLOOKUP(CONCATENATE($X$53,FQ3,FQ5),$B$10:$F$559,5,FALSE))</f>
        <v/>
      </c>
      <c r="FS53" s="159" t="str">
        <f>IF(ISERROR(VLOOKUP(CONCATENATE(FQ3,$X$53,FQ7),[1]Mont!$B$11:$F$500,5,FALSE)),"",VLOOKUP(CONCATENATE(FQ3,$X$53,FQ7),[1]Mont!$B$11:$F$500,5,FALSE))</f>
        <v/>
      </c>
      <c r="FT53" s="160" t="str">
        <f>IF(ISERROR(VLOOKUP(CONCATENATE(FQ3,$X$53,FQ7),[1]Mont!$B$11:$H$500,7,FALSE)),"",VLOOKUP(CONCATENATE(FQ3,$X$53,FQ7),[1]Mont!$B$11:$H$500,7,FALSE))</f>
        <v/>
      </c>
      <c r="FU53" s="157" t="str">
        <f>IF(ISERROR(VLOOKUP(CONCATENATE($X$53,FU3,FU5),$B$10:$E$559,4,FALSE)),"",VLOOKUP(CONCATENATE($X$53,FU3,FU5),$B$10:$E$559,4,FALSE))</f>
        <v/>
      </c>
      <c r="FV53" s="158" t="str">
        <f>IF(ISERROR(VLOOKUP(CONCATENATE($X$53,FU3,FU5),$B$10:$F$559,5,FALSE)),"",VLOOKUP(CONCATENATE($X$53,FU3,FU5),$B$10:$F$559,5,FALSE))</f>
        <v/>
      </c>
      <c r="FW53" s="159" t="str">
        <f>IF(ISERROR(VLOOKUP(CONCATENATE(FU3,$X$53,FU7),[1]Mont!$B$11:$F$500,5,FALSE)),"",VLOOKUP(CONCATENATE(FU3,$X$53,FU7),[1]Mont!$B$11:$F$500,5,FALSE))</f>
        <v/>
      </c>
      <c r="FX53" s="160" t="str">
        <f>IF(ISERROR(VLOOKUP(CONCATENATE(FU3,$X$53,FU7),[1]Mont!$B$11:$H$500,7,FALSE)),"",VLOOKUP(CONCATENATE(FU3,$X$53,FU7),[1]Mont!$B$11:$H$500,7,FALSE))</f>
        <v/>
      </c>
      <c r="FY53" s="157" t="str">
        <f>IF(ISERROR(VLOOKUP(CONCATENATE($X$53,FY3,FY5),$B$10:$E$559,4,FALSE)),"",VLOOKUP(CONCATENATE($X$53,FY3,FY5),$B$10:$E$559,4,FALSE))</f>
        <v/>
      </c>
      <c r="FZ53" s="158" t="str">
        <f>IF(ISERROR(VLOOKUP(CONCATENATE($X$53,FY3,FY5),$B$10:$F$559,5,FALSE)),"",VLOOKUP(CONCATENATE($X$53,FY3,FY5),$B$10:$F$559,5,FALSE))</f>
        <v/>
      </c>
      <c r="GA53" s="159" t="str">
        <f>IF(ISERROR(VLOOKUP(CONCATENATE(FY3,$X$53,FY7),[1]Mont!$B$11:$F$500,5,FALSE)),"",VLOOKUP(CONCATENATE(FY3,$X$53,FY7),[1]Mont!$B$11:$F$500,5,FALSE))</f>
        <v/>
      </c>
      <c r="GB53" s="160" t="str">
        <f>IF(ISERROR(VLOOKUP(CONCATENATE(FY3,$X$53,FY7),[1]Mont!$B$11:$H$500,7,FALSE)),"",VLOOKUP(CONCATENATE(FY3,$X$53,FY7),[1]Mont!$B$11:$H$500,7,FALSE))</f>
        <v/>
      </c>
      <c r="GC53" s="157" t="str">
        <f>IF(ISERROR(VLOOKUP(CONCATENATE($X$53,GC3,GC5),$B$10:$E$559,4,FALSE)),"",VLOOKUP(CONCATENATE($X$53,GC3,GC5),$B$10:$E$559,4,FALSE))</f>
        <v/>
      </c>
      <c r="GD53" s="158" t="str">
        <f>IF(ISERROR(VLOOKUP(CONCATENATE($X$53,GC3,GC5),$B$10:$F$559,5,FALSE)),"",VLOOKUP(CONCATENATE($X$53,GC3,GC5),$B$10:$F$559,5,FALSE))</f>
        <v/>
      </c>
      <c r="GE53" s="159" t="str">
        <f>IF(ISERROR(VLOOKUP(CONCATENATE(GC3,$X$53,GC7),[1]Mont!$B$11:$F$500,5,FALSE)),"",VLOOKUP(CONCATENATE(GC3,$X$53,GC7),[1]Mont!$B$11:$F$500,5,FALSE))</f>
        <v/>
      </c>
      <c r="GF53" s="160" t="str">
        <f>IF(ISERROR(VLOOKUP(CONCATENATE(GC3,$X$53,GC7),[1]Mont!$B$11:$H$500,7,FALSE)),"",VLOOKUP(CONCATENATE(GC3,$X$53,GC7),[1]Mont!$B$11:$H$500,7,FALSE))</f>
        <v/>
      </c>
      <c r="GG53" s="157" t="str">
        <f>IF(ISERROR(VLOOKUP(CONCATENATE($X$53,GG3,GG5),$B$10:$E$559,4,FALSE)),"",VLOOKUP(CONCATENATE($X$53,GG3,GG5),$B$10:$E$559,4,FALSE))</f>
        <v/>
      </c>
      <c r="GH53" s="158" t="str">
        <f>IF(ISERROR(VLOOKUP(CONCATENATE($X$53,GG3,GG5),$B$10:$F$559,5,FALSE)),"",VLOOKUP(CONCATENATE($X$53,GG3,GG5),$B$10:$F$559,5,FALSE))</f>
        <v/>
      </c>
      <c r="GI53" s="159" t="str">
        <f>IF(ISERROR(VLOOKUP(CONCATENATE(GG3,$X$53,GG7),[1]Mont!$B$11:$F$500,5,FALSE)),"",VLOOKUP(CONCATENATE(GG3,$X$53,GG7),[1]Mont!$B$11:$F$500,5,FALSE))</f>
        <v/>
      </c>
      <c r="GJ53" s="160" t="str">
        <f>IF(ISERROR(VLOOKUP(CONCATENATE(GG3,$X$53,GG7),[1]Mont!$B$11:$H$500,7,FALSE)),"",VLOOKUP(CONCATENATE(GG3,$X$53,GG7),[1]Mont!$B$11:$H$500,7,FALSE))</f>
        <v/>
      </c>
      <c r="GK53" s="157" t="str">
        <f>IF(ISERROR(VLOOKUP(CONCATENATE($X$53,GK3,GK5),$B$10:$E$559,4,FALSE)),"",VLOOKUP(CONCATENATE($X$53,GK3,GK5),$B$10:$E$559,4,FALSE))</f>
        <v/>
      </c>
      <c r="GL53" s="158" t="str">
        <f>IF(ISERROR(VLOOKUP(CONCATENATE($X$53,GK3,GK5),$B$10:$F$559,5,FALSE)),"",VLOOKUP(CONCATENATE($X$53,GK3,GK5),$B$10:$F$559,5,FALSE))</f>
        <v/>
      </c>
      <c r="GM53" s="159" t="str">
        <f>IF(ISERROR(VLOOKUP(CONCATENATE(GK3,$X$53,GK7),[1]Mont!$B$11:$F$500,5,FALSE)),"",VLOOKUP(CONCATENATE(GK3,$X$53,GK7),[1]Mont!$B$11:$F$500,5,FALSE))</f>
        <v/>
      </c>
      <c r="GN53" s="160" t="str">
        <f>IF(ISERROR(VLOOKUP(CONCATENATE(GK3,$X$53,GK7),[1]Mont!$B$11:$H$500,7,FALSE)),"",VLOOKUP(CONCATENATE(GK3,$X$53,GK7),[1]Mont!$B$11:$H$500,7,FALSE))</f>
        <v/>
      </c>
      <c r="GO53" s="157" t="str">
        <f>IF(ISERROR(VLOOKUP(CONCATENATE($X$53,GO3,GO5),$B$10:$E$559,4,FALSE)),"",VLOOKUP(CONCATENATE($X$53,GO3,GO5),$B$10:$E$559,4,FALSE))</f>
        <v/>
      </c>
      <c r="GP53" s="158" t="str">
        <f>IF(ISERROR(VLOOKUP(CONCATENATE($X$53,GO3,GO5),$B$10:$F$559,5,FALSE)),"",VLOOKUP(CONCATENATE($X$53,GO3,GO5),$B$10:$F$559,5,FALSE))</f>
        <v/>
      </c>
      <c r="GQ53" s="159" t="str">
        <f>IF(ISERROR(VLOOKUP(CONCATENATE(GO3,$X$53,GO7),[1]Mont!$B$11:$F$500,5,FALSE)),"",VLOOKUP(CONCATENATE(GO3,$X$53,GO7),[1]Mont!$B$11:$F$500,5,FALSE))</f>
        <v/>
      </c>
      <c r="GR53" s="160" t="str">
        <f>IF(ISERROR(VLOOKUP(CONCATENATE(GO3,$X$53,GO7),[1]Mont!$B$11:$H$500,7,FALSE)),"",VLOOKUP(CONCATENATE(GO3,$X$53,GO7),[1]Mont!$B$11:$H$500,7,FALSE))</f>
        <v/>
      </c>
      <c r="GS53" s="157" t="str">
        <f>IF(ISERROR(VLOOKUP(CONCATENATE($X$53,GS3,GS5),$B$10:$E$559,4,FALSE)),"",VLOOKUP(CONCATENATE($X$53,GS3,GS5),$B$10:$E$559,4,FALSE))</f>
        <v/>
      </c>
      <c r="GT53" s="158" t="str">
        <f>IF(ISERROR(VLOOKUP(CONCATENATE($X$53,GS3,GS5),$B$10:$F$559,5,FALSE)),"",VLOOKUP(CONCATENATE($X$53,GS3,GS5),$B$10:$F$559,5,FALSE))</f>
        <v/>
      </c>
      <c r="GU53" s="159" t="str">
        <f>IF(ISERROR(VLOOKUP(CONCATENATE(GS3,$X$53,GS7),[1]Mont!$B$11:$F$500,5,FALSE)),"",VLOOKUP(CONCATENATE(GS3,$X$53,GS7),[1]Mont!$B$11:$F$500,5,FALSE))</f>
        <v/>
      </c>
      <c r="GV53" s="160" t="str">
        <f>IF(ISERROR(VLOOKUP(CONCATENATE(GS3,$X$53,GS7),[1]Mont!$B$11:$H$500,7,FALSE)),"",VLOOKUP(CONCATENATE(GS3,$X$53,GS7),[1]Mont!$B$11:$H$500,7,FALSE))</f>
        <v/>
      </c>
      <c r="GW53" s="157" t="str">
        <f>IF(ISERROR(VLOOKUP(CONCATENATE($X$53,GW3,GW5),$B$10:$E$559,4,FALSE)),"",VLOOKUP(CONCATENATE($X$53,GW3,GW5),$B$10:$E$559,4,FALSE))</f>
        <v/>
      </c>
      <c r="GX53" s="158" t="str">
        <f>IF(ISERROR(VLOOKUP(CONCATENATE($X$53,GW3,GW5),$B$10:$F$559,5,FALSE)),"",VLOOKUP(CONCATENATE($X$53,GW3,GW5),$B$10:$F$559,5,FALSE))</f>
        <v/>
      </c>
      <c r="GY53" s="159" t="str">
        <f>IF(ISERROR(VLOOKUP(CONCATENATE(GW3,$X$53,GW7),[1]Mont!$B$11:$F$500,5,FALSE)),"",VLOOKUP(CONCATENATE(GW3,$X$53,GW7),[1]Mont!$B$11:$F$500,5,FALSE))</f>
        <v/>
      </c>
      <c r="GZ53" s="160" t="str">
        <f>IF(ISERROR(VLOOKUP(CONCATENATE(GW3,$X$53,GW7),[1]Mont!$B$11:$H$500,7,FALSE)),"",VLOOKUP(CONCATENATE(GW3,$X$53,GW7),[1]Mont!$B$11:$H$500,7,FALSE))</f>
        <v/>
      </c>
      <c r="HA53" s="157" t="str">
        <f>IF(ISERROR(VLOOKUP(CONCATENATE($X$53,HA3,HA5),$B$10:$E$559,4,FALSE)),"",VLOOKUP(CONCATENATE($X$53,HA3,HA5),$B$10:$E$559,4,FALSE))</f>
        <v/>
      </c>
      <c r="HB53" s="158" t="str">
        <f>IF(ISERROR(VLOOKUP(CONCATENATE($X$53,HA3,HA5),$B$10:$F$559,5,FALSE)),"",VLOOKUP(CONCATENATE($X$53,HA3,HA5),$B$10:$F$559,5,FALSE))</f>
        <v/>
      </c>
      <c r="HC53" s="159" t="str">
        <f>IF(ISERROR(VLOOKUP(CONCATENATE(HA3,$X$53,HA7),[1]Mont!$B$11:$F$500,5,FALSE)),"",VLOOKUP(CONCATENATE(HA3,$X$53,HA7),[1]Mont!$B$11:$F$500,5,FALSE))</f>
        <v/>
      </c>
      <c r="HD53" s="160" t="str">
        <f>IF(ISERROR(VLOOKUP(CONCATENATE(HA3,$X$53,HA7),[1]Mont!$B$11:$H$500,7,FALSE)),"",VLOOKUP(CONCATENATE(HA3,$X$53,HA7),[1]Mont!$B$11:$H$500,7,FALSE))</f>
        <v/>
      </c>
      <c r="HE53" s="157" t="str">
        <f>IF(ISERROR(VLOOKUP(CONCATENATE($X$53,HE3,HE5),$B$10:$E$559,4,FALSE)),"",VLOOKUP(CONCATENATE($X$53,HE3,HE5),$B$10:$E$559,4,FALSE))</f>
        <v/>
      </c>
      <c r="HF53" s="158" t="str">
        <f>IF(ISERROR(VLOOKUP(CONCATENATE($X$53,HE3,HE5),$B$10:$F$559,5,FALSE)),"",VLOOKUP(CONCATENATE($X$53,HE3,HE5),$B$10:$F$559,5,FALSE))</f>
        <v/>
      </c>
      <c r="HG53" s="159" t="str">
        <f>IF(ISERROR(VLOOKUP(CONCATENATE(HE3,$X$53,HE7),[1]Mont!$B$11:$F$500,5,FALSE)),"",VLOOKUP(CONCATENATE(HE3,$X$53,HE7),[1]Mont!$B$11:$F$500,5,FALSE))</f>
        <v/>
      </c>
      <c r="HH53" s="160" t="str">
        <f>IF(ISERROR(VLOOKUP(CONCATENATE(HE3,$X$53,HE7),[1]Mont!$B$11:$H$500,7,FALSE)),"",VLOOKUP(CONCATENATE(HE3,$X$53,HE7),[1]Mont!$B$11:$H$500,7,FALSE))</f>
        <v/>
      </c>
      <c r="HI53" s="157" t="str">
        <f>IF(ISERROR(VLOOKUP(CONCATENATE($X$53,HI3,HI5),$B$10:$E$559,4,FALSE)),"",VLOOKUP(CONCATENATE($X$53,HI3,HI5),$B$10:$E$559,4,FALSE))</f>
        <v/>
      </c>
      <c r="HJ53" s="158" t="str">
        <f>IF(ISERROR(VLOOKUP(CONCATENATE($X$53,HI3,HI5),$B$10:$F$559,5,FALSE)),"",VLOOKUP(CONCATENATE($X$53,HI3,HI5),$B$10:$F$559,5,FALSE))</f>
        <v/>
      </c>
      <c r="HK53" s="159" t="str">
        <f>IF(ISERROR(VLOOKUP(CONCATENATE(HI3,$X$53,HI7),[1]Mont!$B$11:$F$500,5,FALSE)),"",VLOOKUP(CONCATENATE(HI3,$X$53,HI7),[1]Mont!$B$11:$F$500,5,FALSE))</f>
        <v/>
      </c>
      <c r="HL53" s="160" t="str">
        <f>IF(ISERROR(VLOOKUP(CONCATENATE(HI3,$X$53,HI7),[1]Mont!$B$11:$H$500,7,FALSE)),"",VLOOKUP(CONCATENATE(HI3,$X$53,HI7),[1]Mont!$B$11:$H$500,7,FALSE))</f>
        <v/>
      </c>
      <c r="HM53" s="157" t="str">
        <f>IF(ISERROR(VLOOKUP(CONCATENATE($X$53,HM3,HM5),$B$10:$E$559,4,FALSE)),"",VLOOKUP(CONCATENATE($X$53,HM3,HM5),$B$10:$E$559,4,FALSE))</f>
        <v/>
      </c>
      <c r="HN53" s="158" t="str">
        <f>IF(ISERROR(VLOOKUP(CONCATENATE($X$53,HM3,HM5),$B$10:$F$559,5,FALSE)),"",VLOOKUP(CONCATENATE($X$53,HM3,HM5),$B$10:$F$559,5,FALSE))</f>
        <v/>
      </c>
      <c r="HO53" s="159" t="str">
        <f>IF(ISERROR(VLOOKUP(CONCATENATE(HM3,$X$53,HM7),[1]Mont!$B$11:$F$500,5,FALSE)),"",VLOOKUP(CONCATENATE(HM3,$X$53,HM7),[1]Mont!$B$11:$F$500,5,FALSE))</f>
        <v/>
      </c>
      <c r="HP53" s="160" t="str">
        <f>IF(ISERROR(VLOOKUP(CONCATENATE(HM3,$X$53,HM7),[1]Mont!$B$11:$H$500,7,FALSE)),"",VLOOKUP(CONCATENATE(HM3,$X$53,HM7),[1]Mont!$B$11:$H$500,7,FALSE))</f>
        <v/>
      </c>
      <c r="HQ53" s="157" t="str">
        <f>IF(ISERROR(VLOOKUP(CONCATENATE($X$53,HQ3,HQ5),$B$10:$E$559,4,FALSE)),"",VLOOKUP(CONCATENATE($X$53,HQ3,HQ5),$B$10:$E$559,4,FALSE))</f>
        <v/>
      </c>
      <c r="HR53" s="158" t="str">
        <f>IF(ISERROR(VLOOKUP(CONCATENATE($X$53,HQ3,HQ5),$B$10:$F$559,5,FALSE)),"",VLOOKUP(CONCATENATE($X$53,HQ3,HQ5),$B$10:$F$559,5,FALSE))</f>
        <v/>
      </c>
      <c r="HS53" s="159" t="str">
        <f>IF(ISERROR(VLOOKUP(CONCATENATE(HQ3,$X$53,HQ7),[1]Mont!$B$11:$F$500,5,FALSE)),"",VLOOKUP(CONCATENATE(HQ3,$X$53,HQ7),[1]Mont!$B$11:$F$500,5,FALSE))</f>
        <v/>
      </c>
      <c r="HT53" s="160" t="str">
        <f>IF(ISERROR(VLOOKUP(CONCATENATE(HQ3,$X$53,HQ7),[1]Mont!$B$11:$H$500,7,FALSE)),"",VLOOKUP(CONCATENATE(HQ3,$X$53,HQ7),[1]Mont!$B$11:$H$500,7,FALSE))</f>
        <v/>
      </c>
      <c r="HU53" s="157" t="str">
        <f>IF(ISERROR(VLOOKUP(CONCATENATE($X$53,HU3,HU5),$B$10:$E$559,4,FALSE)),"",VLOOKUP(CONCATENATE($X$53,HU3,HU5),$B$10:$E$559,4,FALSE))</f>
        <v/>
      </c>
      <c r="HV53" s="158" t="str">
        <f>IF(ISERROR(VLOOKUP(CONCATENATE($X$53,HU3,HU5),$B$10:$F$559,5,FALSE)),"",VLOOKUP(CONCATENATE($X$53,HU3,HU5),$B$10:$F$559,5,FALSE))</f>
        <v/>
      </c>
      <c r="HW53" s="159" t="str">
        <f>IF(ISERROR(VLOOKUP(CONCATENATE(HU3,$X$53,HU7),[1]Mont!$B$11:$F$500,5,FALSE)),"",VLOOKUP(CONCATENATE(HU3,$X$53,HU7),[1]Mont!$B$11:$F$500,5,FALSE))</f>
        <v/>
      </c>
      <c r="HX53" s="160" t="str">
        <f>IF(ISERROR(VLOOKUP(CONCATENATE(HU3,$X$53,HU7),[1]Mont!$B$11:$H$500,7,FALSE)),"",VLOOKUP(CONCATENATE(HU3,$X$53,HU7),[1]Mont!$B$11:$H$500,7,FALSE))</f>
        <v/>
      </c>
      <c r="HY53" s="157" t="str">
        <f>IF(ISERROR(VLOOKUP(CONCATENATE($X$53,HY3,HY5),$B$10:$E$559,4,FALSE)),"",VLOOKUP(CONCATENATE($X$53,HY3,HY5),$B$10:$E$559,4,FALSE))</f>
        <v/>
      </c>
      <c r="HZ53" s="158" t="str">
        <f>IF(ISERROR(VLOOKUP(CONCATENATE($X$53,HY3,HY5),$B$10:$F$559,5,FALSE)),"",VLOOKUP(CONCATENATE($X$53,HY3,HY5),$B$10:$F$559,5,FALSE))</f>
        <v/>
      </c>
      <c r="IA53" s="159" t="str">
        <f>IF(ISERROR(VLOOKUP(CONCATENATE(HY3,$X$53,HY7),[1]Mont!$B$11:$F$500,5,FALSE)),"",VLOOKUP(CONCATENATE(HY3,$X$53,HY7),[1]Mont!$B$11:$F$500,5,FALSE))</f>
        <v/>
      </c>
      <c r="IB53" s="160" t="str">
        <f>IF(ISERROR(VLOOKUP(CONCATENATE(HY3,$X$53,HY7),[1]Mont!$B$11:$H$500,7,FALSE)),"",VLOOKUP(CONCATENATE(HY3,$X$53,HY7),[1]Mont!$B$11:$H$500,7,FALSE))</f>
        <v/>
      </c>
      <c r="IC53" s="157" t="str">
        <f>IF(ISERROR(VLOOKUP(CONCATENATE($X$53,IC3,IC5),$B$10:$E$559,4,FALSE)),"",VLOOKUP(CONCATENATE($X$53,IC3,IC5),$B$10:$E$559,4,FALSE))</f>
        <v/>
      </c>
      <c r="ID53" s="158" t="str">
        <f>IF(ISERROR(VLOOKUP(CONCATENATE($X$53,IC3,IC5),$B$10:$F$559,5,FALSE)),"",VLOOKUP(CONCATENATE($X$53,IC3,IC5),$B$10:$F$559,5,FALSE))</f>
        <v/>
      </c>
      <c r="IE53" s="159" t="str">
        <f>IF(ISERROR(VLOOKUP(CONCATENATE(IC3,$X$53,IC7),[1]Mont!$B$11:$F$500,5,FALSE)),"",VLOOKUP(CONCATENATE(IC3,$X$53,IC7),[1]Mont!$B$11:$F$500,5,FALSE))</f>
        <v/>
      </c>
      <c r="IF53" s="160" t="str">
        <f>IF(ISERROR(VLOOKUP(CONCATENATE(IC3,$X$53,IC7),[1]Mont!$B$11:$H$500,7,FALSE)),"",VLOOKUP(CONCATENATE(IC3,$X$53,IC7),[1]Mont!$B$11:$H$500,7,FALSE))</f>
        <v/>
      </c>
      <c r="IG53" s="157" t="str">
        <f>IF(ISERROR(VLOOKUP(CONCATENATE($X$53,IG3,IG5),$B$10:$E$559,4,FALSE)),"",VLOOKUP(CONCATENATE($X$53,IG3,IG5),$B$10:$E$559,4,FALSE))</f>
        <v/>
      </c>
      <c r="IH53" s="158" t="str">
        <f>IF(ISERROR(VLOOKUP(CONCATENATE($X$53,IG3,IG5),$B$10:$F$559,5,FALSE)),"",VLOOKUP(CONCATENATE($X$53,IG3,IG5),$B$10:$F$559,5,FALSE))</f>
        <v/>
      </c>
      <c r="II53" s="159" t="str">
        <f>IF(ISERROR(VLOOKUP(CONCATENATE(IG3,$X$53,IG7),[1]Mont!$B$11:$F$500,5,FALSE)),"",VLOOKUP(CONCATENATE(IG3,$X$53,IG7),[1]Mont!$B$11:$F$500,5,FALSE))</f>
        <v/>
      </c>
      <c r="IJ53" s="160" t="str">
        <f>IF(ISERROR(VLOOKUP(CONCATENATE(IG3,$X$53,IG7),[1]Mont!$B$11:$H$500,7,FALSE)),"",VLOOKUP(CONCATENATE(IG3,$X$53,IG7),[1]Mont!$B$11:$H$500,7,FALSE))</f>
        <v/>
      </c>
      <c r="IK53" s="157" t="str">
        <f>IF(ISERROR(VLOOKUP(CONCATENATE($X$53,IK3,IK5),$B$10:$E$559,4,FALSE)),"",VLOOKUP(CONCATENATE($X$53,IK3,IK5),$B$10:$E$559,4,FALSE))</f>
        <v/>
      </c>
      <c r="IL53" s="158" t="str">
        <f>IF(ISERROR(VLOOKUP(CONCATENATE($X$53,IK3,IK5),$B$10:$F$559,5,FALSE)),"",VLOOKUP(CONCATENATE($X$53,IK3,IK5),$B$10:$F$559,5,FALSE))</f>
        <v/>
      </c>
      <c r="IM53" s="159" t="str">
        <f>IF(ISERROR(VLOOKUP(CONCATENATE(IK3,$X$53,IK7),[1]Mont!$B$11:$F$500,5,FALSE)),"",VLOOKUP(CONCATENATE(IK3,$X$53,IK7),[1]Mont!$B$11:$F$500,5,FALSE))</f>
        <v/>
      </c>
      <c r="IN53" s="160" t="str">
        <f>IF(ISERROR(VLOOKUP(CONCATENATE(IK3,$X$53,IK7),[1]Mont!$B$11:$H$500,7,FALSE)),"",VLOOKUP(CONCATENATE(IK3,$X$53,IK7),[1]Mont!$B$11:$H$500,7,FALSE))</f>
        <v/>
      </c>
      <c r="IO53" s="157" t="str">
        <f>IF(ISERROR(VLOOKUP(CONCATENATE($X$53,IO3,IO5),$B$10:$E$559,4,FALSE)),"",VLOOKUP(CONCATENATE($X$53,IO3,IO5),$B$10:$E$559,4,FALSE))</f>
        <v/>
      </c>
      <c r="IP53" s="158" t="str">
        <f>IF(ISERROR(VLOOKUP(CONCATENATE($X$53,IO3,IO5),$B$10:$F$559,5,FALSE)),"",VLOOKUP(CONCATENATE($X$53,IO3,IO5),$B$10:$F$559,5,FALSE))</f>
        <v/>
      </c>
      <c r="IQ53" s="159" t="str">
        <f>IF(ISERROR(VLOOKUP(CONCATENATE(IO3,$X$53,IO7),[1]Mont!$B$11:$F$500,5,FALSE)),"",VLOOKUP(CONCATENATE(IO3,$X$53,IO7),[1]Mont!$B$11:$F$500,5,FALSE))</f>
        <v/>
      </c>
      <c r="IR53" s="160" t="str">
        <f>IF(ISERROR(VLOOKUP(CONCATENATE(IO3,$X$53,IO7),[1]Mont!$B$11:$H$500,7,FALSE)),"",VLOOKUP(CONCATENATE(IO3,$X$53,IO7),[1]Mont!$B$11:$H$500,7,FALSE))</f>
        <v/>
      </c>
      <c r="IS53" s="157" t="str">
        <f>IF(ISERROR(VLOOKUP(CONCATENATE($X$53,IS3,IS5),$B$10:$E$559,4,FALSE)),"",VLOOKUP(CONCATENATE($X$53,IS3,IS5),$B$10:$E$559,4,FALSE))</f>
        <v/>
      </c>
      <c r="IT53" s="158" t="str">
        <f>IF(ISERROR(VLOOKUP(CONCATENATE($X$53,IS3,IS5),$B$10:$F$559,5,FALSE)),"",VLOOKUP(CONCATENATE($X$53,IS3,IS5),$B$10:$F$559,5,FALSE))</f>
        <v/>
      </c>
      <c r="IU53" s="159" t="str">
        <f>IF(ISERROR(VLOOKUP(CONCATENATE(IS3,$X$53,IS7),[1]Mont!$B$11:$F$500,5,FALSE)),"",VLOOKUP(CONCATENATE(IS3,$X$53,IS7),[1]Mont!$B$11:$F$500,5,FALSE))</f>
        <v/>
      </c>
      <c r="IV53" s="160" t="str">
        <f>IF(ISERROR(VLOOKUP(CONCATENATE(IS3,$X$53,IS7),[1]Mont!$B$11:$H$500,7,FALSE)),"",VLOOKUP(CONCATENATE(IS3,$X$53,IS7),[1]Mont!$B$11:$H$500,7,FALSE))</f>
        <v/>
      </c>
    </row>
    <row r="54" spans="1:256">
      <c r="A54" s="124">
        <f t="shared" si="2"/>
        <v>0</v>
      </c>
      <c r="B54" s="125">
        <f t="shared" si="3"/>
        <v>0</v>
      </c>
      <c r="C54" s="126">
        <f>IF(R54=0,0,SUMIF($R$10:R54,R54,$R$10:R54)/R54)</f>
        <v>0</v>
      </c>
      <c r="D54" s="127">
        <v>45</v>
      </c>
      <c r="E54" s="146"/>
      <c r="F54" s="147"/>
      <c r="G54" s="130">
        <f t="shared" si="0"/>
        <v>0</v>
      </c>
      <c r="H54" s="130">
        <f>IF(E54=0,0,VLOOKUP(E54,[1]Ob!$D$10:$AW$600,46,FALSE))</f>
        <v>0</v>
      </c>
      <c r="I54" s="130">
        <f>IF(E54=0,0,VLOOKUP(E54,[1]Ob!$D$10:$BA$600,50,FALSE))</f>
        <v>0</v>
      </c>
      <c r="J54" s="130">
        <f>IF(E54=0,0,VLOOKUP(E54,[1]Ob!$D$10:$O$600,12,FALSE))</f>
        <v>0</v>
      </c>
      <c r="K54" s="131">
        <f>IF(E54=0,0,VLOOKUP(E54,[1]Ob!$D$10:$BA$600,15,FALSE))*F54</f>
        <v>0</v>
      </c>
      <c r="L54" s="132">
        <f t="shared" si="4"/>
        <v>0</v>
      </c>
      <c r="M54" s="133"/>
      <c r="N54" s="134"/>
      <c r="O54" s="147"/>
      <c r="P54" s="135">
        <v>0</v>
      </c>
      <c r="Q54" s="135">
        <v>0</v>
      </c>
      <c r="R54" s="129"/>
      <c r="S54" s="136">
        <f t="shared" si="1"/>
        <v>0</v>
      </c>
      <c r="T54" s="161"/>
      <c r="U54" s="162"/>
      <c r="V54" s="163"/>
      <c r="X54" s="156">
        <v>43</v>
      </c>
      <c r="Y54" s="157" t="str">
        <f>IF(ISERROR(VLOOKUP(CONCATENATE($X$54,Y3,Y5),$B$10:$E$559,4,FALSE)),"",VLOOKUP(CONCATENATE($X$54,Y3,Y5),$B$10:$E$559,4,FALSE))</f>
        <v/>
      </c>
      <c r="Z54" s="158" t="str">
        <f>IF(ISERROR(VLOOKUP(CONCATENATE($X$54,Y3,Y5),$B$10:$F$559,5,FALSE)),"",VLOOKUP(CONCATENATE($X$54,Y3,Y5),$B$10:$F$559,5,FALSE))</f>
        <v/>
      </c>
      <c r="AA54" s="159" t="str">
        <f>IF(ISERROR(VLOOKUP(CONCATENATE(Y3,$X$54,Y7),[1]Mont!$B$11:$F$500,5,FALSE)),"",VLOOKUP(CONCATENATE(Y3,$X$54,Y7),[1]Mont!$B$11:$F$500,5,FALSE))</f>
        <v/>
      </c>
      <c r="AB54" s="160" t="str">
        <f>IF(ISERROR(VLOOKUP(CONCATENATE(Y3,$X$54,Y7),[1]Mont!$B$11:$H$500,7,FALSE)),"",VLOOKUP(CONCATENATE(Y3,$X$54,Y7),[1]Mont!$B$11:$H$500,7,FALSE))</f>
        <v/>
      </c>
      <c r="AC54" s="157" t="str">
        <f>IF(ISERROR(VLOOKUP(CONCATENATE($X$54,AC3,AC5),$B$10:$E$559,4,FALSE)),"",VLOOKUP(CONCATENATE($X$54,AC3,AC5),$B$10:$E$559,4,FALSE))</f>
        <v/>
      </c>
      <c r="AD54" s="158" t="str">
        <f>IF(ISERROR(VLOOKUP(CONCATENATE($X$54,AC3,AC5),$B$10:$F$559,5,FALSE)),"",VLOOKUP(CONCATENATE($X$54,AC3,AC5),$B$10:$F$559,5,FALSE))</f>
        <v/>
      </c>
      <c r="AE54" s="159" t="str">
        <f>IF(ISERROR(VLOOKUP(CONCATENATE(AC3,$X$54,AC7),[1]Mont!$B$11:$F$500,5,FALSE)),"",VLOOKUP(CONCATENATE(AC3,$X$54,AC7),[1]Mont!$B$11:$F$500,5,FALSE))</f>
        <v/>
      </c>
      <c r="AF54" s="160" t="str">
        <f>IF(ISERROR(VLOOKUP(CONCATENATE(AC3,$X$54,AC7),[1]Mont!$B$11:$H$500,7,FALSE)),"",VLOOKUP(CONCATENATE(AC3,$X$54,AC7),[1]Mont!$B$11:$H$500,7,FALSE))</f>
        <v/>
      </c>
      <c r="AG54" s="157" t="str">
        <f>IF(ISERROR(VLOOKUP(CONCATENATE($X$54,AG3,AG5),$B$10:$E$559,4,FALSE)),"",VLOOKUP(CONCATENATE($X$54,AG3,AG5),$B$10:$E$559,4,FALSE))</f>
        <v/>
      </c>
      <c r="AH54" s="158" t="str">
        <f>IF(ISERROR(VLOOKUP(CONCATENATE($X$54,AG3,AG5),$B$10:$F$559,5,FALSE)),"",VLOOKUP(CONCATENATE($X$54,AG3,AG5),$B$10:$F$559,5,FALSE))</f>
        <v/>
      </c>
      <c r="AI54" s="159" t="str">
        <f>IF(ISERROR(VLOOKUP(CONCATENATE(AG3,$X$54,AG7),[1]Mont!$B$11:$F$500,5,FALSE)),"",VLOOKUP(CONCATENATE(AG3,$X$54,AG7),[1]Mont!$B$11:$F$500,5,FALSE))</f>
        <v/>
      </c>
      <c r="AJ54" s="160" t="str">
        <f>IF(ISERROR(VLOOKUP(CONCATENATE(AG3,$X$54,AG7),[1]Mont!$B$11:$H$500,7,FALSE)),"",VLOOKUP(CONCATENATE(AG3,$X$54,AG7),[1]Mont!$B$11:$H$500,7,FALSE))</f>
        <v/>
      </c>
      <c r="AK54" s="157" t="str">
        <f>IF(ISERROR(VLOOKUP(CONCATENATE($X$54,AK3,AK5),$B$10:$E$559,4,FALSE)),"",VLOOKUP(CONCATENATE($X$54,AK3,AK5),$B$10:$E$559,4,FALSE))</f>
        <v/>
      </c>
      <c r="AL54" s="158" t="str">
        <f>IF(ISERROR(VLOOKUP(CONCATENATE($X$54,AK3,AK5),$B$10:$F$559,5,FALSE)),"",VLOOKUP(CONCATENATE($X$54,AK3,AK5),$B$10:$F$559,5,FALSE))</f>
        <v/>
      </c>
      <c r="AM54" s="159" t="str">
        <f>IF(ISERROR(VLOOKUP(CONCATENATE(AK3,$X$54,AK7),[1]Mont!$B$11:$F$500,5,FALSE)),"",VLOOKUP(CONCATENATE(AK3,$X$54,AK7),[1]Mont!$B$11:$F$500,5,FALSE))</f>
        <v/>
      </c>
      <c r="AN54" s="160" t="str">
        <f>IF(ISERROR(VLOOKUP(CONCATENATE(AK3,$X$54,AK7),[1]Mont!$B$11:$H$500,7,FALSE)),"",VLOOKUP(CONCATENATE(AK3,$X$54,AK7),[1]Mont!$B$11:$H$500,7,FALSE))</f>
        <v/>
      </c>
      <c r="AO54" s="157" t="str">
        <f>IF(ISERROR(VLOOKUP(CONCATENATE($X$54,AO3,AO5),$B$10:$E$559,4,FALSE)),"",VLOOKUP(CONCATENATE($X$54,AO3,AO5),$B$10:$E$559,4,FALSE))</f>
        <v/>
      </c>
      <c r="AP54" s="158" t="str">
        <f>IF(ISERROR(VLOOKUP(CONCATENATE($X$54,AO3,AO5),$B$10:$F$559,5,FALSE)),"",VLOOKUP(CONCATENATE($X$54,AO3,AO5),$B$10:$F$559,5,FALSE))</f>
        <v/>
      </c>
      <c r="AQ54" s="159" t="str">
        <f>IF(ISERROR(VLOOKUP(CONCATENATE(AO3,$X$54,AO7),[1]Mont!$B$11:$F$500,5,FALSE)),"",VLOOKUP(CONCATENATE(AO3,$X$54,AO7),[1]Mont!$B$11:$F$500,5,FALSE))</f>
        <v/>
      </c>
      <c r="AR54" s="160" t="str">
        <f>IF(ISERROR(VLOOKUP(CONCATENATE(AO3,$X$54,AO7),[1]Mont!$B$11:$H$500,7,FALSE)),"",VLOOKUP(CONCATENATE(AO3,$X$54,AO7),[1]Mont!$B$11:$H$500,7,FALSE))</f>
        <v/>
      </c>
      <c r="AS54" s="157" t="str">
        <f>IF(ISERROR(VLOOKUP(CONCATENATE($X$54,AS3,AS5),$B$10:$E$559,4,FALSE)),"",VLOOKUP(CONCATENATE($X$54,AS3,AS5),$B$10:$E$559,4,FALSE))</f>
        <v/>
      </c>
      <c r="AT54" s="158" t="str">
        <f>IF(ISERROR(VLOOKUP(CONCATENATE($X$54,AS3,AS5),$B$10:$F$559,5,FALSE)),"",VLOOKUP(CONCATENATE($X$54,AS3,AS5),$B$10:$F$559,5,FALSE))</f>
        <v/>
      </c>
      <c r="AU54" s="159" t="str">
        <f>IF(ISERROR(VLOOKUP(CONCATENATE(AS3,$X$54,AS7),[1]Mont!$B$11:$F$500,5,FALSE)),"",VLOOKUP(CONCATENATE(AS3,$X$54,AS7),[1]Mont!$B$11:$F$500,5,FALSE))</f>
        <v/>
      </c>
      <c r="AV54" s="160" t="str">
        <f>IF(ISERROR(VLOOKUP(CONCATENATE(AS3,$X$54,AS7),[1]Mont!$B$11:$H$500,7,FALSE)),"",VLOOKUP(CONCATENATE(AS3,$X$54,AS7),[1]Mont!$B$11:$H$500,7,FALSE))</f>
        <v/>
      </c>
      <c r="AW54" s="157" t="str">
        <f>IF(ISERROR(VLOOKUP(CONCATENATE($X$54,AW3,AW5),$B$10:$E$559,4,FALSE)),"",VLOOKUP(CONCATENATE($X$54,AW3,AW5),$B$10:$E$559,4,FALSE))</f>
        <v/>
      </c>
      <c r="AX54" s="158" t="str">
        <f>IF(ISERROR(VLOOKUP(CONCATENATE($X$54,AW3,AW5),$B$10:$F$559,5,FALSE)),"",VLOOKUP(CONCATENATE($X$54,AW3,AW5),$B$10:$F$559,5,FALSE))</f>
        <v/>
      </c>
      <c r="AY54" s="159" t="str">
        <f>IF(ISERROR(VLOOKUP(CONCATENATE(AW3,$X$54,AW7),[1]Mont!$B$11:$F$500,5,FALSE)),"",VLOOKUP(CONCATENATE(AW3,$X$54,AW7),[1]Mont!$B$11:$F$500,5,FALSE))</f>
        <v/>
      </c>
      <c r="AZ54" s="160" t="str">
        <f>IF(ISERROR(VLOOKUP(CONCATENATE(AW3,$X$54,AW7),[1]Mont!$B$11:$H$500,7,FALSE)),"",VLOOKUP(CONCATENATE(AW3,$X$54,AW7),[1]Mont!$B$11:$H$500,7,FALSE))</f>
        <v/>
      </c>
      <c r="BA54" s="157" t="str">
        <f>IF(ISERROR(VLOOKUP(CONCATENATE($X$54,BA3,BA5),$B$10:$E$559,4,FALSE)),"",VLOOKUP(CONCATENATE($X$54,BA3,BA5),$B$10:$E$559,4,FALSE))</f>
        <v/>
      </c>
      <c r="BB54" s="158" t="str">
        <f>IF(ISERROR(VLOOKUP(CONCATENATE($X$54,BA3,BA5),$B$10:$F$559,5,FALSE)),"",VLOOKUP(CONCATENATE($X$54,BA3,BA5),$B$10:$F$559,5,FALSE))</f>
        <v/>
      </c>
      <c r="BC54" s="159" t="str">
        <f>IF(ISERROR(VLOOKUP(CONCATENATE(BA3,$X$54,BA7),[1]Mont!$B$11:$F$500,5,FALSE)),"",VLOOKUP(CONCATENATE(BA3,$X$54,BA7),[1]Mont!$B$11:$F$500,5,FALSE))</f>
        <v/>
      </c>
      <c r="BD54" s="160" t="str">
        <f>IF(ISERROR(VLOOKUP(CONCATENATE(BA3,$X$54,BA7),[1]Mont!$B$11:$H$500,7,FALSE)),"",VLOOKUP(CONCATENATE(BA3,$X$54,BA7),[1]Mont!$B$11:$H$500,7,FALSE))</f>
        <v/>
      </c>
      <c r="BE54" s="157" t="str">
        <f>IF(ISERROR(VLOOKUP(CONCATENATE($X$54,BE3,BE5),$B$10:$E$559,4,FALSE)),"",VLOOKUP(CONCATENATE($X$54,BE3,BE5),$B$10:$E$559,4,FALSE))</f>
        <v/>
      </c>
      <c r="BF54" s="158" t="str">
        <f>IF(ISERROR(VLOOKUP(CONCATENATE($X$54,BE3,BE5),$B$10:$F$559,5,FALSE)),"",VLOOKUP(CONCATENATE($X$54,BE3,BE5),$B$10:$F$559,5,FALSE))</f>
        <v/>
      </c>
      <c r="BG54" s="159" t="str">
        <f>IF(ISERROR(VLOOKUP(CONCATENATE(BE3,$X$54,BE7),[1]Mont!$B$11:$F$500,5,FALSE)),"",VLOOKUP(CONCATENATE(BE3,$X$54,BE7),[1]Mont!$B$11:$F$500,5,FALSE))</f>
        <v/>
      </c>
      <c r="BH54" s="160" t="str">
        <f>IF(ISERROR(VLOOKUP(CONCATENATE(BE3,$X$54,BE7),[1]Mont!$B$11:$H$500,7,FALSE)),"",VLOOKUP(CONCATENATE(BE3,$X$54,BE7),[1]Mont!$B$11:$H$500,7,FALSE))</f>
        <v/>
      </c>
      <c r="BI54" s="157" t="str">
        <f>IF(ISERROR(VLOOKUP(CONCATENATE($X$54,BI3,BI5),$B$10:$E$559,4,FALSE)),"",VLOOKUP(CONCATENATE($X$54,BI3,BI5),$B$10:$E$559,4,FALSE))</f>
        <v/>
      </c>
      <c r="BJ54" s="158" t="str">
        <f>IF(ISERROR(VLOOKUP(CONCATENATE($X$54,BI3,BI5),$B$10:$F$559,5,FALSE)),"",VLOOKUP(CONCATENATE($X$54,BI3,BI5),$B$10:$F$559,5,FALSE))</f>
        <v/>
      </c>
      <c r="BK54" s="159" t="str">
        <f>IF(ISERROR(VLOOKUP(CONCATENATE(BI3,$X$54,BI7),[1]Mont!$B$11:$F$500,5,FALSE)),"",VLOOKUP(CONCATENATE(BI3,$X$54,BI7),[1]Mont!$B$11:$F$500,5,FALSE))</f>
        <v/>
      </c>
      <c r="BL54" s="160" t="str">
        <f>IF(ISERROR(VLOOKUP(CONCATENATE(BI3,$X$54,BI7),[1]Mont!$B$11:$H$500,7,FALSE)),"",VLOOKUP(CONCATENATE(BI3,$X$54,BI7),[1]Mont!$B$11:$H$500,7,FALSE))</f>
        <v/>
      </c>
      <c r="BM54" s="157" t="str">
        <f>IF(ISERROR(VLOOKUP(CONCATENATE($X$54,BM3,BM5),$B$10:$E$559,4,FALSE)),"",VLOOKUP(CONCATENATE($X$54,BM3,BM5),$B$10:$E$559,4,FALSE))</f>
        <v/>
      </c>
      <c r="BN54" s="158" t="str">
        <f>IF(ISERROR(VLOOKUP(CONCATENATE($X$54,BM3,BM5),$B$10:$F$559,5,FALSE)),"",VLOOKUP(CONCATENATE($X$54,BM3,BM5),$B$10:$F$559,5,FALSE))</f>
        <v/>
      </c>
      <c r="BO54" s="159" t="str">
        <f>IF(ISERROR(VLOOKUP(CONCATENATE(BM3,$X$54,BM7),[1]Mont!$B$11:$F$500,5,FALSE)),"",VLOOKUP(CONCATENATE(BM3,$X$54,BM7),[1]Mont!$B$11:$F$500,5,FALSE))</f>
        <v/>
      </c>
      <c r="BP54" s="160" t="str">
        <f>IF(ISERROR(VLOOKUP(CONCATENATE(BM3,$X$54,BM7),[1]Mont!$B$11:$H$500,7,FALSE)),"",VLOOKUP(CONCATENATE(BM3,$X$54,BM7),[1]Mont!$B$11:$H$500,7,FALSE))</f>
        <v/>
      </c>
      <c r="BQ54" s="157" t="str">
        <f>IF(ISERROR(VLOOKUP(CONCATENATE($X$54,BQ3,BQ5),$B$10:$E$559,4,FALSE)),"",VLOOKUP(CONCATENATE($X$54,BQ3,BQ5),$B$10:$E$559,4,FALSE))</f>
        <v/>
      </c>
      <c r="BR54" s="158" t="str">
        <f>IF(ISERROR(VLOOKUP(CONCATENATE($X$54,BQ3,BQ5),$B$10:$F$559,5,FALSE)),"",VLOOKUP(CONCATENATE($X$54,BQ3,BQ5),$B$10:$F$559,5,FALSE))</f>
        <v/>
      </c>
      <c r="BS54" s="159" t="str">
        <f>IF(ISERROR(VLOOKUP(CONCATENATE(BQ3,$X$54,BQ7),[1]Mont!$B$11:$F$500,5,FALSE)),"",VLOOKUP(CONCATENATE(BQ3,$X$54,BQ7),[1]Mont!$B$11:$F$500,5,FALSE))</f>
        <v/>
      </c>
      <c r="BT54" s="160" t="str">
        <f>IF(ISERROR(VLOOKUP(CONCATENATE(BQ3,$X$54,BQ7),[1]Mont!$B$11:$H$500,7,FALSE)),"",VLOOKUP(CONCATENATE(BQ3,$X$54,BQ7),[1]Mont!$B$11:$H$500,7,FALSE))</f>
        <v/>
      </c>
      <c r="BU54" s="157" t="str">
        <f>IF(ISERROR(VLOOKUP(CONCATENATE($X$54,BU3,BU5),$B$10:$E$559,4,FALSE)),"",VLOOKUP(CONCATENATE($X$54,BU3,BU5),$B$10:$E$559,4,FALSE))</f>
        <v/>
      </c>
      <c r="BV54" s="158" t="str">
        <f>IF(ISERROR(VLOOKUP(CONCATENATE($X$54,BU3,BU5),$B$10:$F$559,5,FALSE)),"",VLOOKUP(CONCATENATE($X$54,BU3,BU5),$B$10:$F$559,5,FALSE))</f>
        <v/>
      </c>
      <c r="BW54" s="159" t="str">
        <f>IF(ISERROR(VLOOKUP(CONCATENATE(BU3,$X$54,BU7),[1]Mont!$B$11:$F$500,5,FALSE)),"",VLOOKUP(CONCATENATE(BU3,$X$54,BU7),[1]Mont!$B$11:$F$500,5,FALSE))</f>
        <v/>
      </c>
      <c r="BX54" s="160" t="str">
        <f>IF(ISERROR(VLOOKUP(CONCATENATE(BU3,$X$54,BU7),[1]Mont!$B$11:$H$500,7,FALSE)),"",VLOOKUP(CONCATENATE(BU3,$X$54,BU7),[1]Mont!$B$11:$H$500,7,FALSE))</f>
        <v/>
      </c>
      <c r="BY54" s="157" t="str">
        <f>IF(ISERROR(VLOOKUP(CONCATENATE($X$54,BY3,BY5),$B$10:$E$559,4,FALSE)),"",VLOOKUP(CONCATENATE($X$54,BY3,BY5),$B$10:$E$559,4,FALSE))</f>
        <v/>
      </c>
      <c r="BZ54" s="158" t="str">
        <f>IF(ISERROR(VLOOKUP(CONCATENATE($X$54,BY3,BY5),$B$10:$F$559,5,FALSE)),"",VLOOKUP(CONCATENATE($X$54,BY3,BY5),$B$10:$F$559,5,FALSE))</f>
        <v/>
      </c>
      <c r="CA54" s="159" t="str">
        <f>IF(ISERROR(VLOOKUP(CONCATENATE(BY3,$X$54,BY7),[1]Mont!$B$11:$F$500,5,FALSE)),"",VLOOKUP(CONCATENATE(BY3,$X$54,BY7),[1]Mont!$B$11:$F$500,5,FALSE))</f>
        <v/>
      </c>
      <c r="CB54" s="160" t="str">
        <f>IF(ISERROR(VLOOKUP(CONCATENATE(BY3,$X$54,BY7),[1]Mont!$B$11:$H$500,7,FALSE)),"",VLOOKUP(CONCATENATE(BY3,$X$54,BY7),[1]Mont!$B$11:$H$500,7,FALSE))</f>
        <v/>
      </c>
      <c r="CC54" s="157" t="str">
        <f>IF(ISERROR(VLOOKUP(CONCATENATE($X$54,CC3,CC5),$B$10:$E$559,4,FALSE)),"",VLOOKUP(CONCATENATE($X$54,CC3,CC5),$B$10:$E$559,4,FALSE))</f>
        <v/>
      </c>
      <c r="CD54" s="158" t="str">
        <f>IF(ISERROR(VLOOKUP(CONCATENATE($X$54,CC3,CC5),$B$10:$F$559,5,FALSE)),"",VLOOKUP(CONCATENATE($X$54,CC3,CC5),$B$10:$F$559,5,FALSE))</f>
        <v/>
      </c>
      <c r="CE54" s="159" t="str">
        <f>IF(ISERROR(VLOOKUP(CONCATENATE(CC3,$X$54,CC7),[1]Mont!$B$11:$F$500,5,FALSE)),"",VLOOKUP(CONCATENATE(CC3,$X$54,CC7),[1]Mont!$B$11:$F$500,5,FALSE))</f>
        <v/>
      </c>
      <c r="CF54" s="160" t="str">
        <f>IF(ISERROR(VLOOKUP(CONCATENATE(CC3,$X$54,CC7),[1]Mont!$B$11:$H$500,7,FALSE)),"",VLOOKUP(CONCATENATE(CC3,$X$54,CC7),[1]Mont!$B$11:$H$500,7,FALSE))</f>
        <v/>
      </c>
      <c r="CG54" s="157" t="str">
        <f>IF(ISERROR(VLOOKUP(CONCATENATE($X$54,CG3,CG5),$B$10:$E$559,4,FALSE)),"",VLOOKUP(CONCATENATE($X$54,CG3,CG5),$B$10:$E$559,4,FALSE))</f>
        <v/>
      </c>
      <c r="CH54" s="158" t="str">
        <f>IF(ISERROR(VLOOKUP(CONCATENATE($X$54,CG3,CG5),$B$10:$F$559,5,FALSE)),"",VLOOKUP(CONCATENATE($X$54,CG3,CG5),$B$10:$F$559,5,FALSE))</f>
        <v/>
      </c>
      <c r="CI54" s="159" t="str">
        <f>IF(ISERROR(VLOOKUP(CONCATENATE(CG3,$X$54,CG7),[1]Mont!$B$11:$F$500,5,FALSE)),"",VLOOKUP(CONCATENATE(CG3,$X$54,CG7),[1]Mont!$B$11:$F$500,5,FALSE))</f>
        <v/>
      </c>
      <c r="CJ54" s="160" t="str">
        <f>IF(ISERROR(VLOOKUP(CONCATENATE(CG3,$X$54,CG7),[1]Mont!$B$11:$H$500,7,FALSE)),"",VLOOKUP(CONCATENATE(CG3,$X$54,CG7),[1]Mont!$B$11:$H$500,7,FALSE))</f>
        <v/>
      </c>
      <c r="CK54" s="157" t="str">
        <f>IF(ISERROR(VLOOKUP(CONCATENATE($X$54,CK3,CK5),$B$10:$E$559,4,FALSE)),"",VLOOKUP(CONCATENATE($X$54,CK3,CK5),$B$10:$E$559,4,FALSE))</f>
        <v/>
      </c>
      <c r="CL54" s="158" t="str">
        <f>IF(ISERROR(VLOOKUP(CONCATENATE($X$54,CK3,CK5),$B$10:$F$559,5,FALSE)),"",VLOOKUP(CONCATENATE($X$54,CK3,CK5),$B$10:$F$559,5,FALSE))</f>
        <v/>
      </c>
      <c r="CM54" s="159" t="str">
        <f>IF(ISERROR(VLOOKUP(CONCATENATE(CK3,$X$54,CK7),[1]Mont!$B$11:$F$500,5,FALSE)),"",VLOOKUP(CONCATENATE(CK3,$X$54,CK7),[1]Mont!$B$11:$F$500,5,FALSE))</f>
        <v/>
      </c>
      <c r="CN54" s="160" t="str">
        <f>IF(ISERROR(VLOOKUP(CONCATENATE(CK3,$X$54,CK7),[1]Mont!$B$11:$H$500,7,FALSE)),"",VLOOKUP(CONCATENATE(CK3,$X$54,CK7),[1]Mont!$B$11:$H$500,7,FALSE))</f>
        <v/>
      </c>
      <c r="CO54" s="157" t="str">
        <f>IF(ISERROR(VLOOKUP(CONCATENATE($X$54,CO3,CO5),$B$10:$E$559,4,FALSE)),"",VLOOKUP(CONCATENATE($X$54,CO3,CO5),$B$10:$E$559,4,FALSE))</f>
        <v/>
      </c>
      <c r="CP54" s="158" t="str">
        <f>IF(ISERROR(VLOOKUP(CONCATENATE($X$54,CO3,CO5),$B$10:$F$559,5,FALSE)),"",VLOOKUP(CONCATENATE($X$54,CO3,CO5),$B$10:$F$559,5,FALSE))</f>
        <v/>
      </c>
      <c r="CQ54" s="159" t="str">
        <f>IF(ISERROR(VLOOKUP(CONCATENATE(CO3,$X$54,CO7),[1]Mont!$B$11:$F$500,5,FALSE)),"",VLOOKUP(CONCATENATE(CO3,$X$54,CO7),[1]Mont!$B$11:$F$500,5,FALSE))</f>
        <v/>
      </c>
      <c r="CR54" s="160" t="str">
        <f>IF(ISERROR(VLOOKUP(CONCATENATE(CO3,$X$54,CO7),[1]Mont!$B$11:$H$500,7,FALSE)),"",VLOOKUP(CONCATENATE(CO3,$X$54,CO7),[1]Mont!$B$11:$H$500,7,FALSE))</f>
        <v/>
      </c>
      <c r="CS54" s="157" t="str">
        <f>IF(ISERROR(VLOOKUP(CONCATENATE($X$54,CS3,CS5),$B$10:$E$559,4,FALSE)),"",VLOOKUP(CONCATENATE($X$54,CS3,CS5),$B$10:$E$559,4,FALSE))</f>
        <v/>
      </c>
      <c r="CT54" s="158" t="str">
        <f>IF(ISERROR(VLOOKUP(CONCATENATE($X$54,CS3,CS5),$B$10:$F$559,5,FALSE)),"",VLOOKUP(CONCATENATE($X$54,CS3,CS5),$B$10:$F$559,5,FALSE))</f>
        <v/>
      </c>
      <c r="CU54" s="159" t="str">
        <f>IF(ISERROR(VLOOKUP(CONCATENATE(CS3,$X$54,CS7),[1]Mont!$B$11:$F$500,5,FALSE)),"",VLOOKUP(CONCATENATE(CS3,$X$54,CS7),[1]Mont!$B$11:$F$500,5,FALSE))</f>
        <v/>
      </c>
      <c r="CV54" s="160" t="str">
        <f>IF(ISERROR(VLOOKUP(CONCATENATE(CS3,$X$54,CS7),[1]Mont!$B$11:$H$500,7,FALSE)),"",VLOOKUP(CONCATENATE(CS3,$X$54,CS7),[1]Mont!$B$11:$H$500,7,FALSE))</f>
        <v/>
      </c>
      <c r="CW54" s="157" t="str">
        <f>IF(ISERROR(VLOOKUP(CONCATENATE($X$54,CW3,CW5),$B$10:$E$559,4,FALSE)),"",VLOOKUP(CONCATENATE($X$54,CW3,CW5),$B$10:$E$559,4,FALSE))</f>
        <v/>
      </c>
      <c r="CX54" s="158" t="str">
        <f>IF(ISERROR(VLOOKUP(CONCATENATE($X$54,CW3,CW5),$B$10:$F$559,5,FALSE)),"",VLOOKUP(CONCATENATE($X$54,CW3,CW5),$B$10:$F$559,5,FALSE))</f>
        <v/>
      </c>
      <c r="CY54" s="159" t="str">
        <f>IF(ISERROR(VLOOKUP(CONCATENATE(CW3,$X$54,CW7),[1]Mont!$B$11:$F$500,5,FALSE)),"",VLOOKUP(CONCATENATE(CW3,$X$54,CW7),[1]Mont!$B$11:$F$500,5,FALSE))</f>
        <v/>
      </c>
      <c r="CZ54" s="160" t="str">
        <f>IF(ISERROR(VLOOKUP(CONCATENATE(CW3,$X$54,CW7),[1]Mont!$B$11:$H$500,7,FALSE)),"",VLOOKUP(CONCATENATE(CW3,$X$54,CW7),[1]Mont!$B$11:$H$500,7,FALSE))</f>
        <v/>
      </c>
      <c r="DA54" s="157" t="str">
        <f>IF(ISERROR(VLOOKUP(CONCATENATE($X$54,DA3,DA5),$B$10:$E$559,4,FALSE)),"",VLOOKUP(CONCATENATE($X$54,DA3,DA5),$B$10:$E$559,4,FALSE))</f>
        <v/>
      </c>
      <c r="DB54" s="158" t="str">
        <f>IF(ISERROR(VLOOKUP(CONCATENATE($X$54,DA3,DA5),$B$10:$F$559,5,FALSE)),"",VLOOKUP(CONCATENATE($X$54,DA3,DA5),$B$10:$F$559,5,FALSE))</f>
        <v/>
      </c>
      <c r="DC54" s="159" t="str">
        <f>IF(ISERROR(VLOOKUP(CONCATENATE(DA3,$X$54,DA7),[1]Mont!$B$11:$F$500,5,FALSE)),"",VLOOKUP(CONCATENATE(DA3,$X$54,DA7),[1]Mont!$B$11:$F$500,5,FALSE))</f>
        <v/>
      </c>
      <c r="DD54" s="160" t="str">
        <f>IF(ISERROR(VLOOKUP(CONCATENATE(DA3,$X$54,DA7),[1]Mont!$B$11:$H$500,7,FALSE)),"",VLOOKUP(CONCATENATE(DA3,$X$54,DA7),[1]Mont!$B$11:$H$500,7,FALSE))</f>
        <v/>
      </c>
      <c r="DE54" s="157" t="str">
        <f>IF(ISERROR(VLOOKUP(CONCATENATE($X$54,DE3,DE5),$B$10:$E$559,4,FALSE)),"",VLOOKUP(CONCATENATE($X$54,DE3,DE5),$B$10:$E$559,4,FALSE))</f>
        <v/>
      </c>
      <c r="DF54" s="158" t="str">
        <f>IF(ISERROR(VLOOKUP(CONCATENATE($X$54,DE3,DE5),$B$10:$F$559,5,FALSE)),"",VLOOKUP(CONCATENATE($X$54,DE3,DE5),$B$10:$F$559,5,FALSE))</f>
        <v/>
      </c>
      <c r="DG54" s="159" t="str">
        <f>IF(ISERROR(VLOOKUP(CONCATENATE(DE3,$X$54,DE7),[1]Mont!$B$11:$F$500,5,FALSE)),"",VLOOKUP(CONCATENATE(DE3,$X$54,DE7),[1]Mont!$B$11:$F$500,5,FALSE))</f>
        <v/>
      </c>
      <c r="DH54" s="160" t="str">
        <f>IF(ISERROR(VLOOKUP(CONCATENATE(DE3,$X$54,DE7),[1]Mont!$B$11:$H$500,7,FALSE)),"",VLOOKUP(CONCATENATE(DE3,$X$54,DE7),[1]Mont!$B$11:$H$500,7,FALSE))</f>
        <v/>
      </c>
      <c r="DI54" s="157" t="str">
        <f>IF(ISERROR(VLOOKUP(CONCATENATE($X$54,DI3,DI5),$B$10:$E$559,4,FALSE)),"",VLOOKUP(CONCATENATE($X$54,DI3,DI5),$B$10:$E$559,4,FALSE))</f>
        <v/>
      </c>
      <c r="DJ54" s="158" t="str">
        <f>IF(ISERROR(VLOOKUP(CONCATENATE($X$54,DI3,DI5),$B$10:$F$559,5,FALSE)),"",VLOOKUP(CONCATENATE($X$54,DI3,DI5),$B$10:$F$559,5,FALSE))</f>
        <v/>
      </c>
      <c r="DK54" s="159" t="str">
        <f>IF(ISERROR(VLOOKUP(CONCATENATE(DI3,$X$54,DI7),[1]Mont!$B$11:$F$500,5,FALSE)),"",VLOOKUP(CONCATENATE(DI3,$X$54,DI7),[1]Mont!$B$11:$F$500,5,FALSE))</f>
        <v/>
      </c>
      <c r="DL54" s="160" t="str">
        <f>IF(ISERROR(VLOOKUP(CONCATENATE(DI3,$X$54,DI7),[1]Mont!$B$11:$H$500,7,FALSE)),"",VLOOKUP(CONCATENATE(DI3,$X$54,DI7),[1]Mont!$B$11:$H$500,7,FALSE))</f>
        <v/>
      </c>
      <c r="DM54" s="157" t="str">
        <f>IF(ISERROR(VLOOKUP(CONCATENATE($X$54,DM3,DM5),$B$10:$E$559,4,FALSE)),"",VLOOKUP(CONCATENATE($X$54,DM3,DM5),$B$10:$E$559,4,FALSE))</f>
        <v/>
      </c>
      <c r="DN54" s="158" t="str">
        <f>IF(ISERROR(VLOOKUP(CONCATENATE($X$54,DM3,DM5),$B$10:$F$559,5,FALSE)),"",VLOOKUP(CONCATENATE($X$54,DM3,DM5),$B$10:$F$559,5,FALSE))</f>
        <v/>
      </c>
      <c r="DO54" s="159" t="str">
        <f>IF(ISERROR(VLOOKUP(CONCATENATE(DM3,$X$54,DM7),[1]Mont!$B$11:$F$500,5,FALSE)),"",VLOOKUP(CONCATENATE(DM3,$X$54,DM7),[1]Mont!$B$11:$F$500,5,FALSE))</f>
        <v/>
      </c>
      <c r="DP54" s="160" t="str">
        <f>IF(ISERROR(VLOOKUP(CONCATENATE(DM3,$X$54,DM7),[1]Mont!$B$11:$H$500,7,FALSE)),"",VLOOKUP(CONCATENATE(DM3,$X$54,DM7),[1]Mont!$B$11:$H$500,7,FALSE))</f>
        <v/>
      </c>
      <c r="DQ54" s="157" t="str">
        <f>IF(ISERROR(VLOOKUP(CONCATENATE($X$54,DQ3,DQ5),$B$10:$E$559,4,FALSE)),"",VLOOKUP(CONCATENATE($X$54,DQ3,DQ5),$B$10:$E$559,4,FALSE))</f>
        <v/>
      </c>
      <c r="DR54" s="158" t="str">
        <f>IF(ISERROR(VLOOKUP(CONCATENATE($X$54,DQ3,DQ5),$B$10:$F$559,5,FALSE)),"",VLOOKUP(CONCATENATE($X$54,DQ3,DQ5),$B$10:$F$559,5,FALSE))</f>
        <v/>
      </c>
      <c r="DS54" s="159" t="str">
        <f>IF(ISERROR(VLOOKUP(CONCATENATE(DQ3,$X$54,DQ7),[1]Mont!$B$11:$F$500,5,FALSE)),"",VLOOKUP(CONCATENATE(DQ3,$X$54,DQ7),[1]Mont!$B$11:$F$500,5,FALSE))</f>
        <v/>
      </c>
      <c r="DT54" s="160" t="str">
        <f>IF(ISERROR(VLOOKUP(CONCATENATE(DQ3,$X$54,DQ7),[1]Mont!$B$11:$H$500,7,FALSE)),"",VLOOKUP(CONCATENATE(DQ3,$X$54,DQ7),[1]Mont!$B$11:$H$500,7,FALSE))</f>
        <v/>
      </c>
      <c r="DU54" s="157" t="str">
        <f>IF(ISERROR(VLOOKUP(CONCATENATE($X$54,DU3,DU5),$B$10:$E$559,4,FALSE)),"",VLOOKUP(CONCATENATE($X$54,DU3,DU5),$B$10:$E$559,4,FALSE))</f>
        <v/>
      </c>
      <c r="DV54" s="158" t="str">
        <f>IF(ISERROR(VLOOKUP(CONCATENATE($X$54,DU3,DU5),$B$10:$F$559,5,FALSE)),"",VLOOKUP(CONCATENATE($X$54,DU3,DU5),$B$10:$F$559,5,FALSE))</f>
        <v/>
      </c>
      <c r="DW54" s="159" t="str">
        <f>IF(ISERROR(VLOOKUP(CONCATENATE(DU3,$X$54,DU7),[1]Mont!$B$11:$F$500,5,FALSE)),"",VLOOKUP(CONCATENATE(DU3,$X$54,DU7),[1]Mont!$B$11:$F$500,5,FALSE))</f>
        <v/>
      </c>
      <c r="DX54" s="160" t="str">
        <f>IF(ISERROR(VLOOKUP(CONCATENATE(DU3,$X$54,DU7),[1]Mont!$B$11:$H$500,7,FALSE)),"",VLOOKUP(CONCATENATE(DU3,$X$54,DU7),[1]Mont!$B$11:$H$500,7,FALSE))</f>
        <v/>
      </c>
      <c r="DY54" s="157" t="str">
        <f>IF(ISERROR(VLOOKUP(CONCATENATE($X$54,DY3,DY5),$B$10:$E$559,4,FALSE)),"",VLOOKUP(CONCATENATE($X$54,DY3,DY5),$B$10:$E$559,4,FALSE))</f>
        <v/>
      </c>
      <c r="DZ54" s="158" t="str">
        <f>IF(ISERROR(VLOOKUP(CONCATENATE($X$54,DY3,DY5),$B$10:$F$559,5,FALSE)),"",VLOOKUP(CONCATENATE($X$54,DY3,DY5),$B$10:$F$559,5,FALSE))</f>
        <v/>
      </c>
      <c r="EA54" s="159" t="str">
        <f>IF(ISERROR(VLOOKUP(CONCATENATE(DY3,$X$54,DY7),[1]Mont!$B$11:$F$500,5,FALSE)),"",VLOOKUP(CONCATENATE(DY3,$X$54,DY7),[1]Mont!$B$11:$F$500,5,FALSE))</f>
        <v/>
      </c>
      <c r="EB54" s="160" t="str">
        <f>IF(ISERROR(VLOOKUP(CONCATENATE(DY3,$X$54,DY7),[1]Mont!$B$11:$H$500,7,FALSE)),"",VLOOKUP(CONCATENATE(DY3,$X$54,DY7),[1]Mont!$B$11:$H$500,7,FALSE))</f>
        <v/>
      </c>
      <c r="EC54" s="157" t="str">
        <f>IF(ISERROR(VLOOKUP(CONCATENATE($X$54,EC3,EC5),$B$10:$E$559,4,FALSE)),"",VLOOKUP(CONCATENATE($X$54,EC3,EC5),$B$10:$E$559,4,FALSE))</f>
        <v/>
      </c>
      <c r="ED54" s="158" t="str">
        <f>IF(ISERROR(VLOOKUP(CONCATENATE($X$54,EC3,EC5),$B$10:$F$559,5,FALSE)),"",VLOOKUP(CONCATENATE($X$54,EC3,EC5),$B$10:$F$559,5,FALSE))</f>
        <v/>
      </c>
      <c r="EE54" s="159" t="str">
        <f>IF(ISERROR(VLOOKUP(CONCATENATE(EC3,$X$54,EC7),[1]Mont!$B$11:$F$500,5,FALSE)),"",VLOOKUP(CONCATENATE(EC3,$X$54,EC7),[1]Mont!$B$11:$F$500,5,FALSE))</f>
        <v/>
      </c>
      <c r="EF54" s="160" t="str">
        <f>IF(ISERROR(VLOOKUP(CONCATENATE(EC3,$X$54,EC7),[1]Mont!$B$11:$H$500,7,FALSE)),"",VLOOKUP(CONCATENATE(EC3,$X$54,EC7),[1]Mont!$B$11:$H$500,7,FALSE))</f>
        <v/>
      </c>
      <c r="EG54" s="157" t="str">
        <f>IF(ISERROR(VLOOKUP(CONCATENATE($X$54,EG3,EG5),$B$10:$E$559,4,FALSE)),"",VLOOKUP(CONCATENATE($X$54,EG3,EG5),$B$10:$E$559,4,FALSE))</f>
        <v/>
      </c>
      <c r="EH54" s="158" t="str">
        <f>IF(ISERROR(VLOOKUP(CONCATENATE($X$54,EG3,EG5),$B$10:$F$559,5,FALSE)),"",VLOOKUP(CONCATENATE($X$54,EG3,EG5),$B$10:$F$559,5,FALSE))</f>
        <v/>
      </c>
      <c r="EI54" s="159" t="str">
        <f>IF(ISERROR(VLOOKUP(CONCATENATE(EG3,$X$54,EG7),[1]Mont!$B$11:$F$500,5,FALSE)),"",VLOOKUP(CONCATENATE(EG3,$X$54,EG7),[1]Mont!$B$11:$F$500,5,FALSE))</f>
        <v/>
      </c>
      <c r="EJ54" s="160" t="str">
        <f>IF(ISERROR(VLOOKUP(CONCATENATE(EG3,$X$54,EG7),[1]Mont!$B$11:$H$500,7,FALSE)),"",VLOOKUP(CONCATENATE(EG3,$X$54,EG7),[1]Mont!$B$11:$H$500,7,FALSE))</f>
        <v/>
      </c>
      <c r="EK54" s="157" t="str">
        <f>IF(ISERROR(VLOOKUP(CONCATENATE($X$54,EK3,EK5),$B$10:$E$559,4,FALSE)),"",VLOOKUP(CONCATENATE($X$54,EK3,EK5),$B$10:$E$559,4,FALSE))</f>
        <v/>
      </c>
      <c r="EL54" s="158" t="str">
        <f>IF(ISERROR(VLOOKUP(CONCATENATE($X$54,EK3,EK5),$B$10:$F$559,5,FALSE)),"",VLOOKUP(CONCATENATE($X$54,EK3,EK5),$B$10:$F$559,5,FALSE))</f>
        <v/>
      </c>
      <c r="EM54" s="159" t="str">
        <f>IF(ISERROR(VLOOKUP(CONCATENATE(EK3,$X$54,EK7),[1]Mont!$B$11:$F$500,5,FALSE)),"",VLOOKUP(CONCATENATE(EK3,$X$54,EK7),[1]Mont!$B$11:$F$500,5,FALSE))</f>
        <v/>
      </c>
      <c r="EN54" s="160" t="str">
        <f>IF(ISERROR(VLOOKUP(CONCATENATE(EK3,$X$54,EK7),[1]Mont!$B$11:$H$500,7,FALSE)),"",VLOOKUP(CONCATENATE(EK3,$X$54,EK7),[1]Mont!$B$11:$H$500,7,FALSE))</f>
        <v/>
      </c>
      <c r="EO54" s="157" t="str">
        <f>IF(ISERROR(VLOOKUP(CONCATENATE($X$54,EO3,EO5),$B$10:$E$559,4,FALSE)),"",VLOOKUP(CONCATENATE($X$54,EO3,EO5),$B$10:$E$559,4,FALSE))</f>
        <v/>
      </c>
      <c r="EP54" s="158" t="str">
        <f>IF(ISERROR(VLOOKUP(CONCATENATE($X$54,EO3,EO5),$B$10:$F$559,5,FALSE)),"",VLOOKUP(CONCATENATE($X$54,EO3,EO5),$B$10:$F$559,5,FALSE))</f>
        <v/>
      </c>
      <c r="EQ54" s="159" t="str">
        <f>IF(ISERROR(VLOOKUP(CONCATENATE(EO3,$X$54,EO7),[1]Mont!$B$11:$F$500,5,FALSE)),"",VLOOKUP(CONCATENATE(EO3,$X$54,EO7),[1]Mont!$B$11:$F$500,5,FALSE))</f>
        <v/>
      </c>
      <c r="ER54" s="160" t="str">
        <f>IF(ISERROR(VLOOKUP(CONCATENATE(EO3,$X$54,EO7),[1]Mont!$B$11:$H$500,7,FALSE)),"",VLOOKUP(CONCATENATE(EO3,$X$54,EO7),[1]Mont!$B$11:$H$500,7,FALSE))</f>
        <v/>
      </c>
      <c r="ES54" s="157" t="str">
        <f>IF(ISERROR(VLOOKUP(CONCATENATE($X$54,ES3,ES5),$B$10:$E$559,4,FALSE)),"",VLOOKUP(CONCATENATE($X$54,ES3,ES5),$B$10:$E$559,4,FALSE))</f>
        <v/>
      </c>
      <c r="ET54" s="158" t="str">
        <f>IF(ISERROR(VLOOKUP(CONCATENATE($X$54,ES3,ES5),$B$10:$F$559,5,FALSE)),"",VLOOKUP(CONCATENATE($X$54,ES3,ES5),$B$10:$F$559,5,FALSE))</f>
        <v/>
      </c>
      <c r="EU54" s="159" t="str">
        <f>IF(ISERROR(VLOOKUP(CONCATENATE(ES3,$X$54,ES7),[1]Mont!$B$11:$F$500,5,FALSE)),"",VLOOKUP(CONCATENATE(ES3,$X$54,ES7),[1]Mont!$B$11:$F$500,5,FALSE))</f>
        <v/>
      </c>
      <c r="EV54" s="160" t="str">
        <f>IF(ISERROR(VLOOKUP(CONCATENATE(ES3,$X$54,ES7),[1]Mont!$B$11:$H$500,7,FALSE)),"",VLOOKUP(CONCATENATE(ES3,$X$54,ES7),[1]Mont!$B$11:$H$500,7,FALSE))</f>
        <v/>
      </c>
      <c r="EW54" s="157" t="str">
        <f>IF(ISERROR(VLOOKUP(CONCATENATE($X$54,EW3,EW5),$B$10:$E$559,4,FALSE)),"",VLOOKUP(CONCATENATE($X$54,EW3,EW5),$B$10:$E$559,4,FALSE))</f>
        <v/>
      </c>
      <c r="EX54" s="158" t="str">
        <f>IF(ISERROR(VLOOKUP(CONCATENATE($X$54,EW3,EW5),$B$10:$F$559,5,FALSE)),"",VLOOKUP(CONCATENATE($X$54,EW3,EW5),$B$10:$F$559,5,FALSE))</f>
        <v/>
      </c>
      <c r="EY54" s="159" t="str">
        <f>IF(ISERROR(VLOOKUP(CONCATENATE(EW3,$X$54,EW7),[1]Mont!$B$11:$F$500,5,FALSE)),"",VLOOKUP(CONCATENATE(EW3,$X$54,EW7),[1]Mont!$B$11:$F$500,5,FALSE))</f>
        <v/>
      </c>
      <c r="EZ54" s="160" t="str">
        <f>IF(ISERROR(VLOOKUP(CONCATENATE(EW3,$X$54,EW7),[1]Mont!$B$11:$H$500,7,FALSE)),"",VLOOKUP(CONCATENATE(EW3,$X$54,EW7),[1]Mont!$B$11:$H$500,7,FALSE))</f>
        <v/>
      </c>
      <c r="FA54" s="157" t="str">
        <f>IF(ISERROR(VLOOKUP(CONCATENATE($X$54,FA3,FA5),$B$10:$E$559,4,FALSE)),"",VLOOKUP(CONCATENATE($X$54,FA3,FA5),$B$10:$E$559,4,FALSE))</f>
        <v/>
      </c>
      <c r="FB54" s="158" t="str">
        <f>IF(ISERROR(VLOOKUP(CONCATENATE($X$54,FA3,FA5),$B$10:$F$559,5,FALSE)),"",VLOOKUP(CONCATENATE($X$54,FA3,FA5),$B$10:$F$559,5,FALSE))</f>
        <v/>
      </c>
      <c r="FC54" s="159" t="str">
        <f>IF(ISERROR(VLOOKUP(CONCATENATE(FA3,$X$54,FA7),[1]Mont!$B$11:$F$500,5,FALSE)),"",VLOOKUP(CONCATENATE(FA3,$X$54,FA7),[1]Mont!$B$11:$F$500,5,FALSE))</f>
        <v/>
      </c>
      <c r="FD54" s="160" t="str">
        <f>IF(ISERROR(VLOOKUP(CONCATENATE(FA3,$X$54,FA7),[1]Mont!$B$11:$H$500,7,FALSE)),"",VLOOKUP(CONCATENATE(FA3,$X$54,FA7),[1]Mont!$B$11:$H$500,7,FALSE))</f>
        <v/>
      </c>
      <c r="FE54" s="157" t="str">
        <f>IF(ISERROR(VLOOKUP(CONCATENATE($X$54,FE3,FE5),$B$10:$E$559,4,FALSE)),"",VLOOKUP(CONCATENATE($X$54,FE3,FE5),$B$10:$E$559,4,FALSE))</f>
        <v/>
      </c>
      <c r="FF54" s="158" t="str">
        <f>IF(ISERROR(VLOOKUP(CONCATENATE($X$54,FE3,FE5),$B$10:$F$559,5,FALSE)),"",VLOOKUP(CONCATENATE($X$54,FE3,FE5),$B$10:$F$559,5,FALSE))</f>
        <v/>
      </c>
      <c r="FG54" s="159" t="str">
        <f>IF(ISERROR(VLOOKUP(CONCATENATE(FE3,$X$54,FE7),[1]Mont!$B$11:$F$500,5,FALSE)),"",VLOOKUP(CONCATENATE(FE3,$X$54,FE7),[1]Mont!$B$11:$F$500,5,FALSE))</f>
        <v/>
      </c>
      <c r="FH54" s="160" t="str">
        <f>IF(ISERROR(VLOOKUP(CONCATENATE(FE3,$X$54,FE7),[1]Mont!$B$11:$H$500,7,FALSE)),"",VLOOKUP(CONCATENATE(FE3,$X$54,FE7),[1]Mont!$B$11:$H$500,7,FALSE))</f>
        <v/>
      </c>
      <c r="FI54" s="157" t="str">
        <f>IF(ISERROR(VLOOKUP(CONCATENATE($X$54,FI3,FI5),$B$10:$E$559,4,FALSE)),"",VLOOKUP(CONCATENATE($X$54,FI3,FI5),$B$10:$E$559,4,FALSE))</f>
        <v/>
      </c>
      <c r="FJ54" s="158" t="str">
        <f>IF(ISERROR(VLOOKUP(CONCATENATE($X$54,FI3,FI5),$B$10:$F$559,5,FALSE)),"",VLOOKUP(CONCATENATE($X$54,FI3,FI5),$B$10:$F$559,5,FALSE))</f>
        <v/>
      </c>
      <c r="FK54" s="159" t="str">
        <f>IF(ISERROR(VLOOKUP(CONCATENATE(FI3,$X$54,FI7),[1]Mont!$B$11:$F$500,5,FALSE)),"",VLOOKUP(CONCATENATE(FI3,$X$54,FI7),[1]Mont!$B$11:$F$500,5,FALSE))</f>
        <v/>
      </c>
      <c r="FL54" s="160" t="str">
        <f>IF(ISERROR(VLOOKUP(CONCATENATE(FI3,$X$54,FI7),[1]Mont!$B$11:$H$500,7,FALSE)),"",VLOOKUP(CONCATENATE(FI3,$X$54,FI7),[1]Mont!$B$11:$H$500,7,FALSE))</f>
        <v/>
      </c>
      <c r="FM54" s="157" t="str">
        <f>IF(ISERROR(VLOOKUP(CONCATENATE($X$54,FM3,FM5),$B$10:$E$559,4,FALSE)),"",VLOOKUP(CONCATENATE($X$54,FM3,FM5),$B$10:$E$559,4,FALSE))</f>
        <v/>
      </c>
      <c r="FN54" s="158" t="str">
        <f>IF(ISERROR(VLOOKUP(CONCATENATE($X$54,FM3,FM5),$B$10:$F$559,5,FALSE)),"",VLOOKUP(CONCATENATE($X$54,FM3,FM5),$B$10:$F$559,5,FALSE))</f>
        <v/>
      </c>
      <c r="FO54" s="159" t="str">
        <f>IF(ISERROR(VLOOKUP(CONCATENATE(FM3,$X$54,FM7),[1]Mont!$B$11:$F$500,5,FALSE)),"",VLOOKUP(CONCATENATE(FM3,$X$54,FM7),[1]Mont!$B$11:$F$500,5,FALSE))</f>
        <v/>
      </c>
      <c r="FP54" s="160" t="str">
        <f>IF(ISERROR(VLOOKUP(CONCATENATE(FM3,$X$54,FM7),[1]Mont!$B$11:$H$500,7,FALSE)),"",VLOOKUP(CONCATENATE(FM3,$X$54,FM7),[1]Mont!$B$11:$H$500,7,FALSE))</f>
        <v/>
      </c>
      <c r="FQ54" s="157" t="str">
        <f>IF(ISERROR(VLOOKUP(CONCATENATE($X$54,FQ3,FQ5),$B$10:$E$559,4,FALSE)),"",VLOOKUP(CONCATENATE($X$54,FQ3,FQ5),$B$10:$E$559,4,FALSE))</f>
        <v/>
      </c>
      <c r="FR54" s="158" t="str">
        <f>IF(ISERROR(VLOOKUP(CONCATENATE($X$54,FQ3,FQ5),$B$10:$F$559,5,FALSE)),"",VLOOKUP(CONCATENATE($X$54,FQ3,FQ5),$B$10:$F$559,5,FALSE))</f>
        <v/>
      </c>
      <c r="FS54" s="159" t="str">
        <f>IF(ISERROR(VLOOKUP(CONCATENATE(FQ3,$X$54,FQ7),[1]Mont!$B$11:$F$500,5,FALSE)),"",VLOOKUP(CONCATENATE(FQ3,$X$54,FQ7),[1]Mont!$B$11:$F$500,5,FALSE))</f>
        <v/>
      </c>
      <c r="FT54" s="160" t="str">
        <f>IF(ISERROR(VLOOKUP(CONCATENATE(FQ3,$X$54,FQ7),[1]Mont!$B$11:$H$500,7,FALSE)),"",VLOOKUP(CONCATENATE(FQ3,$X$54,FQ7),[1]Mont!$B$11:$H$500,7,FALSE))</f>
        <v/>
      </c>
      <c r="FU54" s="157" t="str">
        <f>IF(ISERROR(VLOOKUP(CONCATENATE($X$54,FU3,FU5),$B$10:$E$559,4,FALSE)),"",VLOOKUP(CONCATENATE($X$54,FU3,FU5),$B$10:$E$559,4,FALSE))</f>
        <v/>
      </c>
      <c r="FV54" s="158" t="str">
        <f>IF(ISERROR(VLOOKUP(CONCATENATE($X$54,FU3,FU5),$B$10:$F$559,5,FALSE)),"",VLOOKUP(CONCATENATE($X$54,FU3,FU5),$B$10:$F$559,5,FALSE))</f>
        <v/>
      </c>
      <c r="FW54" s="159" t="str">
        <f>IF(ISERROR(VLOOKUP(CONCATENATE(FU3,$X$54,FU7),[1]Mont!$B$11:$F$500,5,FALSE)),"",VLOOKUP(CONCATENATE(FU3,$X$54,FU7),[1]Mont!$B$11:$F$500,5,FALSE))</f>
        <v/>
      </c>
      <c r="FX54" s="160" t="str">
        <f>IF(ISERROR(VLOOKUP(CONCATENATE(FU3,$X$54,FU7),[1]Mont!$B$11:$H$500,7,FALSE)),"",VLOOKUP(CONCATENATE(FU3,$X$54,FU7),[1]Mont!$B$11:$H$500,7,FALSE))</f>
        <v/>
      </c>
      <c r="FY54" s="157" t="str">
        <f>IF(ISERROR(VLOOKUP(CONCATENATE($X$54,FY3,FY5),$B$10:$E$559,4,FALSE)),"",VLOOKUP(CONCATENATE($X$54,FY3,FY5),$B$10:$E$559,4,FALSE))</f>
        <v/>
      </c>
      <c r="FZ54" s="158" t="str">
        <f>IF(ISERROR(VLOOKUP(CONCATENATE($X$54,FY3,FY5),$B$10:$F$559,5,FALSE)),"",VLOOKUP(CONCATENATE($X$54,FY3,FY5),$B$10:$F$559,5,FALSE))</f>
        <v/>
      </c>
      <c r="GA54" s="159" t="str">
        <f>IF(ISERROR(VLOOKUP(CONCATENATE(FY3,$X$54,FY7),[1]Mont!$B$11:$F$500,5,FALSE)),"",VLOOKUP(CONCATENATE(FY3,$X$54,FY7),[1]Mont!$B$11:$F$500,5,FALSE))</f>
        <v/>
      </c>
      <c r="GB54" s="160" t="str">
        <f>IF(ISERROR(VLOOKUP(CONCATENATE(FY3,$X$54,FY7),[1]Mont!$B$11:$H$500,7,FALSE)),"",VLOOKUP(CONCATENATE(FY3,$X$54,FY7),[1]Mont!$B$11:$H$500,7,FALSE))</f>
        <v/>
      </c>
      <c r="GC54" s="157" t="str">
        <f>IF(ISERROR(VLOOKUP(CONCATENATE($X$54,GC3,GC5),$B$10:$E$559,4,FALSE)),"",VLOOKUP(CONCATENATE($X$54,GC3,GC5),$B$10:$E$559,4,FALSE))</f>
        <v/>
      </c>
      <c r="GD54" s="158" t="str">
        <f>IF(ISERROR(VLOOKUP(CONCATENATE($X$54,GC3,GC5),$B$10:$F$559,5,FALSE)),"",VLOOKUP(CONCATENATE($X$54,GC3,GC5),$B$10:$F$559,5,FALSE))</f>
        <v/>
      </c>
      <c r="GE54" s="159" t="str">
        <f>IF(ISERROR(VLOOKUP(CONCATENATE(GC3,$X$54,GC7),[1]Mont!$B$11:$F$500,5,FALSE)),"",VLOOKUP(CONCATENATE(GC3,$X$54,GC7),[1]Mont!$B$11:$F$500,5,FALSE))</f>
        <v/>
      </c>
      <c r="GF54" s="160" t="str">
        <f>IF(ISERROR(VLOOKUP(CONCATENATE(GC3,$X$54,GC7),[1]Mont!$B$11:$H$500,7,FALSE)),"",VLOOKUP(CONCATENATE(GC3,$X$54,GC7),[1]Mont!$B$11:$H$500,7,FALSE))</f>
        <v/>
      </c>
      <c r="GG54" s="157" t="str">
        <f>IF(ISERROR(VLOOKUP(CONCATENATE($X$54,GG3,GG5),$B$10:$E$559,4,FALSE)),"",VLOOKUP(CONCATENATE($X$54,GG3,GG5),$B$10:$E$559,4,FALSE))</f>
        <v/>
      </c>
      <c r="GH54" s="158" t="str">
        <f>IF(ISERROR(VLOOKUP(CONCATENATE($X$54,GG3,GG5),$B$10:$F$559,5,FALSE)),"",VLOOKUP(CONCATENATE($X$54,GG3,GG5),$B$10:$F$559,5,FALSE))</f>
        <v/>
      </c>
      <c r="GI54" s="159" t="str">
        <f>IF(ISERROR(VLOOKUP(CONCATENATE(GG3,$X$54,GG7),[1]Mont!$B$11:$F$500,5,FALSE)),"",VLOOKUP(CONCATENATE(GG3,$X$54,GG7),[1]Mont!$B$11:$F$500,5,FALSE))</f>
        <v/>
      </c>
      <c r="GJ54" s="160" t="str">
        <f>IF(ISERROR(VLOOKUP(CONCATENATE(GG3,$X$54,GG7),[1]Mont!$B$11:$H$500,7,FALSE)),"",VLOOKUP(CONCATENATE(GG3,$X$54,GG7),[1]Mont!$B$11:$H$500,7,FALSE))</f>
        <v/>
      </c>
      <c r="GK54" s="157" t="str">
        <f>IF(ISERROR(VLOOKUP(CONCATENATE($X$54,GK3,GK5),$B$10:$E$559,4,FALSE)),"",VLOOKUP(CONCATENATE($X$54,GK3,GK5),$B$10:$E$559,4,FALSE))</f>
        <v/>
      </c>
      <c r="GL54" s="158" t="str">
        <f>IF(ISERROR(VLOOKUP(CONCATENATE($X$54,GK3,GK5),$B$10:$F$559,5,FALSE)),"",VLOOKUP(CONCATENATE($X$54,GK3,GK5),$B$10:$F$559,5,FALSE))</f>
        <v/>
      </c>
      <c r="GM54" s="159" t="str">
        <f>IF(ISERROR(VLOOKUP(CONCATENATE(GK3,$X$54,GK7),[1]Mont!$B$11:$F$500,5,FALSE)),"",VLOOKUP(CONCATENATE(GK3,$X$54,GK7),[1]Mont!$B$11:$F$500,5,FALSE))</f>
        <v/>
      </c>
      <c r="GN54" s="160" t="str">
        <f>IF(ISERROR(VLOOKUP(CONCATENATE(GK3,$X$54,GK7),[1]Mont!$B$11:$H$500,7,FALSE)),"",VLOOKUP(CONCATENATE(GK3,$X$54,GK7),[1]Mont!$B$11:$H$500,7,FALSE))</f>
        <v/>
      </c>
      <c r="GO54" s="157" t="str">
        <f>IF(ISERROR(VLOOKUP(CONCATENATE($X$54,GO3,GO5),$B$10:$E$559,4,FALSE)),"",VLOOKUP(CONCATENATE($X$54,GO3,GO5),$B$10:$E$559,4,FALSE))</f>
        <v/>
      </c>
      <c r="GP54" s="158" t="str">
        <f>IF(ISERROR(VLOOKUP(CONCATENATE($X$54,GO3,GO5),$B$10:$F$559,5,FALSE)),"",VLOOKUP(CONCATENATE($X$54,GO3,GO5),$B$10:$F$559,5,FALSE))</f>
        <v/>
      </c>
      <c r="GQ54" s="159" t="str">
        <f>IF(ISERROR(VLOOKUP(CONCATENATE(GO3,$X$54,GO7),[1]Mont!$B$11:$F$500,5,FALSE)),"",VLOOKUP(CONCATENATE(GO3,$X$54,GO7),[1]Mont!$B$11:$F$500,5,FALSE))</f>
        <v/>
      </c>
      <c r="GR54" s="160" t="str">
        <f>IF(ISERROR(VLOOKUP(CONCATENATE(GO3,$X$54,GO7),[1]Mont!$B$11:$H$500,7,FALSE)),"",VLOOKUP(CONCATENATE(GO3,$X$54,GO7),[1]Mont!$B$11:$H$500,7,FALSE))</f>
        <v/>
      </c>
      <c r="GS54" s="157" t="str">
        <f>IF(ISERROR(VLOOKUP(CONCATENATE($X$54,GS3,GS5),$B$10:$E$559,4,FALSE)),"",VLOOKUP(CONCATENATE($X$54,GS3,GS5),$B$10:$E$559,4,FALSE))</f>
        <v/>
      </c>
      <c r="GT54" s="158" t="str">
        <f>IF(ISERROR(VLOOKUP(CONCATENATE($X$54,GS3,GS5),$B$10:$F$559,5,FALSE)),"",VLOOKUP(CONCATENATE($X$54,GS3,GS5),$B$10:$F$559,5,FALSE))</f>
        <v/>
      </c>
      <c r="GU54" s="159" t="str">
        <f>IF(ISERROR(VLOOKUP(CONCATENATE(GS3,$X$54,GS7),[1]Mont!$B$11:$F$500,5,FALSE)),"",VLOOKUP(CONCATENATE(GS3,$X$54,GS7),[1]Mont!$B$11:$F$500,5,FALSE))</f>
        <v/>
      </c>
      <c r="GV54" s="160" t="str">
        <f>IF(ISERROR(VLOOKUP(CONCATENATE(GS3,$X$54,GS7),[1]Mont!$B$11:$H$500,7,FALSE)),"",VLOOKUP(CONCATENATE(GS3,$X$54,GS7),[1]Mont!$B$11:$H$500,7,FALSE))</f>
        <v/>
      </c>
      <c r="GW54" s="157" t="str">
        <f>IF(ISERROR(VLOOKUP(CONCATENATE($X$54,GW3,GW5),$B$10:$E$559,4,FALSE)),"",VLOOKUP(CONCATENATE($X$54,GW3,GW5),$B$10:$E$559,4,FALSE))</f>
        <v/>
      </c>
      <c r="GX54" s="158" t="str">
        <f>IF(ISERROR(VLOOKUP(CONCATENATE($X$54,GW3,GW5),$B$10:$F$559,5,FALSE)),"",VLOOKUP(CONCATENATE($X$54,GW3,GW5),$B$10:$F$559,5,FALSE))</f>
        <v/>
      </c>
      <c r="GY54" s="159" t="str">
        <f>IF(ISERROR(VLOOKUP(CONCATENATE(GW3,$X$54,GW7),[1]Mont!$B$11:$F$500,5,FALSE)),"",VLOOKUP(CONCATENATE(GW3,$X$54,GW7),[1]Mont!$B$11:$F$500,5,FALSE))</f>
        <v/>
      </c>
      <c r="GZ54" s="160" t="str">
        <f>IF(ISERROR(VLOOKUP(CONCATENATE(GW3,$X$54,GW7),[1]Mont!$B$11:$H$500,7,FALSE)),"",VLOOKUP(CONCATENATE(GW3,$X$54,GW7),[1]Mont!$B$11:$H$500,7,FALSE))</f>
        <v/>
      </c>
      <c r="HA54" s="157" t="str">
        <f>IF(ISERROR(VLOOKUP(CONCATENATE($X$54,HA3,HA5),$B$10:$E$559,4,FALSE)),"",VLOOKUP(CONCATENATE($X$54,HA3,HA5),$B$10:$E$559,4,FALSE))</f>
        <v/>
      </c>
      <c r="HB54" s="158" t="str">
        <f>IF(ISERROR(VLOOKUP(CONCATENATE($X$54,HA3,HA5),$B$10:$F$559,5,FALSE)),"",VLOOKUP(CONCATENATE($X$54,HA3,HA5),$B$10:$F$559,5,FALSE))</f>
        <v/>
      </c>
      <c r="HC54" s="159" t="str">
        <f>IF(ISERROR(VLOOKUP(CONCATENATE(HA3,$X$54,HA7),[1]Mont!$B$11:$F$500,5,FALSE)),"",VLOOKUP(CONCATENATE(HA3,$X$54,HA7),[1]Mont!$B$11:$F$500,5,FALSE))</f>
        <v/>
      </c>
      <c r="HD54" s="160" t="str">
        <f>IF(ISERROR(VLOOKUP(CONCATENATE(HA3,$X$54,HA7),[1]Mont!$B$11:$H$500,7,FALSE)),"",VLOOKUP(CONCATENATE(HA3,$X$54,HA7),[1]Mont!$B$11:$H$500,7,FALSE))</f>
        <v/>
      </c>
      <c r="HE54" s="157" t="str">
        <f>IF(ISERROR(VLOOKUP(CONCATENATE($X$54,HE3,HE5),$B$10:$E$559,4,FALSE)),"",VLOOKUP(CONCATENATE($X$54,HE3,HE5),$B$10:$E$559,4,FALSE))</f>
        <v/>
      </c>
      <c r="HF54" s="158" t="str">
        <f>IF(ISERROR(VLOOKUP(CONCATENATE($X$54,HE3,HE5),$B$10:$F$559,5,FALSE)),"",VLOOKUP(CONCATENATE($X$54,HE3,HE5),$B$10:$F$559,5,FALSE))</f>
        <v/>
      </c>
      <c r="HG54" s="159" t="str">
        <f>IF(ISERROR(VLOOKUP(CONCATENATE(HE3,$X$54,HE7),[1]Mont!$B$11:$F$500,5,FALSE)),"",VLOOKUP(CONCATENATE(HE3,$X$54,HE7),[1]Mont!$B$11:$F$500,5,FALSE))</f>
        <v/>
      </c>
      <c r="HH54" s="160" t="str">
        <f>IF(ISERROR(VLOOKUP(CONCATENATE(HE3,$X$54,HE7),[1]Mont!$B$11:$H$500,7,FALSE)),"",VLOOKUP(CONCATENATE(HE3,$X$54,HE7),[1]Mont!$B$11:$H$500,7,FALSE))</f>
        <v/>
      </c>
      <c r="HI54" s="157" t="str">
        <f>IF(ISERROR(VLOOKUP(CONCATENATE($X$54,HI3,HI5),$B$10:$E$559,4,FALSE)),"",VLOOKUP(CONCATENATE($X$54,HI3,HI5),$B$10:$E$559,4,FALSE))</f>
        <v/>
      </c>
      <c r="HJ54" s="158" t="str">
        <f>IF(ISERROR(VLOOKUP(CONCATENATE($X$54,HI3,HI5),$B$10:$F$559,5,FALSE)),"",VLOOKUP(CONCATENATE($X$54,HI3,HI5),$B$10:$F$559,5,FALSE))</f>
        <v/>
      </c>
      <c r="HK54" s="159" t="str">
        <f>IF(ISERROR(VLOOKUP(CONCATENATE(HI3,$X$54,HI7),[1]Mont!$B$11:$F$500,5,FALSE)),"",VLOOKUP(CONCATENATE(HI3,$X$54,HI7),[1]Mont!$B$11:$F$500,5,FALSE))</f>
        <v/>
      </c>
      <c r="HL54" s="160" t="str">
        <f>IF(ISERROR(VLOOKUP(CONCATENATE(HI3,$X$54,HI7),[1]Mont!$B$11:$H$500,7,FALSE)),"",VLOOKUP(CONCATENATE(HI3,$X$54,HI7),[1]Mont!$B$11:$H$500,7,FALSE))</f>
        <v/>
      </c>
      <c r="HM54" s="157" t="str">
        <f>IF(ISERROR(VLOOKUP(CONCATENATE($X$54,HM3,HM5),$B$10:$E$559,4,FALSE)),"",VLOOKUP(CONCATENATE($X$54,HM3,HM5),$B$10:$E$559,4,FALSE))</f>
        <v/>
      </c>
      <c r="HN54" s="158" t="str">
        <f>IF(ISERROR(VLOOKUP(CONCATENATE($X$54,HM3,HM5),$B$10:$F$559,5,FALSE)),"",VLOOKUP(CONCATENATE($X$54,HM3,HM5),$B$10:$F$559,5,FALSE))</f>
        <v/>
      </c>
      <c r="HO54" s="159" t="str">
        <f>IF(ISERROR(VLOOKUP(CONCATENATE(HM3,$X$54,HM7),[1]Mont!$B$11:$F$500,5,FALSE)),"",VLOOKUP(CONCATENATE(HM3,$X$54,HM7),[1]Mont!$B$11:$F$500,5,FALSE))</f>
        <v/>
      </c>
      <c r="HP54" s="160" t="str">
        <f>IF(ISERROR(VLOOKUP(CONCATENATE(HM3,$X$54,HM7),[1]Mont!$B$11:$H$500,7,FALSE)),"",VLOOKUP(CONCATENATE(HM3,$X$54,HM7),[1]Mont!$B$11:$H$500,7,FALSE))</f>
        <v/>
      </c>
      <c r="HQ54" s="157" t="str">
        <f>IF(ISERROR(VLOOKUP(CONCATENATE($X$54,HQ3,HQ5),$B$10:$E$559,4,FALSE)),"",VLOOKUP(CONCATENATE($X$54,HQ3,HQ5),$B$10:$E$559,4,FALSE))</f>
        <v/>
      </c>
      <c r="HR54" s="158" t="str">
        <f>IF(ISERROR(VLOOKUP(CONCATENATE($X$54,HQ3,HQ5),$B$10:$F$559,5,FALSE)),"",VLOOKUP(CONCATENATE($X$54,HQ3,HQ5),$B$10:$F$559,5,FALSE))</f>
        <v/>
      </c>
      <c r="HS54" s="159" t="str">
        <f>IF(ISERROR(VLOOKUP(CONCATENATE(HQ3,$X$54,HQ7),[1]Mont!$B$11:$F$500,5,FALSE)),"",VLOOKUP(CONCATENATE(HQ3,$X$54,HQ7),[1]Mont!$B$11:$F$500,5,FALSE))</f>
        <v/>
      </c>
      <c r="HT54" s="160" t="str">
        <f>IF(ISERROR(VLOOKUP(CONCATENATE(HQ3,$X$54,HQ7),[1]Mont!$B$11:$H$500,7,FALSE)),"",VLOOKUP(CONCATENATE(HQ3,$X$54,HQ7),[1]Mont!$B$11:$H$500,7,FALSE))</f>
        <v/>
      </c>
      <c r="HU54" s="157" t="str">
        <f>IF(ISERROR(VLOOKUP(CONCATENATE($X$54,HU3,HU5),$B$10:$E$559,4,FALSE)),"",VLOOKUP(CONCATENATE($X$54,HU3,HU5),$B$10:$E$559,4,FALSE))</f>
        <v/>
      </c>
      <c r="HV54" s="158" t="str">
        <f>IF(ISERROR(VLOOKUP(CONCATENATE($X$54,HU3,HU5),$B$10:$F$559,5,FALSE)),"",VLOOKUP(CONCATENATE($X$54,HU3,HU5),$B$10:$F$559,5,FALSE))</f>
        <v/>
      </c>
      <c r="HW54" s="159" t="str">
        <f>IF(ISERROR(VLOOKUP(CONCATENATE(HU3,$X$54,HU7),[1]Mont!$B$11:$F$500,5,FALSE)),"",VLOOKUP(CONCATENATE(HU3,$X$54,HU7),[1]Mont!$B$11:$F$500,5,FALSE))</f>
        <v/>
      </c>
      <c r="HX54" s="160" t="str">
        <f>IF(ISERROR(VLOOKUP(CONCATENATE(HU3,$X$54,HU7),[1]Mont!$B$11:$H$500,7,FALSE)),"",VLOOKUP(CONCATENATE(HU3,$X$54,HU7),[1]Mont!$B$11:$H$500,7,FALSE))</f>
        <v/>
      </c>
      <c r="HY54" s="157" t="str">
        <f>IF(ISERROR(VLOOKUP(CONCATENATE($X$54,HY3,HY5),$B$10:$E$559,4,FALSE)),"",VLOOKUP(CONCATENATE($X$54,HY3,HY5),$B$10:$E$559,4,FALSE))</f>
        <v/>
      </c>
      <c r="HZ54" s="158" t="str">
        <f>IF(ISERROR(VLOOKUP(CONCATENATE($X$54,HY3,HY5),$B$10:$F$559,5,FALSE)),"",VLOOKUP(CONCATENATE($X$54,HY3,HY5),$B$10:$F$559,5,FALSE))</f>
        <v/>
      </c>
      <c r="IA54" s="159" t="str">
        <f>IF(ISERROR(VLOOKUP(CONCATENATE(HY3,$X$54,HY7),[1]Mont!$B$11:$F$500,5,FALSE)),"",VLOOKUP(CONCATENATE(HY3,$X$54,HY7),[1]Mont!$B$11:$F$500,5,FALSE))</f>
        <v/>
      </c>
      <c r="IB54" s="160" t="str">
        <f>IF(ISERROR(VLOOKUP(CONCATENATE(HY3,$X$54,HY7),[1]Mont!$B$11:$H$500,7,FALSE)),"",VLOOKUP(CONCATENATE(HY3,$X$54,HY7),[1]Mont!$B$11:$H$500,7,FALSE))</f>
        <v/>
      </c>
      <c r="IC54" s="157" t="str">
        <f>IF(ISERROR(VLOOKUP(CONCATENATE($X$54,IC3,IC5),$B$10:$E$559,4,FALSE)),"",VLOOKUP(CONCATENATE($X$54,IC3,IC5),$B$10:$E$559,4,FALSE))</f>
        <v/>
      </c>
      <c r="ID54" s="158" t="str">
        <f>IF(ISERROR(VLOOKUP(CONCATENATE($X$54,IC3,IC5),$B$10:$F$559,5,FALSE)),"",VLOOKUP(CONCATENATE($X$54,IC3,IC5),$B$10:$F$559,5,FALSE))</f>
        <v/>
      </c>
      <c r="IE54" s="159" t="str">
        <f>IF(ISERROR(VLOOKUP(CONCATENATE(IC3,$X$54,IC7),[1]Mont!$B$11:$F$500,5,FALSE)),"",VLOOKUP(CONCATENATE(IC3,$X$54,IC7),[1]Mont!$B$11:$F$500,5,FALSE))</f>
        <v/>
      </c>
      <c r="IF54" s="160" t="str">
        <f>IF(ISERROR(VLOOKUP(CONCATENATE(IC3,$X$54,IC7),[1]Mont!$B$11:$H$500,7,FALSE)),"",VLOOKUP(CONCATENATE(IC3,$X$54,IC7),[1]Mont!$B$11:$H$500,7,FALSE))</f>
        <v/>
      </c>
      <c r="IG54" s="157" t="str">
        <f>IF(ISERROR(VLOOKUP(CONCATENATE($X$54,IG3,IG5),$B$10:$E$559,4,FALSE)),"",VLOOKUP(CONCATENATE($X$54,IG3,IG5),$B$10:$E$559,4,FALSE))</f>
        <v/>
      </c>
      <c r="IH54" s="158" t="str">
        <f>IF(ISERROR(VLOOKUP(CONCATENATE($X$54,IG3,IG5),$B$10:$F$559,5,FALSE)),"",VLOOKUP(CONCATENATE($X$54,IG3,IG5),$B$10:$F$559,5,FALSE))</f>
        <v/>
      </c>
      <c r="II54" s="159" t="str">
        <f>IF(ISERROR(VLOOKUP(CONCATENATE(IG3,$X$54,IG7),[1]Mont!$B$11:$F$500,5,FALSE)),"",VLOOKUP(CONCATENATE(IG3,$X$54,IG7),[1]Mont!$B$11:$F$500,5,FALSE))</f>
        <v/>
      </c>
      <c r="IJ54" s="160" t="str">
        <f>IF(ISERROR(VLOOKUP(CONCATENATE(IG3,$X$54,IG7),[1]Mont!$B$11:$H$500,7,FALSE)),"",VLOOKUP(CONCATENATE(IG3,$X$54,IG7),[1]Mont!$B$11:$H$500,7,FALSE))</f>
        <v/>
      </c>
      <c r="IK54" s="157" t="str">
        <f>IF(ISERROR(VLOOKUP(CONCATENATE($X$54,IK3,IK5),$B$10:$E$559,4,FALSE)),"",VLOOKUP(CONCATENATE($X$54,IK3,IK5),$B$10:$E$559,4,FALSE))</f>
        <v/>
      </c>
      <c r="IL54" s="158" t="str">
        <f>IF(ISERROR(VLOOKUP(CONCATENATE($X$54,IK3,IK5),$B$10:$F$559,5,FALSE)),"",VLOOKUP(CONCATENATE($X$54,IK3,IK5),$B$10:$F$559,5,FALSE))</f>
        <v/>
      </c>
      <c r="IM54" s="159" t="str">
        <f>IF(ISERROR(VLOOKUP(CONCATENATE(IK3,$X$54,IK7),[1]Mont!$B$11:$F$500,5,FALSE)),"",VLOOKUP(CONCATENATE(IK3,$X$54,IK7),[1]Mont!$B$11:$F$500,5,FALSE))</f>
        <v/>
      </c>
      <c r="IN54" s="160" t="str">
        <f>IF(ISERROR(VLOOKUP(CONCATENATE(IK3,$X$54,IK7),[1]Mont!$B$11:$H$500,7,FALSE)),"",VLOOKUP(CONCATENATE(IK3,$X$54,IK7),[1]Mont!$B$11:$H$500,7,FALSE))</f>
        <v/>
      </c>
      <c r="IO54" s="157" t="str">
        <f>IF(ISERROR(VLOOKUP(CONCATENATE($X$54,IO3,IO5),$B$10:$E$559,4,FALSE)),"",VLOOKUP(CONCATENATE($X$54,IO3,IO5),$B$10:$E$559,4,FALSE))</f>
        <v/>
      </c>
      <c r="IP54" s="158" t="str">
        <f>IF(ISERROR(VLOOKUP(CONCATENATE($X$54,IO3,IO5),$B$10:$F$559,5,FALSE)),"",VLOOKUP(CONCATENATE($X$54,IO3,IO5),$B$10:$F$559,5,FALSE))</f>
        <v/>
      </c>
      <c r="IQ54" s="159" t="str">
        <f>IF(ISERROR(VLOOKUP(CONCATENATE(IO3,$X$54,IO7),[1]Mont!$B$11:$F$500,5,FALSE)),"",VLOOKUP(CONCATENATE(IO3,$X$54,IO7),[1]Mont!$B$11:$F$500,5,FALSE))</f>
        <v/>
      </c>
      <c r="IR54" s="160" t="str">
        <f>IF(ISERROR(VLOOKUP(CONCATENATE(IO3,$X$54,IO7),[1]Mont!$B$11:$H$500,7,FALSE)),"",VLOOKUP(CONCATENATE(IO3,$X$54,IO7),[1]Mont!$B$11:$H$500,7,FALSE))</f>
        <v/>
      </c>
      <c r="IS54" s="157" t="str">
        <f>IF(ISERROR(VLOOKUP(CONCATENATE($X$54,IS3,IS5),$B$10:$E$559,4,FALSE)),"",VLOOKUP(CONCATENATE($X$54,IS3,IS5),$B$10:$E$559,4,FALSE))</f>
        <v/>
      </c>
      <c r="IT54" s="158" t="str">
        <f>IF(ISERROR(VLOOKUP(CONCATENATE($X$54,IS3,IS5),$B$10:$F$559,5,FALSE)),"",VLOOKUP(CONCATENATE($X$54,IS3,IS5),$B$10:$F$559,5,FALSE))</f>
        <v/>
      </c>
      <c r="IU54" s="159" t="str">
        <f>IF(ISERROR(VLOOKUP(CONCATENATE(IS3,$X$54,IS7),[1]Mont!$B$11:$F$500,5,FALSE)),"",VLOOKUP(CONCATENATE(IS3,$X$54,IS7),[1]Mont!$B$11:$F$500,5,FALSE))</f>
        <v/>
      </c>
      <c r="IV54" s="160" t="str">
        <f>IF(ISERROR(VLOOKUP(CONCATENATE(IS3,$X$54,IS7),[1]Mont!$B$11:$H$500,7,FALSE)),"",VLOOKUP(CONCATENATE(IS3,$X$54,IS7),[1]Mont!$B$11:$H$500,7,FALSE))</f>
        <v/>
      </c>
    </row>
    <row r="55" spans="1:256" ht="12.75" customHeight="1">
      <c r="A55" s="124">
        <f t="shared" si="2"/>
        <v>0</v>
      </c>
      <c r="B55" s="125">
        <f t="shared" si="3"/>
        <v>0</v>
      </c>
      <c r="C55" s="126">
        <f>IF(R55=0,0,SUMIF($R$10:R55,R55,$R$10:R55)/R55)</f>
        <v>0</v>
      </c>
      <c r="D55" s="127">
        <v>46</v>
      </c>
      <c r="E55" s="146"/>
      <c r="F55" s="147"/>
      <c r="G55" s="130">
        <f t="shared" si="0"/>
        <v>0</v>
      </c>
      <c r="H55" s="130">
        <f>IF(E55=0,0,VLOOKUP(E55,[1]Ob!$D$10:$AW$600,46,FALSE))</f>
        <v>0</v>
      </c>
      <c r="I55" s="130">
        <f>IF(E55=0,0,VLOOKUP(E55,[1]Ob!$D$10:$BA$600,50,FALSE))</f>
        <v>0</v>
      </c>
      <c r="J55" s="130">
        <f>IF(E55=0,0,VLOOKUP(E55,[1]Ob!$D$10:$O$600,12,FALSE))</f>
        <v>0</v>
      </c>
      <c r="K55" s="131">
        <f>IF(E55=0,0,VLOOKUP(E55,[1]Ob!$D$10:$BA$600,15,FALSE))*F55</f>
        <v>0</v>
      </c>
      <c r="L55" s="132">
        <f t="shared" si="4"/>
        <v>0</v>
      </c>
      <c r="M55" s="133"/>
      <c r="N55" s="134"/>
      <c r="O55" s="147"/>
      <c r="P55" s="135">
        <v>0</v>
      </c>
      <c r="Q55" s="135">
        <v>0</v>
      </c>
      <c r="R55" s="129"/>
      <c r="S55" s="136">
        <f t="shared" si="1"/>
        <v>0</v>
      </c>
      <c r="T55" s="137"/>
      <c r="U55" s="138">
        <f>IF(T55=0,0,HLOOKUP(T55,$Y$3:$IV$5,3,FALSE))</f>
        <v>0</v>
      </c>
      <c r="V55" s="139"/>
      <c r="X55" s="156">
        <v>44</v>
      </c>
      <c r="Y55" s="157" t="str">
        <f>IF(ISERROR(VLOOKUP(CONCATENATE($X$55,Y3,Y5),$B$10:$E$559,4,FALSE)),"",VLOOKUP(CONCATENATE($X$55,Y3,Y5),$B$10:$E$559,4,FALSE))</f>
        <v/>
      </c>
      <c r="Z55" s="158" t="str">
        <f>IF(ISERROR(VLOOKUP(CONCATENATE($X$55,Y3,Y5),$B$10:$F$559,5,FALSE)),"",VLOOKUP(CONCATENATE($X$55,Y3,Y5),$B$10:$F$559,5,FALSE))</f>
        <v/>
      </c>
      <c r="AA55" s="159" t="str">
        <f>IF(ISERROR(VLOOKUP(CONCATENATE(Y3,$X$55,Y7),[1]Mont!$B$11:$F$500,5,FALSE)),"",VLOOKUP(CONCATENATE(Y3,$X$55,Y7),[1]Mont!$B$11:$F$500,5,FALSE))</f>
        <v/>
      </c>
      <c r="AB55" s="160" t="str">
        <f>IF(ISERROR(VLOOKUP(CONCATENATE(Y3,$X$55,Y7),[1]Mont!$B$11:$H$500,7,FALSE)),"",VLOOKUP(CONCATENATE(Y3,$X$55,Y7),[1]Mont!$B$11:$H$500,7,FALSE))</f>
        <v/>
      </c>
      <c r="AC55" s="157" t="str">
        <f>IF(ISERROR(VLOOKUP(CONCATENATE($X$55,AC3,AC5),$B$10:$E$559,4,FALSE)),"",VLOOKUP(CONCATENATE($X$55,AC3,AC5),$B$10:$E$559,4,FALSE))</f>
        <v/>
      </c>
      <c r="AD55" s="158" t="str">
        <f>IF(ISERROR(VLOOKUP(CONCATENATE($X$55,AC3,AC5),$B$10:$F$559,5,FALSE)),"",VLOOKUP(CONCATENATE($X$55,AC3,AC5),$B$10:$F$559,5,FALSE))</f>
        <v/>
      </c>
      <c r="AE55" s="159" t="str">
        <f>IF(ISERROR(VLOOKUP(CONCATENATE(AC3,$X$55,AC7),[1]Mont!$B$11:$F$500,5,FALSE)),"",VLOOKUP(CONCATENATE(AC3,$X$55,AC7),[1]Mont!$B$11:$F$500,5,FALSE))</f>
        <v/>
      </c>
      <c r="AF55" s="160" t="str">
        <f>IF(ISERROR(VLOOKUP(CONCATENATE(AC3,$X$55,AC7),[1]Mont!$B$11:$H$500,7,FALSE)),"",VLOOKUP(CONCATENATE(AC3,$X$55,AC7),[1]Mont!$B$11:$H$500,7,FALSE))</f>
        <v/>
      </c>
      <c r="AG55" s="157" t="str">
        <f>IF(ISERROR(VLOOKUP(CONCATENATE($X$55,AG3,AG5),$B$10:$E$559,4,FALSE)),"",VLOOKUP(CONCATENATE($X$55,AG3,AG5),$B$10:$E$559,4,FALSE))</f>
        <v/>
      </c>
      <c r="AH55" s="158" t="str">
        <f>IF(ISERROR(VLOOKUP(CONCATENATE($X$55,AG3,AG5),$B$10:$F$559,5,FALSE)),"",VLOOKUP(CONCATENATE($X$55,AG3,AG5),$B$10:$F$559,5,FALSE))</f>
        <v/>
      </c>
      <c r="AI55" s="159" t="str">
        <f>IF(ISERROR(VLOOKUP(CONCATENATE(AG3,$X$55,AG7),[1]Mont!$B$11:$F$500,5,FALSE)),"",VLOOKUP(CONCATENATE(AG3,$X$55,AG7),[1]Mont!$B$11:$F$500,5,FALSE))</f>
        <v/>
      </c>
      <c r="AJ55" s="160" t="str">
        <f>IF(ISERROR(VLOOKUP(CONCATENATE(AG3,$X$55,AG7),[1]Mont!$B$11:$H$500,7,FALSE)),"",VLOOKUP(CONCATENATE(AG3,$X$55,AG7),[1]Mont!$B$11:$H$500,7,FALSE))</f>
        <v/>
      </c>
      <c r="AK55" s="157" t="str">
        <f>IF(ISERROR(VLOOKUP(CONCATENATE($X$55,AK3,AK5),$B$10:$E$559,4,FALSE)),"",VLOOKUP(CONCATENATE($X$55,AK3,AK5),$B$10:$E$559,4,FALSE))</f>
        <v/>
      </c>
      <c r="AL55" s="158" t="str">
        <f>IF(ISERROR(VLOOKUP(CONCATENATE($X$55,AK3,AK5),$B$10:$F$559,5,FALSE)),"",VLOOKUP(CONCATENATE($X$55,AK3,AK5),$B$10:$F$559,5,FALSE))</f>
        <v/>
      </c>
      <c r="AM55" s="159" t="str">
        <f>IF(ISERROR(VLOOKUP(CONCATENATE(AK3,$X$55,AK7),[1]Mont!$B$11:$F$500,5,FALSE)),"",VLOOKUP(CONCATENATE(AK3,$X$55,AK7),[1]Mont!$B$11:$F$500,5,FALSE))</f>
        <v/>
      </c>
      <c r="AN55" s="160" t="str">
        <f>IF(ISERROR(VLOOKUP(CONCATENATE(AK3,$X$55,AK7),[1]Mont!$B$11:$H$500,7,FALSE)),"",VLOOKUP(CONCATENATE(AK3,$X$55,AK7),[1]Mont!$B$11:$H$500,7,FALSE))</f>
        <v/>
      </c>
      <c r="AO55" s="157" t="str">
        <f>IF(ISERROR(VLOOKUP(CONCATENATE($X$55,AO3,AO5),$B$10:$E$559,4,FALSE)),"",VLOOKUP(CONCATENATE($X$55,AO3,AO5),$B$10:$E$559,4,FALSE))</f>
        <v/>
      </c>
      <c r="AP55" s="158" t="str">
        <f>IF(ISERROR(VLOOKUP(CONCATENATE($X$55,AO3,AO5),$B$10:$F$559,5,FALSE)),"",VLOOKUP(CONCATENATE($X$55,AO3,AO5),$B$10:$F$559,5,FALSE))</f>
        <v/>
      </c>
      <c r="AQ55" s="159" t="str">
        <f>IF(ISERROR(VLOOKUP(CONCATENATE(AO3,$X$55,AO7),[1]Mont!$B$11:$F$500,5,FALSE)),"",VLOOKUP(CONCATENATE(AO3,$X$55,AO7),[1]Mont!$B$11:$F$500,5,FALSE))</f>
        <v/>
      </c>
      <c r="AR55" s="160" t="str">
        <f>IF(ISERROR(VLOOKUP(CONCATENATE(AO3,$X$55,AO7),[1]Mont!$B$11:$H$500,7,FALSE)),"",VLOOKUP(CONCATENATE(AO3,$X$55,AO7),[1]Mont!$B$11:$H$500,7,FALSE))</f>
        <v/>
      </c>
      <c r="AS55" s="157" t="str">
        <f>IF(ISERROR(VLOOKUP(CONCATENATE($X$55,AS3,AS5),$B$10:$E$559,4,FALSE)),"",VLOOKUP(CONCATENATE($X$55,AS3,AS5),$B$10:$E$559,4,FALSE))</f>
        <v/>
      </c>
      <c r="AT55" s="158" t="str">
        <f>IF(ISERROR(VLOOKUP(CONCATENATE($X$55,AS3,AS5),$B$10:$F$559,5,FALSE)),"",VLOOKUP(CONCATENATE($X$55,AS3,AS5),$B$10:$F$559,5,FALSE))</f>
        <v/>
      </c>
      <c r="AU55" s="159" t="str">
        <f>IF(ISERROR(VLOOKUP(CONCATENATE(AS3,$X$55,AS7),[1]Mont!$B$11:$F$500,5,FALSE)),"",VLOOKUP(CONCATENATE(AS3,$X$55,AS7),[1]Mont!$B$11:$F$500,5,FALSE))</f>
        <v/>
      </c>
      <c r="AV55" s="160" t="str">
        <f>IF(ISERROR(VLOOKUP(CONCATENATE(AS3,$X$55,AS7),[1]Mont!$B$11:$H$500,7,FALSE)),"",VLOOKUP(CONCATENATE(AS3,$X$55,AS7),[1]Mont!$B$11:$H$500,7,FALSE))</f>
        <v/>
      </c>
      <c r="AW55" s="157" t="str">
        <f>IF(ISERROR(VLOOKUP(CONCATENATE($X$55,AW3,AW5),$B$10:$E$559,4,FALSE)),"",VLOOKUP(CONCATENATE($X$55,AW3,AW5),$B$10:$E$559,4,FALSE))</f>
        <v/>
      </c>
      <c r="AX55" s="158" t="str">
        <f>IF(ISERROR(VLOOKUP(CONCATENATE($X$55,AW3,AW5),$B$10:$F$559,5,FALSE)),"",VLOOKUP(CONCATENATE($X$55,AW3,AW5),$B$10:$F$559,5,FALSE))</f>
        <v/>
      </c>
      <c r="AY55" s="159" t="str">
        <f>IF(ISERROR(VLOOKUP(CONCATENATE(AW3,$X$55,AW7),[1]Mont!$B$11:$F$500,5,FALSE)),"",VLOOKUP(CONCATENATE(AW3,$X$55,AW7),[1]Mont!$B$11:$F$500,5,FALSE))</f>
        <v/>
      </c>
      <c r="AZ55" s="160" t="str">
        <f>IF(ISERROR(VLOOKUP(CONCATENATE(AW3,$X$55,AW7),[1]Mont!$B$11:$H$500,7,FALSE)),"",VLOOKUP(CONCATENATE(AW3,$X$55,AW7),[1]Mont!$B$11:$H$500,7,FALSE))</f>
        <v/>
      </c>
      <c r="BA55" s="157" t="str">
        <f>IF(ISERROR(VLOOKUP(CONCATENATE($X$55,BA3,BA5),$B$10:$E$559,4,FALSE)),"",VLOOKUP(CONCATENATE($X$55,BA3,BA5),$B$10:$E$559,4,FALSE))</f>
        <v/>
      </c>
      <c r="BB55" s="158" t="str">
        <f>IF(ISERROR(VLOOKUP(CONCATENATE($X$55,BA3,BA5),$B$10:$F$559,5,FALSE)),"",VLOOKUP(CONCATENATE($X$55,BA3,BA5),$B$10:$F$559,5,FALSE))</f>
        <v/>
      </c>
      <c r="BC55" s="159" t="str">
        <f>IF(ISERROR(VLOOKUP(CONCATENATE(BA3,$X$55,BA7),[1]Mont!$B$11:$F$500,5,FALSE)),"",VLOOKUP(CONCATENATE(BA3,$X$55,BA7),[1]Mont!$B$11:$F$500,5,FALSE))</f>
        <v/>
      </c>
      <c r="BD55" s="160" t="str">
        <f>IF(ISERROR(VLOOKUP(CONCATENATE(BA3,$X$55,BA7),[1]Mont!$B$11:$H$500,7,FALSE)),"",VLOOKUP(CONCATENATE(BA3,$X$55,BA7),[1]Mont!$B$11:$H$500,7,FALSE))</f>
        <v/>
      </c>
      <c r="BE55" s="157" t="str">
        <f>IF(ISERROR(VLOOKUP(CONCATENATE($X$55,BE3,BE5),$B$10:$E$559,4,FALSE)),"",VLOOKUP(CONCATENATE($X$55,BE3,BE5),$B$10:$E$559,4,FALSE))</f>
        <v/>
      </c>
      <c r="BF55" s="158" t="str">
        <f>IF(ISERROR(VLOOKUP(CONCATENATE($X$55,BE3,BE5),$B$10:$F$559,5,FALSE)),"",VLOOKUP(CONCATENATE($X$55,BE3,BE5),$B$10:$F$559,5,FALSE))</f>
        <v/>
      </c>
      <c r="BG55" s="159" t="str">
        <f>IF(ISERROR(VLOOKUP(CONCATENATE(BE3,$X$55,BE7),[1]Mont!$B$11:$F$500,5,FALSE)),"",VLOOKUP(CONCATENATE(BE3,$X$55,BE7),[1]Mont!$B$11:$F$500,5,FALSE))</f>
        <v/>
      </c>
      <c r="BH55" s="160" t="str">
        <f>IF(ISERROR(VLOOKUP(CONCATENATE(BE3,$X$55,BE7),[1]Mont!$B$11:$H$500,7,FALSE)),"",VLOOKUP(CONCATENATE(BE3,$X$55,BE7),[1]Mont!$B$11:$H$500,7,FALSE))</f>
        <v/>
      </c>
      <c r="BI55" s="157" t="str">
        <f>IF(ISERROR(VLOOKUP(CONCATENATE($X$55,BI3,BI5),$B$10:$E$559,4,FALSE)),"",VLOOKUP(CONCATENATE($X$55,BI3,BI5),$B$10:$E$559,4,FALSE))</f>
        <v/>
      </c>
      <c r="BJ55" s="158" t="str">
        <f>IF(ISERROR(VLOOKUP(CONCATENATE($X$55,BI3,BI5),$B$10:$F$559,5,FALSE)),"",VLOOKUP(CONCATENATE($X$55,BI3,BI5),$B$10:$F$559,5,FALSE))</f>
        <v/>
      </c>
      <c r="BK55" s="159" t="str">
        <f>IF(ISERROR(VLOOKUP(CONCATENATE(BI3,$X$55,BI7),[1]Mont!$B$11:$F$500,5,FALSE)),"",VLOOKUP(CONCATENATE(BI3,$X$55,BI7),[1]Mont!$B$11:$F$500,5,FALSE))</f>
        <v/>
      </c>
      <c r="BL55" s="160" t="str">
        <f>IF(ISERROR(VLOOKUP(CONCATENATE(BI3,$X$55,BI7),[1]Mont!$B$11:$H$500,7,FALSE)),"",VLOOKUP(CONCATENATE(BI3,$X$55,BI7),[1]Mont!$B$11:$H$500,7,FALSE))</f>
        <v/>
      </c>
      <c r="BM55" s="157" t="str">
        <f>IF(ISERROR(VLOOKUP(CONCATENATE($X$55,BM3,BM5),$B$10:$E$559,4,FALSE)),"",VLOOKUP(CONCATENATE($X$55,BM3,BM5),$B$10:$E$559,4,FALSE))</f>
        <v/>
      </c>
      <c r="BN55" s="158" t="str">
        <f>IF(ISERROR(VLOOKUP(CONCATENATE($X$55,BM3,BM5),$B$10:$F$559,5,FALSE)),"",VLOOKUP(CONCATENATE($X$55,BM3,BM5),$B$10:$F$559,5,FALSE))</f>
        <v/>
      </c>
      <c r="BO55" s="159" t="str">
        <f>IF(ISERROR(VLOOKUP(CONCATENATE(BM3,$X$55,BM7),[1]Mont!$B$11:$F$500,5,FALSE)),"",VLOOKUP(CONCATENATE(BM3,$X$55,BM7),[1]Mont!$B$11:$F$500,5,FALSE))</f>
        <v/>
      </c>
      <c r="BP55" s="160" t="str">
        <f>IF(ISERROR(VLOOKUP(CONCATENATE(BM3,$X$55,BM7),[1]Mont!$B$11:$H$500,7,FALSE)),"",VLOOKUP(CONCATENATE(BM3,$X$55,BM7),[1]Mont!$B$11:$H$500,7,FALSE))</f>
        <v/>
      </c>
      <c r="BQ55" s="157" t="str">
        <f>IF(ISERROR(VLOOKUP(CONCATENATE($X$55,BQ3,BQ5),$B$10:$E$559,4,FALSE)),"",VLOOKUP(CONCATENATE($X$55,BQ3,BQ5),$B$10:$E$559,4,FALSE))</f>
        <v/>
      </c>
      <c r="BR55" s="158" t="str">
        <f>IF(ISERROR(VLOOKUP(CONCATENATE($X$55,BQ3,BQ5),$B$10:$F$559,5,FALSE)),"",VLOOKUP(CONCATENATE($X$55,BQ3,BQ5),$B$10:$F$559,5,FALSE))</f>
        <v/>
      </c>
      <c r="BS55" s="159" t="str">
        <f>IF(ISERROR(VLOOKUP(CONCATENATE(BQ3,$X$55,BQ7),[1]Mont!$B$11:$F$500,5,FALSE)),"",VLOOKUP(CONCATENATE(BQ3,$X$55,BQ7),[1]Mont!$B$11:$F$500,5,FALSE))</f>
        <v/>
      </c>
      <c r="BT55" s="160" t="str">
        <f>IF(ISERROR(VLOOKUP(CONCATENATE(BQ3,$X$55,BQ7),[1]Mont!$B$11:$H$500,7,FALSE)),"",VLOOKUP(CONCATENATE(BQ3,$X$55,BQ7),[1]Mont!$B$11:$H$500,7,FALSE))</f>
        <v/>
      </c>
      <c r="BU55" s="157" t="str">
        <f>IF(ISERROR(VLOOKUP(CONCATENATE($X$55,BU3,BU5),$B$10:$E$559,4,FALSE)),"",VLOOKUP(CONCATENATE($X$55,BU3,BU5),$B$10:$E$559,4,FALSE))</f>
        <v/>
      </c>
      <c r="BV55" s="158" t="str">
        <f>IF(ISERROR(VLOOKUP(CONCATENATE($X$55,BU3,BU5),$B$10:$F$559,5,FALSE)),"",VLOOKUP(CONCATENATE($X$55,BU3,BU5),$B$10:$F$559,5,FALSE))</f>
        <v/>
      </c>
      <c r="BW55" s="159" t="str">
        <f>IF(ISERROR(VLOOKUP(CONCATENATE(BU3,$X$55,BU7),[1]Mont!$B$11:$F$500,5,FALSE)),"",VLOOKUP(CONCATENATE(BU3,$X$55,BU7),[1]Mont!$B$11:$F$500,5,FALSE))</f>
        <v/>
      </c>
      <c r="BX55" s="160" t="str">
        <f>IF(ISERROR(VLOOKUP(CONCATENATE(BU3,$X$55,BU7),[1]Mont!$B$11:$H$500,7,FALSE)),"",VLOOKUP(CONCATENATE(BU3,$X$55,BU7),[1]Mont!$B$11:$H$500,7,FALSE))</f>
        <v/>
      </c>
      <c r="BY55" s="157" t="str">
        <f>IF(ISERROR(VLOOKUP(CONCATENATE($X$55,BY3,BY5),$B$10:$E$559,4,FALSE)),"",VLOOKUP(CONCATENATE($X$55,BY3,BY5),$B$10:$E$559,4,FALSE))</f>
        <v/>
      </c>
      <c r="BZ55" s="158" t="str">
        <f>IF(ISERROR(VLOOKUP(CONCATENATE($X$55,BY3,BY5),$B$10:$F$559,5,FALSE)),"",VLOOKUP(CONCATENATE($X$55,BY3,BY5),$B$10:$F$559,5,FALSE))</f>
        <v/>
      </c>
      <c r="CA55" s="159" t="str">
        <f>IF(ISERROR(VLOOKUP(CONCATENATE(BY3,$X$55,BY7),[1]Mont!$B$11:$F$500,5,FALSE)),"",VLOOKUP(CONCATENATE(BY3,$X$55,BY7),[1]Mont!$B$11:$F$500,5,FALSE))</f>
        <v/>
      </c>
      <c r="CB55" s="160" t="str">
        <f>IF(ISERROR(VLOOKUP(CONCATENATE(BY3,$X$55,BY7),[1]Mont!$B$11:$H$500,7,FALSE)),"",VLOOKUP(CONCATENATE(BY3,$X$55,BY7),[1]Mont!$B$11:$H$500,7,FALSE))</f>
        <v/>
      </c>
      <c r="CC55" s="157" t="str">
        <f>IF(ISERROR(VLOOKUP(CONCATENATE($X$55,CC3,CC5),$B$10:$E$559,4,FALSE)),"",VLOOKUP(CONCATENATE($X$55,CC3,CC5),$B$10:$E$559,4,FALSE))</f>
        <v/>
      </c>
      <c r="CD55" s="158" t="str">
        <f>IF(ISERROR(VLOOKUP(CONCATENATE($X$55,CC3,CC5),$B$10:$F$559,5,FALSE)),"",VLOOKUP(CONCATENATE($X$55,CC3,CC5),$B$10:$F$559,5,FALSE))</f>
        <v/>
      </c>
      <c r="CE55" s="159" t="str">
        <f>IF(ISERROR(VLOOKUP(CONCATENATE(CC3,$X$55,CC7),[1]Mont!$B$11:$F$500,5,FALSE)),"",VLOOKUP(CONCATENATE(CC3,$X$55,CC7),[1]Mont!$B$11:$F$500,5,FALSE))</f>
        <v/>
      </c>
      <c r="CF55" s="160" t="str">
        <f>IF(ISERROR(VLOOKUP(CONCATENATE(CC3,$X$55,CC7),[1]Mont!$B$11:$H$500,7,FALSE)),"",VLOOKUP(CONCATENATE(CC3,$X$55,CC7),[1]Mont!$B$11:$H$500,7,FALSE))</f>
        <v/>
      </c>
      <c r="CG55" s="157" t="str">
        <f>IF(ISERROR(VLOOKUP(CONCATENATE($X$55,CG3,CG5),$B$10:$E$559,4,FALSE)),"",VLOOKUP(CONCATENATE($X$55,CG3,CG5),$B$10:$E$559,4,FALSE))</f>
        <v/>
      </c>
      <c r="CH55" s="158" t="str">
        <f>IF(ISERROR(VLOOKUP(CONCATENATE($X$55,CG3,CG5),$B$10:$F$559,5,FALSE)),"",VLOOKUP(CONCATENATE($X$55,CG3,CG5),$B$10:$F$559,5,FALSE))</f>
        <v/>
      </c>
      <c r="CI55" s="159" t="str">
        <f>IF(ISERROR(VLOOKUP(CONCATENATE(CG3,$X$55,CG7),[1]Mont!$B$11:$F$500,5,FALSE)),"",VLOOKUP(CONCATENATE(CG3,$X$55,CG7),[1]Mont!$B$11:$F$500,5,FALSE))</f>
        <v/>
      </c>
      <c r="CJ55" s="160" t="str">
        <f>IF(ISERROR(VLOOKUP(CONCATENATE(CG3,$X$55,CG7),[1]Mont!$B$11:$H$500,7,FALSE)),"",VLOOKUP(CONCATENATE(CG3,$X$55,CG7),[1]Mont!$B$11:$H$500,7,FALSE))</f>
        <v/>
      </c>
      <c r="CK55" s="157" t="str">
        <f>IF(ISERROR(VLOOKUP(CONCATENATE($X$55,CK3,CK5),$B$10:$E$559,4,FALSE)),"",VLOOKUP(CONCATENATE($X$55,CK3,CK5),$B$10:$E$559,4,FALSE))</f>
        <v/>
      </c>
      <c r="CL55" s="158" t="str">
        <f>IF(ISERROR(VLOOKUP(CONCATENATE($X$55,CK3,CK5),$B$10:$F$559,5,FALSE)),"",VLOOKUP(CONCATENATE($X$55,CK3,CK5),$B$10:$F$559,5,FALSE))</f>
        <v/>
      </c>
      <c r="CM55" s="159" t="str">
        <f>IF(ISERROR(VLOOKUP(CONCATENATE(CK3,$X$55,CK7),[1]Mont!$B$11:$F$500,5,FALSE)),"",VLOOKUP(CONCATENATE(CK3,$X$55,CK7),[1]Mont!$B$11:$F$500,5,FALSE))</f>
        <v/>
      </c>
      <c r="CN55" s="160" t="str">
        <f>IF(ISERROR(VLOOKUP(CONCATENATE(CK3,$X$55,CK7),[1]Mont!$B$11:$H$500,7,FALSE)),"",VLOOKUP(CONCATENATE(CK3,$X$55,CK7),[1]Mont!$B$11:$H$500,7,FALSE))</f>
        <v/>
      </c>
      <c r="CO55" s="157" t="str">
        <f>IF(ISERROR(VLOOKUP(CONCATENATE($X$55,CO3,CO5),$B$10:$E$559,4,FALSE)),"",VLOOKUP(CONCATENATE($X$55,CO3,CO5),$B$10:$E$559,4,FALSE))</f>
        <v/>
      </c>
      <c r="CP55" s="158" t="str">
        <f>IF(ISERROR(VLOOKUP(CONCATENATE($X$55,CO3,CO5),$B$10:$F$559,5,FALSE)),"",VLOOKUP(CONCATENATE($X$55,CO3,CO5),$B$10:$F$559,5,FALSE))</f>
        <v/>
      </c>
      <c r="CQ55" s="159" t="str">
        <f>IF(ISERROR(VLOOKUP(CONCATENATE(CO3,$X$55,CO7),[1]Mont!$B$11:$F$500,5,FALSE)),"",VLOOKUP(CONCATENATE(CO3,$X$55,CO7),[1]Mont!$B$11:$F$500,5,FALSE))</f>
        <v/>
      </c>
      <c r="CR55" s="160" t="str">
        <f>IF(ISERROR(VLOOKUP(CONCATENATE(CO3,$X$55,CO7),[1]Mont!$B$11:$H$500,7,FALSE)),"",VLOOKUP(CONCATENATE(CO3,$X$55,CO7),[1]Mont!$B$11:$H$500,7,FALSE))</f>
        <v/>
      </c>
      <c r="CS55" s="157" t="str">
        <f>IF(ISERROR(VLOOKUP(CONCATENATE($X$55,CS3,CS5),$B$10:$E$559,4,FALSE)),"",VLOOKUP(CONCATENATE($X$55,CS3,CS5),$B$10:$E$559,4,FALSE))</f>
        <v/>
      </c>
      <c r="CT55" s="158" t="str">
        <f>IF(ISERROR(VLOOKUP(CONCATENATE($X$55,CS3,CS5),$B$10:$F$559,5,FALSE)),"",VLOOKUP(CONCATENATE($X$55,CS3,CS5),$B$10:$F$559,5,FALSE))</f>
        <v/>
      </c>
      <c r="CU55" s="159" t="str">
        <f>IF(ISERROR(VLOOKUP(CONCATENATE(CS3,$X$55,CS7),[1]Mont!$B$11:$F$500,5,FALSE)),"",VLOOKUP(CONCATENATE(CS3,$X$55,CS7),[1]Mont!$B$11:$F$500,5,FALSE))</f>
        <v/>
      </c>
      <c r="CV55" s="160" t="str">
        <f>IF(ISERROR(VLOOKUP(CONCATENATE(CS3,$X$55,CS7),[1]Mont!$B$11:$H$500,7,FALSE)),"",VLOOKUP(CONCATENATE(CS3,$X$55,CS7),[1]Mont!$B$11:$H$500,7,FALSE))</f>
        <v/>
      </c>
      <c r="CW55" s="157" t="str">
        <f>IF(ISERROR(VLOOKUP(CONCATENATE($X$55,CW3,CW5),$B$10:$E$559,4,FALSE)),"",VLOOKUP(CONCATENATE($X$55,CW3,CW5),$B$10:$E$559,4,FALSE))</f>
        <v/>
      </c>
      <c r="CX55" s="158" t="str">
        <f>IF(ISERROR(VLOOKUP(CONCATENATE($X$55,CW3,CW5),$B$10:$F$559,5,FALSE)),"",VLOOKUP(CONCATENATE($X$55,CW3,CW5),$B$10:$F$559,5,FALSE))</f>
        <v/>
      </c>
      <c r="CY55" s="159" t="str">
        <f>IF(ISERROR(VLOOKUP(CONCATENATE(CW3,$X$55,CW7),[1]Mont!$B$11:$F$500,5,FALSE)),"",VLOOKUP(CONCATENATE(CW3,$X$55,CW7),[1]Mont!$B$11:$F$500,5,FALSE))</f>
        <v/>
      </c>
      <c r="CZ55" s="160" t="str">
        <f>IF(ISERROR(VLOOKUP(CONCATENATE(CW3,$X$55,CW7),[1]Mont!$B$11:$H$500,7,FALSE)),"",VLOOKUP(CONCATENATE(CW3,$X$55,CW7),[1]Mont!$B$11:$H$500,7,FALSE))</f>
        <v/>
      </c>
      <c r="DA55" s="157" t="str">
        <f>IF(ISERROR(VLOOKUP(CONCATENATE($X$55,DA3,DA5),$B$10:$E$559,4,FALSE)),"",VLOOKUP(CONCATENATE($X$55,DA3,DA5),$B$10:$E$559,4,FALSE))</f>
        <v/>
      </c>
      <c r="DB55" s="158" t="str">
        <f>IF(ISERROR(VLOOKUP(CONCATENATE($X$55,DA3,DA5),$B$10:$F$559,5,FALSE)),"",VLOOKUP(CONCATENATE($X$55,DA3,DA5),$B$10:$F$559,5,FALSE))</f>
        <v/>
      </c>
      <c r="DC55" s="159" t="str">
        <f>IF(ISERROR(VLOOKUP(CONCATENATE(DA3,$X$55,DA7),[1]Mont!$B$11:$F$500,5,FALSE)),"",VLOOKUP(CONCATENATE(DA3,$X$55,DA7),[1]Mont!$B$11:$F$500,5,FALSE))</f>
        <v/>
      </c>
      <c r="DD55" s="160" t="str">
        <f>IF(ISERROR(VLOOKUP(CONCATENATE(DA3,$X$55,DA7),[1]Mont!$B$11:$H$500,7,FALSE)),"",VLOOKUP(CONCATENATE(DA3,$X$55,DA7),[1]Mont!$B$11:$H$500,7,FALSE))</f>
        <v/>
      </c>
      <c r="DE55" s="157" t="str">
        <f>IF(ISERROR(VLOOKUP(CONCATENATE($X$55,DE3,DE5),$B$10:$E$559,4,FALSE)),"",VLOOKUP(CONCATENATE($X$55,DE3,DE5),$B$10:$E$559,4,FALSE))</f>
        <v/>
      </c>
      <c r="DF55" s="158" t="str">
        <f>IF(ISERROR(VLOOKUP(CONCATENATE($X$55,DE3,DE5),$B$10:$F$559,5,FALSE)),"",VLOOKUP(CONCATENATE($X$55,DE3,DE5),$B$10:$F$559,5,FALSE))</f>
        <v/>
      </c>
      <c r="DG55" s="159" t="str">
        <f>IF(ISERROR(VLOOKUP(CONCATENATE(DE3,$X$55,DE7),[1]Mont!$B$11:$F$500,5,FALSE)),"",VLOOKUP(CONCATENATE(DE3,$X$55,DE7),[1]Mont!$B$11:$F$500,5,FALSE))</f>
        <v/>
      </c>
      <c r="DH55" s="160" t="str">
        <f>IF(ISERROR(VLOOKUP(CONCATENATE(DE3,$X$55,DE7),[1]Mont!$B$11:$H$500,7,FALSE)),"",VLOOKUP(CONCATENATE(DE3,$X$55,DE7),[1]Mont!$B$11:$H$500,7,FALSE))</f>
        <v/>
      </c>
      <c r="DI55" s="157" t="str">
        <f>IF(ISERROR(VLOOKUP(CONCATENATE($X$55,DI3,DI5),$B$10:$E$559,4,FALSE)),"",VLOOKUP(CONCATENATE($X$55,DI3,DI5),$B$10:$E$559,4,FALSE))</f>
        <v/>
      </c>
      <c r="DJ55" s="158" t="str">
        <f>IF(ISERROR(VLOOKUP(CONCATENATE($X$55,DI3,DI5),$B$10:$F$559,5,FALSE)),"",VLOOKUP(CONCATENATE($X$55,DI3,DI5),$B$10:$F$559,5,FALSE))</f>
        <v/>
      </c>
      <c r="DK55" s="159" t="str">
        <f>IF(ISERROR(VLOOKUP(CONCATENATE(DI3,$X$55,DI7),[1]Mont!$B$11:$F$500,5,FALSE)),"",VLOOKUP(CONCATENATE(DI3,$X$55,DI7),[1]Mont!$B$11:$F$500,5,FALSE))</f>
        <v/>
      </c>
      <c r="DL55" s="160" t="str">
        <f>IF(ISERROR(VLOOKUP(CONCATENATE(DI3,$X$55,DI7),[1]Mont!$B$11:$H$500,7,FALSE)),"",VLOOKUP(CONCATENATE(DI3,$X$55,DI7),[1]Mont!$B$11:$H$500,7,FALSE))</f>
        <v/>
      </c>
      <c r="DM55" s="157" t="str">
        <f>IF(ISERROR(VLOOKUP(CONCATENATE($X$55,DM3,DM5),$B$10:$E$559,4,FALSE)),"",VLOOKUP(CONCATENATE($X$55,DM3,DM5),$B$10:$E$559,4,FALSE))</f>
        <v/>
      </c>
      <c r="DN55" s="158" t="str">
        <f>IF(ISERROR(VLOOKUP(CONCATENATE($X$55,DM3,DM5),$B$10:$F$559,5,FALSE)),"",VLOOKUP(CONCATENATE($X$55,DM3,DM5),$B$10:$F$559,5,FALSE))</f>
        <v/>
      </c>
      <c r="DO55" s="159" t="str">
        <f>IF(ISERROR(VLOOKUP(CONCATENATE(DM3,$X$55,DM7),[1]Mont!$B$11:$F$500,5,FALSE)),"",VLOOKUP(CONCATENATE(DM3,$X$55,DM7),[1]Mont!$B$11:$F$500,5,FALSE))</f>
        <v/>
      </c>
      <c r="DP55" s="160" t="str">
        <f>IF(ISERROR(VLOOKUP(CONCATENATE(DM3,$X$55,DM7),[1]Mont!$B$11:$H$500,7,FALSE)),"",VLOOKUP(CONCATENATE(DM3,$X$55,DM7),[1]Mont!$B$11:$H$500,7,FALSE))</f>
        <v/>
      </c>
      <c r="DQ55" s="157" t="str">
        <f>IF(ISERROR(VLOOKUP(CONCATENATE($X$55,DQ3,DQ5),$B$10:$E$559,4,FALSE)),"",VLOOKUP(CONCATENATE($X$55,DQ3,DQ5),$B$10:$E$559,4,FALSE))</f>
        <v/>
      </c>
      <c r="DR55" s="158" t="str">
        <f>IF(ISERROR(VLOOKUP(CONCATENATE($X$55,DQ3,DQ5),$B$10:$F$559,5,FALSE)),"",VLOOKUP(CONCATENATE($X$55,DQ3,DQ5),$B$10:$F$559,5,FALSE))</f>
        <v/>
      </c>
      <c r="DS55" s="159" t="str">
        <f>IF(ISERROR(VLOOKUP(CONCATENATE(DQ3,$X$55,DQ7),[1]Mont!$B$11:$F$500,5,FALSE)),"",VLOOKUP(CONCATENATE(DQ3,$X$55,DQ7),[1]Mont!$B$11:$F$500,5,FALSE))</f>
        <v/>
      </c>
      <c r="DT55" s="160" t="str">
        <f>IF(ISERROR(VLOOKUP(CONCATENATE(DQ3,$X$55,DQ7),[1]Mont!$B$11:$H$500,7,FALSE)),"",VLOOKUP(CONCATENATE(DQ3,$X$55,DQ7),[1]Mont!$B$11:$H$500,7,FALSE))</f>
        <v/>
      </c>
      <c r="DU55" s="157" t="str">
        <f>IF(ISERROR(VLOOKUP(CONCATENATE($X$55,DU3,DU5),$B$10:$E$559,4,FALSE)),"",VLOOKUP(CONCATENATE($X$55,DU3,DU5),$B$10:$E$559,4,FALSE))</f>
        <v/>
      </c>
      <c r="DV55" s="158" t="str">
        <f>IF(ISERROR(VLOOKUP(CONCATENATE($X$55,DU3,DU5),$B$10:$F$559,5,FALSE)),"",VLOOKUP(CONCATENATE($X$55,DU3,DU5),$B$10:$F$559,5,FALSE))</f>
        <v/>
      </c>
      <c r="DW55" s="159" t="str">
        <f>IF(ISERROR(VLOOKUP(CONCATENATE(DU3,$X$55,DU7),[1]Mont!$B$11:$F$500,5,FALSE)),"",VLOOKUP(CONCATENATE(DU3,$X$55,DU7),[1]Mont!$B$11:$F$500,5,FALSE))</f>
        <v/>
      </c>
      <c r="DX55" s="160" t="str">
        <f>IF(ISERROR(VLOOKUP(CONCATENATE(DU3,$X$55,DU7),[1]Mont!$B$11:$H$500,7,FALSE)),"",VLOOKUP(CONCATENATE(DU3,$X$55,DU7),[1]Mont!$B$11:$H$500,7,FALSE))</f>
        <v/>
      </c>
      <c r="DY55" s="157" t="str">
        <f>IF(ISERROR(VLOOKUP(CONCATENATE($X$55,DY3,DY5),$B$10:$E$559,4,FALSE)),"",VLOOKUP(CONCATENATE($X$55,DY3,DY5),$B$10:$E$559,4,FALSE))</f>
        <v/>
      </c>
      <c r="DZ55" s="158" t="str">
        <f>IF(ISERROR(VLOOKUP(CONCATENATE($X$55,DY3,DY5),$B$10:$F$559,5,FALSE)),"",VLOOKUP(CONCATENATE($X$55,DY3,DY5),$B$10:$F$559,5,FALSE))</f>
        <v/>
      </c>
      <c r="EA55" s="159" t="str">
        <f>IF(ISERROR(VLOOKUP(CONCATENATE(DY3,$X$55,DY7),[1]Mont!$B$11:$F$500,5,FALSE)),"",VLOOKUP(CONCATENATE(DY3,$X$55,DY7),[1]Mont!$B$11:$F$500,5,FALSE))</f>
        <v/>
      </c>
      <c r="EB55" s="160" t="str">
        <f>IF(ISERROR(VLOOKUP(CONCATENATE(DY3,$X$55,DY7),[1]Mont!$B$11:$H$500,7,FALSE)),"",VLOOKUP(CONCATENATE(DY3,$X$55,DY7),[1]Mont!$B$11:$H$500,7,FALSE))</f>
        <v/>
      </c>
      <c r="EC55" s="157" t="str">
        <f>IF(ISERROR(VLOOKUP(CONCATENATE($X$55,EC3,EC5),$B$10:$E$559,4,FALSE)),"",VLOOKUP(CONCATENATE($X$55,EC3,EC5),$B$10:$E$559,4,FALSE))</f>
        <v/>
      </c>
      <c r="ED55" s="158" t="str">
        <f>IF(ISERROR(VLOOKUP(CONCATENATE($X$55,EC3,EC5),$B$10:$F$559,5,FALSE)),"",VLOOKUP(CONCATENATE($X$55,EC3,EC5),$B$10:$F$559,5,FALSE))</f>
        <v/>
      </c>
      <c r="EE55" s="159" t="str">
        <f>IF(ISERROR(VLOOKUP(CONCATENATE(EC3,$X$55,EC7),[1]Mont!$B$11:$F$500,5,FALSE)),"",VLOOKUP(CONCATENATE(EC3,$X$55,EC7),[1]Mont!$B$11:$F$500,5,FALSE))</f>
        <v/>
      </c>
      <c r="EF55" s="160" t="str">
        <f>IF(ISERROR(VLOOKUP(CONCATENATE(EC3,$X$55,EC7),[1]Mont!$B$11:$H$500,7,FALSE)),"",VLOOKUP(CONCATENATE(EC3,$X$55,EC7),[1]Mont!$B$11:$H$500,7,FALSE))</f>
        <v/>
      </c>
      <c r="EG55" s="157" t="str">
        <f>IF(ISERROR(VLOOKUP(CONCATENATE($X$55,EG3,EG5),$B$10:$E$559,4,FALSE)),"",VLOOKUP(CONCATENATE($X$55,EG3,EG5),$B$10:$E$559,4,FALSE))</f>
        <v/>
      </c>
      <c r="EH55" s="158" t="str">
        <f>IF(ISERROR(VLOOKUP(CONCATENATE($X$55,EG3,EG5),$B$10:$F$559,5,FALSE)),"",VLOOKUP(CONCATENATE($X$55,EG3,EG5),$B$10:$F$559,5,FALSE))</f>
        <v/>
      </c>
      <c r="EI55" s="159" t="str">
        <f>IF(ISERROR(VLOOKUP(CONCATENATE(EG3,$X$55,EG7),[1]Mont!$B$11:$F$500,5,FALSE)),"",VLOOKUP(CONCATENATE(EG3,$X$55,EG7),[1]Mont!$B$11:$F$500,5,FALSE))</f>
        <v/>
      </c>
      <c r="EJ55" s="160" t="str">
        <f>IF(ISERROR(VLOOKUP(CONCATENATE(EG3,$X$55,EG7),[1]Mont!$B$11:$H$500,7,FALSE)),"",VLOOKUP(CONCATENATE(EG3,$X$55,EG7),[1]Mont!$B$11:$H$500,7,FALSE))</f>
        <v/>
      </c>
      <c r="EK55" s="157" t="str">
        <f>IF(ISERROR(VLOOKUP(CONCATENATE($X$55,EK3,EK5),$B$10:$E$559,4,FALSE)),"",VLOOKUP(CONCATENATE($X$55,EK3,EK5),$B$10:$E$559,4,FALSE))</f>
        <v/>
      </c>
      <c r="EL55" s="158" t="str">
        <f>IF(ISERROR(VLOOKUP(CONCATENATE($X$55,EK3,EK5),$B$10:$F$559,5,FALSE)),"",VLOOKUP(CONCATENATE($X$55,EK3,EK5),$B$10:$F$559,5,FALSE))</f>
        <v/>
      </c>
      <c r="EM55" s="159" t="str">
        <f>IF(ISERROR(VLOOKUP(CONCATENATE(EK3,$X$55,EK7),[1]Mont!$B$11:$F$500,5,FALSE)),"",VLOOKUP(CONCATENATE(EK3,$X$55,EK7),[1]Mont!$B$11:$F$500,5,FALSE))</f>
        <v/>
      </c>
      <c r="EN55" s="160" t="str">
        <f>IF(ISERROR(VLOOKUP(CONCATENATE(EK3,$X$55,EK7),[1]Mont!$B$11:$H$500,7,FALSE)),"",VLOOKUP(CONCATENATE(EK3,$X$55,EK7),[1]Mont!$B$11:$H$500,7,FALSE))</f>
        <v/>
      </c>
      <c r="EO55" s="157" t="str">
        <f>IF(ISERROR(VLOOKUP(CONCATENATE($X$55,EO3,EO5),$B$10:$E$559,4,FALSE)),"",VLOOKUP(CONCATENATE($X$55,EO3,EO5),$B$10:$E$559,4,FALSE))</f>
        <v/>
      </c>
      <c r="EP55" s="158" t="str">
        <f>IF(ISERROR(VLOOKUP(CONCATENATE($X$55,EO3,EO5),$B$10:$F$559,5,FALSE)),"",VLOOKUP(CONCATENATE($X$55,EO3,EO5),$B$10:$F$559,5,FALSE))</f>
        <v/>
      </c>
      <c r="EQ55" s="159" t="str">
        <f>IF(ISERROR(VLOOKUP(CONCATENATE(EO3,$X$55,EO7),[1]Mont!$B$11:$F$500,5,FALSE)),"",VLOOKUP(CONCATENATE(EO3,$X$55,EO7),[1]Mont!$B$11:$F$500,5,FALSE))</f>
        <v/>
      </c>
      <c r="ER55" s="160" t="str">
        <f>IF(ISERROR(VLOOKUP(CONCATENATE(EO3,$X$55,EO7),[1]Mont!$B$11:$H$500,7,FALSE)),"",VLOOKUP(CONCATENATE(EO3,$X$55,EO7),[1]Mont!$B$11:$H$500,7,FALSE))</f>
        <v/>
      </c>
      <c r="ES55" s="157" t="str">
        <f>IF(ISERROR(VLOOKUP(CONCATENATE($X$55,ES3,ES5),$B$10:$E$559,4,FALSE)),"",VLOOKUP(CONCATENATE($X$55,ES3,ES5),$B$10:$E$559,4,FALSE))</f>
        <v/>
      </c>
      <c r="ET55" s="158" t="str">
        <f>IF(ISERROR(VLOOKUP(CONCATENATE($X$55,ES3,ES5),$B$10:$F$559,5,FALSE)),"",VLOOKUP(CONCATENATE($X$55,ES3,ES5),$B$10:$F$559,5,FALSE))</f>
        <v/>
      </c>
      <c r="EU55" s="159" t="str">
        <f>IF(ISERROR(VLOOKUP(CONCATENATE(ES3,$X$55,ES7),[1]Mont!$B$11:$F$500,5,FALSE)),"",VLOOKUP(CONCATENATE(ES3,$X$55,ES7),[1]Mont!$B$11:$F$500,5,FALSE))</f>
        <v/>
      </c>
      <c r="EV55" s="160" t="str">
        <f>IF(ISERROR(VLOOKUP(CONCATENATE(ES3,$X$55,ES7),[1]Mont!$B$11:$H$500,7,FALSE)),"",VLOOKUP(CONCATENATE(ES3,$X$55,ES7),[1]Mont!$B$11:$H$500,7,FALSE))</f>
        <v/>
      </c>
      <c r="EW55" s="157" t="str">
        <f>IF(ISERROR(VLOOKUP(CONCATENATE($X$55,EW3,EW5),$B$10:$E$559,4,FALSE)),"",VLOOKUP(CONCATENATE($X$55,EW3,EW5),$B$10:$E$559,4,FALSE))</f>
        <v/>
      </c>
      <c r="EX55" s="158" t="str">
        <f>IF(ISERROR(VLOOKUP(CONCATENATE($X$55,EW3,EW5),$B$10:$F$559,5,FALSE)),"",VLOOKUP(CONCATENATE($X$55,EW3,EW5),$B$10:$F$559,5,FALSE))</f>
        <v/>
      </c>
      <c r="EY55" s="159" t="str">
        <f>IF(ISERROR(VLOOKUP(CONCATENATE(EW3,$X$55,EW7),[1]Mont!$B$11:$F$500,5,FALSE)),"",VLOOKUP(CONCATENATE(EW3,$X$55,EW7),[1]Mont!$B$11:$F$500,5,FALSE))</f>
        <v/>
      </c>
      <c r="EZ55" s="160" t="str">
        <f>IF(ISERROR(VLOOKUP(CONCATENATE(EW3,$X$55,EW7),[1]Mont!$B$11:$H$500,7,FALSE)),"",VLOOKUP(CONCATENATE(EW3,$X$55,EW7),[1]Mont!$B$11:$H$500,7,FALSE))</f>
        <v/>
      </c>
      <c r="FA55" s="157" t="str">
        <f>IF(ISERROR(VLOOKUP(CONCATENATE($X$55,FA3,FA5),$B$10:$E$559,4,FALSE)),"",VLOOKUP(CONCATENATE($X$55,FA3,FA5),$B$10:$E$559,4,FALSE))</f>
        <v/>
      </c>
      <c r="FB55" s="158" t="str">
        <f>IF(ISERROR(VLOOKUP(CONCATENATE($X$55,FA3,FA5),$B$10:$F$559,5,FALSE)),"",VLOOKUP(CONCATENATE($X$55,FA3,FA5),$B$10:$F$559,5,FALSE))</f>
        <v/>
      </c>
      <c r="FC55" s="159" t="str">
        <f>IF(ISERROR(VLOOKUP(CONCATENATE(FA3,$X$55,FA7),[1]Mont!$B$11:$F$500,5,FALSE)),"",VLOOKUP(CONCATENATE(FA3,$X$55,FA7),[1]Mont!$B$11:$F$500,5,FALSE))</f>
        <v/>
      </c>
      <c r="FD55" s="160" t="str">
        <f>IF(ISERROR(VLOOKUP(CONCATENATE(FA3,$X$55,FA7),[1]Mont!$B$11:$H$500,7,FALSE)),"",VLOOKUP(CONCATENATE(FA3,$X$55,FA7),[1]Mont!$B$11:$H$500,7,FALSE))</f>
        <v/>
      </c>
      <c r="FE55" s="157" t="str">
        <f>IF(ISERROR(VLOOKUP(CONCATENATE($X$55,FE3,FE5),$B$10:$E$559,4,FALSE)),"",VLOOKUP(CONCATENATE($X$55,FE3,FE5),$B$10:$E$559,4,FALSE))</f>
        <v/>
      </c>
      <c r="FF55" s="158" t="str">
        <f>IF(ISERROR(VLOOKUP(CONCATENATE($X$55,FE3,FE5),$B$10:$F$559,5,FALSE)),"",VLOOKUP(CONCATENATE($X$55,FE3,FE5),$B$10:$F$559,5,FALSE))</f>
        <v/>
      </c>
      <c r="FG55" s="159" t="str">
        <f>IF(ISERROR(VLOOKUP(CONCATENATE(FE3,$X$55,FE7),[1]Mont!$B$11:$F$500,5,FALSE)),"",VLOOKUP(CONCATENATE(FE3,$X$55,FE7),[1]Mont!$B$11:$F$500,5,FALSE))</f>
        <v/>
      </c>
      <c r="FH55" s="160" t="str">
        <f>IF(ISERROR(VLOOKUP(CONCATENATE(FE3,$X$55,FE7),[1]Mont!$B$11:$H$500,7,FALSE)),"",VLOOKUP(CONCATENATE(FE3,$X$55,FE7),[1]Mont!$B$11:$H$500,7,FALSE))</f>
        <v/>
      </c>
      <c r="FI55" s="157" t="str">
        <f>IF(ISERROR(VLOOKUP(CONCATENATE($X$55,FI3,FI5),$B$10:$E$559,4,FALSE)),"",VLOOKUP(CONCATENATE($X$55,FI3,FI5),$B$10:$E$559,4,FALSE))</f>
        <v/>
      </c>
      <c r="FJ55" s="158" t="str">
        <f>IF(ISERROR(VLOOKUP(CONCATENATE($X$55,FI3,FI5),$B$10:$F$559,5,FALSE)),"",VLOOKUP(CONCATENATE($X$55,FI3,FI5),$B$10:$F$559,5,FALSE))</f>
        <v/>
      </c>
      <c r="FK55" s="159" t="str">
        <f>IF(ISERROR(VLOOKUP(CONCATENATE(FI3,$X$55,FI7),[1]Mont!$B$11:$F$500,5,FALSE)),"",VLOOKUP(CONCATENATE(FI3,$X$55,FI7),[1]Mont!$B$11:$F$500,5,FALSE))</f>
        <v/>
      </c>
      <c r="FL55" s="160" t="str">
        <f>IF(ISERROR(VLOOKUP(CONCATENATE(FI3,$X$55,FI7),[1]Mont!$B$11:$H$500,7,FALSE)),"",VLOOKUP(CONCATENATE(FI3,$X$55,FI7),[1]Mont!$B$11:$H$500,7,FALSE))</f>
        <v/>
      </c>
      <c r="FM55" s="157" t="str">
        <f>IF(ISERROR(VLOOKUP(CONCATENATE($X$55,FM3,FM5),$B$10:$E$559,4,FALSE)),"",VLOOKUP(CONCATENATE($X$55,FM3,FM5),$B$10:$E$559,4,FALSE))</f>
        <v/>
      </c>
      <c r="FN55" s="158" t="str">
        <f>IF(ISERROR(VLOOKUP(CONCATENATE($X$55,FM3,FM5),$B$10:$F$559,5,FALSE)),"",VLOOKUP(CONCATENATE($X$55,FM3,FM5),$B$10:$F$559,5,FALSE))</f>
        <v/>
      </c>
      <c r="FO55" s="159" t="str">
        <f>IF(ISERROR(VLOOKUP(CONCATENATE(FM3,$X$55,FM7),[1]Mont!$B$11:$F$500,5,FALSE)),"",VLOOKUP(CONCATENATE(FM3,$X$55,FM7),[1]Mont!$B$11:$F$500,5,FALSE))</f>
        <v/>
      </c>
      <c r="FP55" s="160" t="str">
        <f>IF(ISERROR(VLOOKUP(CONCATENATE(FM3,$X$55,FM7),[1]Mont!$B$11:$H$500,7,FALSE)),"",VLOOKUP(CONCATENATE(FM3,$X$55,FM7),[1]Mont!$B$11:$H$500,7,FALSE))</f>
        <v/>
      </c>
      <c r="FQ55" s="157" t="str">
        <f>IF(ISERROR(VLOOKUP(CONCATENATE($X$55,FQ3,FQ5),$B$10:$E$559,4,FALSE)),"",VLOOKUP(CONCATENATE($X$55,FQ3,FQ5),$B$10:$E$559,4,FALSE))</f>
        <v/>
      </c>
      <c r="FR55" s="158" t="str">
        <f>IF(ISERROR(VLOOKUP(CONCATENATE($X$55,FQ3,FQ5),$B$10:$F$559,5,FALSE)),"",VLOOKUP(CONCATENATE($X$55,FQ3,FQ5),$B$10:$F$559,5,FALSE))</f>
        <v/>
      </c>
      <c r="FS55" s="159" t="str">
        <f>IF(ISERROR(VLOOKUP(CONCATENATE(FQ3,$X$55,FQ7),[1]Mont!$B$11:$F$500,5,FALSE)),"",VLOOKUP(CONCATENATE(FQ3,$X$55,FQ7),[1]Mont!$B$11:$F$500,5,FALSE))</f>
        <v/>
      </c>
      <c r="FT55" s="160" t="str">
        <f>IF(ISERROR(VLOOKUP(CONCATENATE(FQ3,$X$55,FQ7),[1]Mont!$B$11:$H$500,7,FALSE)),"",VLOOKUP(CONCATENATE(FQ3,$X$55,FQ7),[1]Mont!$B$11:$H$500,7,FALSE))</f>
        <v/>
      </c>
      <c r="FU55" s="157" t="str">
        <f>IF(ISERROR(VLOOKUP(CONCATENATE($X$55,FU3,FU5),$B$10:$E$559,4,FALSE)),"",VLOOKUP(CONCATENATE($X$55,FU3,FU5),$B$10:$E$559,4,FALSE))</f>
        <v/>
      </c>
      <c r="FV55" s="158" t="str">
        <f>IF(ISERROR(VLOOKUP(CONCATENATE($X$55,FU3,FU5),$B$10:$F$559,5,FALSE)),"",VLOOKUP(CONCATENATE($X$55,FU3,FU5),$B$10:$F$559,5,FALSE))</f>
        <v/>
      </c>
      <c r="FW55" s="159" t="str">
        <f>IF(ISERROR(VLOOKUP(CONCATENATE(FU3,$X$55,FU7),[1]Mont!$B$11:$F$500,5,FALSE)),"",VLOOKUP(CONCATENATE(FU3,$X$55,FU7),[1]Mont!$B$11:$F$500,5,FALSE))</f>
        <v/>
      </c>
      <c r="FX55" s="160" t="str">
        <f>IF(ISERROR(VLOOKUP(CONCATENATE(FU3,$X$55,FU7),[1]Mont!$B$11:$H$500,7,FALSE)),"",VLOOKUP(CONCATENATE(FU3,$X$55,FU7),[1]Mont!$B$11:$H$500,7,FALSE))</f>
        <v/>
      </c>
      <c r="FY55" s="157" t="str">
        <f>IF(ISERROR(VLOOKUP(CONCATENATE($X$55,FY3,FY5),$B$10:$E$559,4,FALSE)),"",VLOOKUP(CONCATENATE($X$55,FY3,FY5),$B$10:$E$559,4,FALSE))</f>
        <v/>
      </c>
      <c r="FZ55" s="158" t="str">
        <f>IF(ISERROR(VLOOKUP(CONCATENATE($X$55,FY3,FY5),$B$10:$F$559,5,FALSE)),"",VLOOKUP(CONCATENATE($X$55,FY3,FY5),$B$10:$F$559,5,FALSE))</f>
        <v/>
      </c>
      <c r="GA55" s="159" t="str">
        <f>IF(ISERROR(VLOOKUP(CONCATENATE(FY3,$X$55,FY7),[1]Mont!$B$11:$F$500,5,FALSE)),"",VLOOKUP(CONCATENATE(FY3,$X$55,FY7),[1]Mont!$B$11:$F$500,5,FALSE))</f>
        <v/>
      </c>
      <c r="GB55" s="160" t="str">
        <f>IF(ISERROR(VLOOKUP(CONCATENATE(FY3,$X$55,FY7),[1]Mont!$B$11:$H$500,7,FALSE)),"",VLOOKUP(CONCATENATE(FY3,$X$55,FY7),[1]Mont!$B$11:$H$500,7,FALSE))</f>
        <v/>
      </c>
      <c r="GC55" s="157" t="str">
        <f>IF(ISERROR(VLOOKUP(CONCATENATE($X$55,GC3,GC5),$B$10:$E$559,4,FALSE)),"",VLOOKUP(CONCATENATE($X$55,GC3,GC5),$B$10:$E$559,4,FALSE))</f>
        <v/>
      </c>
      <c r="GD55" s="158" t="str">
        <f>IF(ISERROR(VLOOKUP(CONCATENATE($X$55,GC3,GC5),$B$10:$F$559,5,FALSE)),"",VLOOKUP(CONCATENATE($X$55,GC3,GC5),$B$10:$F$559,5,FALSE))</f>
        <v/>
      </c>
      <c r="GE55" s="159" t="str">
        <f>IF(ISERROR(VLOOKUP(CONCATENATE(GC3,$X$55,GC7),[1]Mont!$B$11:$F$500,5,FALSE)),"",VLOOKUP(CONCATENATE(GC3,$X$55,GC7),[1]Mont!$B$11:$F$500,5,FALSE))</f>
        <v/>
      </c>
      <c r="GF55" s="160" t="str">
        <f>IF(ISERROR(VLOOKUP(CONCATENATE(GC3,$X$55,GC7),[1]Mont!$B$11:$H$500,7,FALSE)),"",VLOOKUP(CONCATENATE(GC3,$X$55,GC7),[1]Mont!$B$11:$H$500,7,FALSE))</f>
        <v/>
      </c>
      <c r="GG55" s="157" t="str">
        <f>IF(ISERROR(VLOOKUP(CONCATENATE($X$55,GG3,GG5),$B$10:$E$559,4,FALSE)),"",VLOOKUP(CONCATENATE($X$55,GG3,GG5),$B$10:$E$559,4,FALSE))</f>
        <v/>
      </c>
      <c r="GH55" s="158" t="str">
        <f>IF(ISERROR(VLOOKUP(CONCATENATE($X$55,GG3,GG5),$B$10:$F$559,5,FALSE)),"",VLOOKUP(CONCATENATE($X$55,GG3,GG5),$B$10:$F$559,5,FALSE))</f>
        <v/>
      </c>
      <c r="GI55" s="159" t="str">
        <f>IF(ISERROR(VLOOKUP(CONCATENATE(GG3,$X$55,GG7),[1]Mont!$B$11:$F$500,5,FALSE)),"",VLOOKUP(CONCATENATE(GG3,$X$55,GG7),[1]Mont!$B$11:$F$500,5,FALSE))</f>
        <v/>
      </c>
      <c r="GJ55" s="160" t="str">
        <f>IF(ISERROR(VLOOKUP(CONCATENATE(GG3,$X$55,GG7),[1]Mont!$B$11:$H$500,7,FALSE)),"",VLOOKUP(CONCATENATE(GG3,$X$55,GG7),[1]Mont!$B$11:$H$500,7,FALSE))</f>
        <v/>
      </c>
      <c r="GK55" s="157" t="str">
        <f>IF(ISERROR(VLOOKUP(CONCATENATE($X$55,GK3,GK5),$B$10:$E$559,4,FALSE)),"",VLOOKUP(CONCATENATE($X$55,GK3,GK5),$B$10:$E$559,4,FALSE))</f>
        <v/>
      </c>
      <c r="GL55" s="158" t="str">
        <f>IF(ISERROR(VLOOKUP(CONCATENATE($X$55,GK3,GK5),$B$10:$F$559,5,FALSE)),"",VLOOKUP(CONCATENATE($X$55,GK3,GK5),$B$10:$F$559,5,FALSE))</f>
        <v/>
      </c>
      <c r="GM55" s="159" t="str">
        <f>IF(ISERROR(VLOOKUP(CONCATENATE(GK3,$X$55,GK7),[1]Mont!$B$11:$F$500,5,FALSE)),"",VLOOKUP(CONCATENATE(GK3,$X$55,GK7),[1]Mont!$B$11:$F$500,5,FALSE))</f>
        <v/>
      </c>
      <c r="GN55" s="160" t="str">
        <f>IF(ISERROR(VLOOKUP(CONCATENATE(GK3,$X$55,GK7),[1]Mont!$B$11:$H$500,7,FALSE)),"",VLOOKUP(CONCATENATE(GK3,$X$55,GK7),[1]Mont!$B$11:$H$500,7,FALSE))</f>
        <v/>
      </c>
      <c r="GO55" s="157" t="str">
        <f>IF(ISERROR(VLOOKUP(CONCATENATE($X$55,GO3,GO5),$B$10:$E$559,4,FALSE)),"",VLOOKUP(CONCATENATE($X$55,GO3,GO5),$B$10:$E$559,4,FALSE))</f>
        <v/>
      </c>
      <c r="GP55" s="158" t="str">
        <f>IF(ISERROR(VLOOKUP(CONCATENATE($X$55,GO3,GO5),$B$10:$F$559,5,FALSE)),"",VLOOKUP(CONCATENATE($X$55,GO3,GO5),$B$10:$F$559,5,FALSE))</f>
        <v/>
      </c>
      <c r="GQ55" s="159" t="str">
        <f>IF(ISERROR(VLOOKUP(CONCATENATE(GO3,$X$55,GO7),[1]Mont!$B$11:$F$500,5,FALSE)),"",VLOOKUP(CONCATENATE(GO3,$X$55,GO7),[1]Mont!$B$11:$F$500,5,FALSE))</f>
        <v/>
      </c>
      <c r="GR55" s="160" t="str">
        <f>IF(ISERROR(VLOOKUP(CONCATENATE(GO3,$X$55,GO7),[1]Mont!$B$11:$H$500,7,FALSE)),"",VLOOKUP(CONCATENATE(GO3,$X$55,GO7),[1]Mont!$B$11:$H$500,7,FALSE))</f>
        <v/>
      </c>
      <c r="GS55" s="157" t="str">
        <f>IF(ISERROR(VLOOKUP(CONCATENATE($X$55,GS3,GS5),$B$10:$E$559,4,FALSE)),"",VLOOKUP(CONCATENATE($X$55,GS3,GS5),$B$10:$E$559,4,FALSE))</f>
        <v/>
      </c>
      <c r="GT55" s="158" t="str">
        <f>IF(ISERROR(VLOOKUP(CONCATENATE($X$55,GS3,GS5),$B$10:$F$559,5,FALSE)),"",VLOOKUP(CONCATENATE($X$55,GS3,GS5),$B$10:$F$559,5,FALSE))</f>
        <v/>
      </c>
      <c r="GU55" s="159" t="str">
        <f>IF(ISERROR(VLOOKUP(CONCATENATE(GS3,$X$55,GS7),[1]Mont!$B$11:$F$500,5,FALSE)),"",VLOOKUP(CONCATENATE(GS3,$X$55,GS7),[1]Mont!$B$11:$F$500,5,FALSE))</f>
        <v/>
      </c>
      <c r="GV55" s="160" t="str">
        <f>IF(ISERROR(VLOOKUP(CONCATENATE(GS3,$X$55,GS7),[1]Mont!$B$11:$H$500,7,FALSE)),"",VLOOKUP(CONCATENATE(GS3,$X$55,GS7),[1]Mont!$B$11:$H$500,7,FALSE))</f>
        <v/>
      </c>
      <c r="GW55" s="157" t="str">
        <f>IF(ISERROR(VLOOKUP(CONCATENATE($X$55,GW3,GW5),$B$10:$E$559,4,FALSE)),"",VLOOKUP(CONCATENATE($X$55,GW3,GW5),$B$10:$E$559,4,FALSE))</f>
        <v/>
      </c>
      <c r="GX55" s="158" t="str">
        <f>IF(ISERROR(VLOOKUP(CONCATENATE($X$55,GW3,GW5),$B$10:$F$559,5,FALSE)),"",VLOOKUP(CONCATENATE($X$55,GW3,GW5),$B$10:$F$559,5,FALSE))</f>
        <v/>
      </c>
      <c r="GY55" s="159" t="str">
        <f>IF(ISERROR(VLOOKUP(CONCATENATE(GW3,$X$55,GW7),[1]Mont!$B$11:$F$500,5,FALSE)),"",VLOOKUP(CONCATENATE(GW3,$X$55,GW7),[1]Mont!$B$11:$F$500,5,FALSE))</f>
        <v/>
      </c>
      <c r="GZ55" s="160" t="str">
        <f>IF(ISERROR(VLOOKUP(CONCATENATE(GW3,$X$55,GW7),[1]Mont!$B$11:$H$500,7,FALSE)),"",VLOOKUP(CONCATENATE(GW3,$X$55,GW7),[1]Mont!$B$11:$H$500,7,FALSE))</f>
        <v/>
      </c>
      <c r="HA55" s="157" t="str">
        <f>IF(ISERROR(VLOOKUP(CONCATENATE($X$55,HA3,HA5),$B$10:$E$559,4,FALSE)),"",VLOOKUP(CONCATENATE($X$55,HA3,HA5),$B$10:$E$559,4,FALSE))</f>
        <v/>
      </c>
      <c r="HB55" s="158" t="str">
        <f>IF(ISERROR(VLOOKUP(CONCATENATE($X$55,HA3,HA5),$B$10:$F$559,5,FALSE)),"",VLOOKUP(CONCATENATE($X$55,HA3,HA5),$B$10:$F$559,5,FALSE))</f>
        <v/>
      </c>
      <c r="HC55" s="159" t="str">
        <f>IF(ISERROR(VLOOKUP(CONCATENATE(HA3,$X$55,HA7),[1]Mont!$B$11:$F$500,5,FALSE)),"",VLOOKUP(CONCATENATE(HA3,$X$55,HA7),[1]Mont!$B$11:$F$500,5,FALSE))</f>
        <v/>
      </c>
      <c r="HD55" s="160" t="str">
        <f>IF(ISERROR(VLOOKUP(CONCATENATE(HA3,$X$55,HA7),[1]Mont!$B$11:$H$500,7,FALSE)),"",VLOOKUP(CONCATENATE(HA3,$X$55,HA7),[1]Mont!$B$11:$H$500,7,FALSE))</f>
        <v/>
      </c>
      <c r="HE55" s="157" t="str">
        <f>IF(ISERROR(VLOOKUP(CONCATENATE($X$55,HE3,HE5),$B$10:$E$559,4,FALSE)),"",VLOOKUP(CONCATENATE($X$55,HE3,HE5),$B$10:$E$559,4,FALSE))</f>
        <v/>
      </c>
      <c r="HF55" s="158" t="str">
        <f>IF(ISERROR(VLOOKUP(CONCATENATE($X$55,HE3,HE5),$B$10:$F$559,5,FALSE)),"",VLOOKUP(CONCATENATE($X$55,HE3,HE5),$B$10:$F$559,5,FALSE))</f>
        <v/>
      </c>
      <c r="HG55" s="159" t="str">
        <f>IF(ISERROR(VLOOKUP(CONCATENATE(HE3,$X$55,HE7),[1]Mont!$B$11:$F$500,5,FALSE)),"",VLOOKUP(CONCATENATE(HE3,$X$55,HE7),[1]Mont!$B$11:$F$500,5,FALSE))</f>
        <v/>
      </c>
      <c r="HH55" s="160" t="str">
        <f>IF(ISERROR(VLOOKUP(CONCATENATE(HE3,$X$55,HE7),[1]Mont!$B$11:$H$500,7,FALSE)),"",VLOOKUP(CONCATENATE(HE3,$X$55,HE7),[1]Mont!$B$11:$H$500,7,FALSE))</f>
        <v/>
      </c>
      <c r="HI55" s="157" t="str">
        <f>IF(ISERROR(VLOOKUP(CONCATENATE($X$55,HI3,HI5),$B$10:$E$559,4,FALSE)),"",VLOOKUP(CONCATENATE($X$55,HI3,HI5),$B$10:$E$559,4,FALSE))</f>
        <v/>
      </c>
      <c r="HJ55" s="158" t="str">
        <f>IF(ISERROR(VLOOKUP(CONCATENATE($X$55,HI3,HI5),$B$10:$F$559,5,FALSE)),"",VLOOKUP(CONCATENATE($X$55,HI3,HI5),$B$10:$F$559,5,FALSE))</f>
        <v/>
      </c>
      <c r="HK55" s="159" t="str">
        <f>IF(ISERROR(VLOOKUP(CONCATENATE(HI3,$X$55,HI7),[1]Mont!$B$11:$F$500,5,FALSE)),"",VLOOKUP(CONCATENATE(HI3,$X$55,HI7),[1]Mont!$B$11:$F$500,5,FALSE))</f>
        <v/>
      </c>
      <c r="HL55" s="160" t="str">
        <f>IF(ISERROR(VLOOKUP(CONCATENATE(HI3,$X$55,HI7),[1]Mont!$B$11:$H$500,7,FALSE)),"",VLOOKUP(CONCATENATE(HI3,$X$55,HI7),[1]Mont!$B$11:$H$500,7,FALSE))</f>
        <v/>
      </c>
      <c r="HM55" s="157" t="str">
        <f>IF(ISERROR(VLOOKUP(CONCATENATE($X$55,HM3,HM5),$B$10:$E$559,4,FALSE)),"",VLOOKUP(CONCATENATE($X$55,HM3,HM5),$B$10:$E$559,4,FALSE))</f>
        <v/>
      </c>
      <c r="HN55" s="158" t="str">
        <f>IF(ISERROR(VLOOKUP(CONCATENATE($X$55,HM3,HM5),$B$10:$F$559,5,FALSE)),"",VLOOKUP(CONCATENATE($X$55,HM3,HM5),$B$10:$F$559,5,FALSE))</f>
        <v/>
      </c>
      <c r="HO55" s="159" t="str">
        <f>IF(ISERROR(VLOOKUP(CONCATENATE(HM3,$X$55,HM7),[1]Mont!$B$11:$F$500,5,FALSE)),"",VLOOKUP(CONCATENATE(HM3,$X$55,HM7),[1]Mont!$B$11:$F$500,5,FALSE))</f>
        <v/>
      </c>
      <c r="HP55" s="160" t="str">
        <f>IF(ISERROR(VLOOKUP(CONCATENATE(HM3,$X$55,HM7),[1]Mont!$B$11:$H$500,7,FALSE)),"",VLOOKUP(CONCATENATE(HM3,$X$55,HM7),[1]Mont!$B$11:$H$500,7,FALSE))</f>
        <v/>
      </c>
      <c r="HQ55" s="157" t="str">
        <f>IF(ISERROR(VLOOKUP(CONCATENATE($X$55,HQ3,HQ5),$B$10:$E$559,4,FALSE)),"",VLOOKUP(CONCATENATE($X$55,HQ3,HQ5),$B$10:$E$559,4,FALSE))</f>
        <v/>
      </c>
      <c r="HR55" s="158" t="str">
        <f>IF(ISERROR(VLOOKUP(CONCATENATE($X$55,HQ3,HQ5),$B$10:$F$559,5,FALSE)),"",VLOOKUP(CONCATENATE($X$55,HQ3,HQ5),$B$10:$F$559,5,FALSE))</f>
        <v/>
      </c>
      <c r="HS55" s="159" t="str">
        <f>IF(ISERROR(VLOOKUP(CONCATENATE(HQ3,$X$55,HQ7),[1]Mont!$B$11:$F$500,5,FALSE)),"",VLOOKUP(CONCATENATE(HQ3,$X$55,HQ7),[1]Mont!$B$11:$F$500,5,FALSE))</f>
        <v/>
      </c>
      <c r="HT55" s="160" t="str">
        <f>IF(ISERROR(VLOOKUP(CONCATENATE(HQ3,$X$55,HQ7),[1]Mont!$B$11:$H$500,7,FALSE)),"",VLOOKUP(CONCATENATE(HQ3,$X$55,HQ7),[1]Mont!$B$11:$H$500,7,FALSE))</f>
        <v/>
      </c>
      <c r="HU55" s="157" t="str">
        <f>IF(ISERROR(VLOOKUP(CONCATENATE($X$55,HU3,HU5),$B$10:$E$559,4,FALSE)),"",VLOOKUP(CONCATENATE($X$55,HU3,HU5),$B$10:$E$559,4,FALSE))</f>
        <v/>
      </c>
      <c r="HV55" s="158" t="str">
        <f>IF(ISERROR(VLOOKUP(CONCATENATE($X$55,HU3,HU5),$B$10:$F$559,5,FALSE)),"",VLOOKUP(CONCATENATE($X$55,HU3,HU5),$B$10:$F$559,5,FALSE))</f>
        <v/>
      </c>
      <c r="HW55" s="159" t="str">
        <f>IF(ISERROR(VLOOKUP(CONCATENATE(HU3,$X$55,HU7),[1]Mont!$B$11:$F$500,5,FALSE)),"",VLOOKUP(CONCATENATE(HU3,$X$55,HU7),[1]Mont!$B$11:$F$500,5,FALSE))</f>
        <v/>
      </c>
      <c r="HX55" s="160" t="str">
        <f>IF(ISERROR(VLOOKUP(CONCATENATE(HU3,$X$55,HU7),[1]Mont!$B$11:$H$500,7,FALSE)),"",VLOOKUP(CONCATENATE(HU3,$X$55,HU7),[1]Mont!$B$11:$H$500,7,FALSE))</f>
        <v/>
      </c>
      <c r="HY55" s="157" t="str">
        <f>IF(ISERROR(VLOOKUP(CONCATENATE($X$55,HY3,HY5),$B$10:$E$559,4,FALSE)),"",VLOOKUP(CONCATENATE($X$55,HY3,HY5),$B$10:$E$559,4,FALSE))</f>
        <v/>
      </c>
      <c r="HZ55" s="158" t="str">
        <f>IF(ISERROR(VLOOKUP(CONCATENATE($X$55,HY3,HY5),$B$10:$F$559,5,FALSE)),"",VLOOKUP(CONCATENATE($X$55,HY3,HY5),$B$10:$F$559,5,FALSE))</f>
        <v/>
      </c>
      <c r="IA55" s="159" t="str">
        <f>IF(ISERROR(VLOOKUP(CONCATENATE(HY3,$X$55,HY7),[1]Mont!$B$11:$F$500,5,FALSE)),"",VLOOKUP(CONCATENATE(HY3,$X$55,HY7),[1]Mont!$B$11:$F$500,5,FALSE))</f>
        <v/>
      </c>
      <c r="IB55" s="160" t="str">
        <f>IF(ISERROR(VLOOKUP(CONCATENATE(HY3,$X$55,HY7),[1]Mont!$B$11:$H$500,7,FALSE)),"",VLOOKUP(CONCATENATE(HY3,$X$55,HY7),[1]Mont!$B$11:$H$500,7,FALSE))</f>
        <v/>
      </c>
      <c r="IC55" s="157" t="str">
        <f>IF(ISERROR(VLOOKUP(CONCATENATE($X$55,IC3,IC5),$B$10:$E$559,4,FALSE)),"",VLOOKUP(CONCATENATE($X$55,IC3,IC5),$B$10:$E$559,4,FALSE))</f>
        <v/>
      </c>
      <c r="ID55" s="158" t="str">
        <f>IF(ISERROR(VLOOKUP(CONCATENATE($X$55,IC3,IC5),$B$10:$F$559,5,FALSE)),"",VLOOKUP(CONCATENATE($X$55,IC3,IC5),$B$10:$F$559,5,FALSE))</f>
        <v/>
      </c>
      <c r="IE55" s="159" t="str">
        <f>IF(ISERROR(VLOOKUP(CONCATENATE(IC3,$X$55,IC7),[1]Mont!$B$11:$F$500,5,FALSE)),"",VLOOKUP(CONCATENATE(IC3,$X$55,IC7),[1]Mont!$B$11:$F$500,5,FALSE))</f>
        <v/>
      </c>
      <c r="IF55" s="160" t="str">
        <f>IF(ISERROR(VLOOKUP(CONCATENATE(IC3,$X$55,IC7),[1]Mont!$B$11:$H$500,7,FALSE)),"",VLOOKUP(CONCATENATE(IC3,$X$55,IC7),[1]Mont!$B$11:$H$500,7,FALSE))</f>
        <v/>
      </c>
      <c r="IG55" s="157" t="str">
        <f>IF(ISERROR(VLOOKUP(CONCATENATE($X$55,IG3,IG5),$B$10:$E$559,4,FALSE)),"",VLOOKUP(CONCATENATE($X$55,IG3,IG5),$B$10:$E$559,4,FALSE))</f>
        <v/>
      </c>
      <c r="IH55" s="158" t="str">
        <f>IF(ISERROR(VLOOKUP(CONCATENATE($X$55,IG3,IG5),$B$10:$F$559,5,FALSE)),"",VLOOKUP(CONCATENATE($X$55,IG3,IG5),$B$10:$F$559,5,FALSE))</f>
        <v/>
      </c>
      <c r="II55" s="159" t="str">
        <f>IF(ISERROR(VLOOKUP(CONCATENATE(IG3,$X$55,IG7),[1]Mont!$B$11:$F$500,5,FALSE)),"",VLOOKUP(CONCATENATE(IG3,$X$55,IG7),[1]Mont!$B$11:$F$500,5,FALSE))</f>
        <v/>
      </c>
      <c r="IJ55" s="160" t="str">
        <f>IF(ISERROR(VLOOKUP(CONCATENATE(IG3,$X$55,IG7),[1]Mont!$B$11:$H$500,7,FALSE)),"",VLOOKUP(CONCATENATE(IG3,$X$55,IG7),[1]Mont!$B$11:$H$500,7,FALSE))</f>
        <v/>
      </c>
      <c r="IK55" s="157" t="str">
        <f>IF(ISERROR(VLOOKUP(CONCATENATE($X$55,IK3,IK5),$B$10:$E$559,4,FALSE)),"",VLOOKUP(CONCATENATE($X$55,IK3,IK5),$B$10:$E$559,4,FALSE))</f>
        <v/>
      </c>
      <c r="IL55" s="158" t="str">
        <f>IF(ISERROR(VLOOKUP(CONCATENATE($X$55,IK3,IK5),$B$10:$F$559,5,FALSE)),"",VLOOKUP(CONCATENATE($X$55,IK3,IK5),$B$10:$F$559,5,FALSE))</f>
        <v/>
      </c>
      <c r="IM55" s="159" t="str">
        <f>IF(ISERROR(VLOOKUP(CONCATENATE(IK3,$X$55,IK7),[1]Mont!$B$11:$F$500,5,FALSE)),"",VLOOKUP(CONCATENATE(IK3,$X$55,IK7),[1]Mont!$B$11:$F$500,5,FALSE))</f>
        <v/>
      </c>
      <c r="IN55" s="160" t="str">
        <f>IF(ISERROR(VLOOKUP(CONCATENATE(IK3,$X$55,IK7),[1]Mont!$B$11:$H$500,7,FALSE)),"",VLOOKUP(CONCATENATE(IK3,$X$55,IK7),[1]Mont!$B$11:$H$500,7,FALSE))</f>
        <v/>
      </c>
      <c r="IO55" s="157" t="str">
        <f>IF(ISERROR(VLOOKUP(CONCATENATE($X$55,IO3,IO5),$B$10:$E$559,4,FALSE)),"",VLOOKUP(CONCATENATE($X$55,IO3,IO5),$B$10:$E$559,4,FALSE))</f>
        <v/>
      </c>
      <c r="IP55" s="158" t="str">
        <f>IF(ISERROR(VLOOKUP(CONCATENATE($X$55,IO3,IO5),$B$10:$F$559,5,FALSE)),"",VLOOKUP(CONCATENATE($X$55,IO3,IO5),$B$10:$F$559,5,FALSE))</f>
        <v/>
      </c>
      <c r="IQ55" s="159" t="str">
        <f>IF(ISERROR(VLOOKUP(CONCATENATE(IO3,$X$55,IO7),[1]Mont!$B$11:$F$500,5,FALSE)),"",VLOOKUP(CONCATENATE(IO3,$X$55,IO7),[1]Mont!$B$11:$F$500,5,FALSE))</f>
        <v/>
      </c>
      <c r="IR55" s="160" t="str">
        <f>IF(ISERROR(VLOOKUP(CONCATENATE(IO3,$X$55,IO7),[1]Mont!$B$11:$H$500,7,FALSE)),"",VLOOKUP(CONCATENATE(IO3,$X$55,IO7),[1]Mont!$B$11:$H$500,7,FALSE))</f>
        <v/>
      </c>
      <c r="IS55" s="157" t="str">
        <f>IF(ISERROR(VLOOKUP(CONCATENATE($X$55,IS3,IS5),$B$10:$E$559,4,FALSE)),"",VLOOKUP(CONCATENATE($X$55,IS3,IS5),$B$10:$E$559,4,FALSE))</f>
        <v/>
      </c>
      <c r="IT55" s="158" t="str">
        <f>IF(ISERROR(VLOOKUP(CONCATENATE($X$55,IS3,IS5),$B$10:$F$559,5,FALSE)),"",VLOOKUP(CONCATENATE($X$55,IS3,IS5),$B$10:$F$559,5,FALSE))</f>
        <v/>
      </c>
      <c r="IU55" s="159" t="str">
        <f>IF(ISERROR(VLOOKUP(CONCATENATE(IS3,$X$55,IS7),[1]Mont!$B$11:$F$500,5,FALSE)),"",VLOOKUP(CONCATENATE(IS3,$X$55,IS7),[1]Mont!$B$11:$F$500,5,FALSE))</f>
        <v/>
      </c>
      <c r="IV55" s="160" t="str">
        <f>IF(ISERROR(VLOOKUP(CONCATENATE(IS3,$X$55,IS7),[1]Mont!$B$11:$H$500,7,FALSE)),"",VLOOKUP(CONCATENATE(IS3,$X$55,IS7),[1]Mont!$B$11:$H$500,7,FALSE))</f>
        <v/>
      </c>
    </row>
    <row r="56" spans="1:256">
      <c r="A56" s="124">
        <f t="shared" si="2"/>
        <v>0</v>
      </c>
      <c r="B56" s="125">
        <f t="shared" si="3"/>
        <v>0</v>
      </c>
      <c r="C56" s="126">
        <f>IF(R56=0,0,SUMIF($R$10:R56,R56,$R$10:R56)/R56)</f>
        <v>0</v>
      </c>
      <c r="D56" s="127">
        <v>47</v>
      </c>
      <c r="E56" s="146"/>
      <c r="F56" s="147"/>
      <c r="G56" s="130">
        <f t="shared" si="0"/>
        <v>0</v>
      </c>
      <c r="H56" s="130">
        <f>IF(E56=0,0,VLOOKUP(E56,[1]Ob!$D$10:$AW$600,46,FALSE))</f>
        <v>0</v>
      </c>
      <c r="I56" s="130">
        <f>IF(E56=0,0,VLOOKUP(E56,[1]Ob!$D$10:$BA$600,50,FALSE))</f>
        <v>0</v>
      </c>
      <c r="J56" s="130">
        <f>IF(E56=0,0,VLOOKUP(E56,[1]Ob!$D$10:$O$600,12,FALSE))</f>
        <v>0</v>
      </c>
      <c r="K56" s="131">
        <f>IF(E56=0,0,VLOOKUP(E56,[1]Ob!$D$10:$BA$600,15,FALSE))*F56</f>
        <v>0</v>
      </c>
      <c r="L56" s="132">
        <f t="shared" si="4"/>
        <v>0</v>
      </c>
      <c r="M56" s="133"/>
      <c r="N56" s="134"/>
      <c r="O56" s="147"/>
      <c r="P56" s="135">
        <v>0</v>
      </c>
      <c r="Q56" s="135">
        <v>0</v>
      </c>
      <c r="R56" s="129"/>
      <c r="S56" s="136">
        <f t="shared" si="1"/>
        <v>0</v>
      </c>
      <c r="T56" s="148"/>
      <c r="U56" s="149"/>
      <c r="V56" s="150"/>
      <c r="X56" s="156">
        <v>45</v>
      </c>
      <c r="Y56" s="157" t="str">
        <f>IF(ISERROR(VLOOKUP(CONCATENATE($X$56,Y3,Y5),$B$10:$E$559,4,FALSE)),"",VLOOKUP(CONCATENATE($X$56,Y3,Y5),$B$10:$E$559,4,FALSE))</f>
        <v/>
      </c>
      <c r="Z56" s="158" t="str">
        <f>IF(ISERROR(VLOOKUP(CONCATENATE($X$56,Y3,Y5),$B$10:$F$559,5,FALSE)),"",VLOOKUP(CONCATENATE($X$56,Y3,Y5),$B$10:$F$559,5,FALSE))</f>
        <v/>
      </c>
      <c r="AA56" s="159" t="str">
        <f>IF(ISERROR(VLOOKUP(CONCATENATE(Y3,$X$56,Y7),[1]Mont!$B$11:$F$500,5,FALSE)),"",VLOOKUP(CONCATENATE(Y3,$X$56,Y7),[1]Mont!$B$11:$F$500,5,FALSE))</f>
        <v/>
      </c>
      <c r="AB56" s="160" t="str">
        <f>IF(ISERROR(VLOOKUP(CONCATENATE(Y3,$X$56,Y7),[1]Mont!$B$11:$H$500,7,FALSE)),"",VLOOKUP(CONCATENATE(Y3,$X$56,Y7),[1]Mont!$B$11:$H$500,7,FALSE))</f>
        <v/>
      </c>
      <c r="AC56" s="157" t="str">
        <f>IF(ISERROR(VLOOKUP(CONCATENATE($X$56,AC3,AC5),$B$10:$E$559,4,FALSE)),"",VLOOKUP(CONCATENATE($X$56,AC3,AC5),$B$10:$E$559,4,FALSE))</f>
        <v/>
      </c>
      <c r="AD56" s="158" t="str">
        <f>IF(ISERROR(VLOOKUP(CONCATENATE($X$56,AC3,AC5),$B$10:$F$559,5,FALSE)),"",VLOOKUP(CONCATENATE($X$56,AC3,AC5),$B$10:$F$559,5,FALSE))</f>
        <v/>
      </c>
      <c r="AE56" s="159" t="str">
        <f>IF(ISERROR(VLOOKUP(CONCATENATE(AC3,$X$56,AC7),[1]Mont!$B$11:$F$500,5,FALSE)),"",VLOOKUP(CONCATENATE(AC3,$X$56,AC7),[1]Mont!$B$11:$F$500,5,FALSE))</f>
        <v/>
      </c>
      <c r="AF56" s="160" t="str">
        <f>IF(ISERROR(VLOOKUP(CONCATENATE(AC3,$X$56,AC7),[1]Mont!$B$11:$H$500,7,FALSE)),"",VLOOKUP(CONCATENATE(AC3,$X$56,AC7),[1]Mont!$B$11:$H$500,7,FALSE))</f>
        <v/>
      </c>
      <c r="AG56" s="157" t="str">
        <f>IF(ISERROR(VLOOKUP(CONCATENATE($X$56,AG3,AG5),$B$10:$E$559,4,FALSE)),"",VLOOKUP(CONCATENATE($X$56,AG3,AG5),$B$10:$E$559,4,FALSE))</f>
        <v/>
      </c>
      <c r="AH56" s="158" t="str">
        <f>IF(ISERROR(VLOOKUP(CONCATENATE($X$56,AG3,AG5),$B$10:$F$559,5,FALSE)),"",VLOOKUP(CONCATENATE($X$56,AG3,AG5),$B$10:$F$559,5,FALSE))</f>
        <v/>
      </c>
      <c r="AI56" s="159" t="str">
        <f>IF(ISERROR(VLOOKUP(CONCATENATE(AG3,$X$56,AG7),[1]Mont!$B$11:$F$500,5,FALSE)),"",VLOOKUP(CONCATENATE(AG3,$X$56,AG7),[1]Mont!$B$11:$F$500,5,FALSE))</f>
        <v/>
      </c>
      <c r="AJ56" s="160" t="str">
        <f>IF(ISERROR(VLOOKUP(CONCATENATE(AG3,$X$56,AG7),[1]Mont!$B$11:$H$500,7,FALSE)),"",VLOOKUP(CONCATENATE(AG3,$X$56,AG7),[1]Mont!$B$11:$H$500,7,FALSE))</f>
        <v/>
      </c>
      <c r="AK56" s="157" t="str">
        <f>IF(ISERROR(VLOOKUP(CONCATENATE($X$56,AK3,AK5),$B$10:$E$559,4,FALSE)),"",VLOOKUP(CONCATENATE($X$56,AK3,AK5),$B$10:$E$559,4,FALSE))</f>
        <v/>
      </c>
      <c r="AL56" s="158" t="str">
        <f>IF(ISERROR(VLOOKUP(CONCATENATE($X$56,AK3,AK5),$B$10:$F$559,5,FALSE)),"",VLOOKUP(CONCATENATE($X$56,AK3,AK5),$B$10:$F$559,5,FALSE))</f>
        <v/>
      </c>
      <c r="AM56" s="159" t="str">
        <f>IF(ISERROR(VLOOKUP(CONCATENATE(AK3,$X$56,AK7),[1]Mont!$B$11:$F$500,5,FALSE)),"",VLOOKUP(CONCATENATE(AK3,$X$56,AK7),[1]Mont!$B$11:$F$500,5,FALSE))</f>
        <v/>
      </c>
      <c r="AN56" s="160" t="str">
        <f>IF(ISERROR(VLOOKUP(CONCATENATE(AK3,$X$56,AK7),[1]Mont!$B$11:$H$500,7,FALSE)),"",VLOOKUP(CONCATENATE(AK3,$X$56,AK7),[1]Mont!$B$11:$H$500,7,FALSE))</f>
        <v/>
      </c>
      <c r="AO56" s="157" t="str">
        <f>IF(ISERROR(VLOOKUP(CONCATENATE($X$56,AO3,AO5),$B$10:$E$559,4,FALSE)),"",VLOOKUP(CONCATENATE($X$56,AO3,AO5),$B$10:$E$559,4,FALSE))</f>
        <v/>
      </c>
      <c r="AP56" s="158" t="str">
        <f>IF(ISERROR(VLOOKUP(CONCATENATE($X$56,AO3,AO5),$B$10:$F$559,5,FALSE)),"",VLOOKUP(CONCATENATE($X$56,AO3,AO5),$B$10:$F$559,5,FALSE))</f>
        <v/>
      </c>
      <c r="AQ56" s="159" t="str">
        <f>IF(ISERROR(VLOOKUP(CONCATENATE(AO3,$X$56,AO7),[1]Mont!$B$11:$F$500,5,FALSE)),"",VLOOKUP(CONCATENATE(AO3,$X$56,AO7),[1]Mont!$B$11:$F$500,5,FALSE))</f>
        <v/>
      </c>
      <c r="AR56" s="160" t="str">
        <f>IF(ISERROR(VLOOKUP(CONCATENATE(AO3,$X$56,AO7),[1]Mont!$B$11:$H$500,7,FALSE)),"",VLOOKUP(CONCATENATE(AO3,$X$56,AO7),[1]Mont!$B$11:$H$500,7,FALSE))</f>
        <v/>
      </c>
      <c r="AS56" s="157" t="str">
        <f>IF(ISERROR(VLOOKUP(CONCATENATE($X$56,AS3,AS5),$B$10:$E$559,4,FALSE)),"",VLOOKUP(CONCATENATE($X$56,AS3,AS5),$B$10:$E$559,4,FALSE))</f>
        <v/>
      </c>
      <c r="AT56" s="158" t="str">
        <f>IF(ISERROR(VLOOKUP(CONCATENATE($X$56,AS3,AS5),$B$10:$F$559,5,FALSE)),"",VLOOKUP(CONCATENATE($X$56,AS3,AS5),$B$10:$F$559,5,FALSE))</f>
        <v/>
      </c>
      <c r="AU56" s="159" t="str">
        <f>IF(ISERROR(VLOOKUP(CONCATENATE(AS3,$X$56,AS7),[1]Mont!$B$11:$F$500,5,FALSE)),"",VLOOKUP(CONCATENATE(AS3,$X$56,AS7),[1]Mont!$B$11:$F$500,5,FALSE))</f>
        <v/>
      </c>
      <c r="AV56" s="160" t="str">
        <f>IF(ISERROR(VLOOKUP(CONCATENATE(AS3,$X$56,AS7),[1]Mont!$B$11:$H$500,7,FALSE)),"",VLOOKUP(CONCATENATE(AS3,$X$56,AS7),[1]Mont!$B$11:$H$500,7,FALSE))</f>
        <v/>
      </c>
      <c r="AW56" s="157" t="str">
        <f>IF(ISERROR(VLOOKUP(CONCATENATE($X$56,AW3,AW5),$B$10:$E$559,4,FALSE)),"",VLOOKUP(CONCATENATE($X$56,AW3,AW5),$B$10:$E$559,4,FALSE))</f>
        <v/>
      </c>
      <c r="AX56" s="158" t="str">
        <f>IF(ISERROR(VLOOKUP(CONCATENATE($X$56,AW3,AW5),$B$10:$F$559,5,FALSE)),"",VLOOKUP(CONCATENATE($X$56,AW3,AW5),$B$10:$F$559,5,FALSE))</f>
        <v/>
      </c>
      <c r="AY56" s="159" t="str">
        <f>IF(ISERROR(VLOOKUP(CONCATENATE(AW3,$X$56,AW7),[1]Mont!$B$11:$F$500,5,FALSE)),"",VLOOKUP(CONCATENATE(AW3,$X$56,AW7),[1]Mont!$B$11:$F$500,5,FALSE))</f>
        <v/>
      </c>
      <c r="AZ56" s="160" t="str">
        <f>IF(ISERROR(VLOOKUP(CONCATENATE(AW3,$X$56,AW7),[1]Mont!$B$11:$H$500,7,FALSE)),"",VLOOKUP(CONCATENATE(AW3,$X$56,AW7),[1]Mont!$B$11:$H$500,7,FALSE))</f>
        <v/>
      </c>
      <c r="BA56" s="157" t="str">
        <f>IF(ISERROR(VLOOKUP(CONCATENATE($X$56,BA3,BA5),$B$10:$E$559,4,FALSE)),"",VLOOKUP(CONCATENATE($X$56,BA3,BA5),$B$10:$E$559,4,FALSE))</f>
        <v/>
      </c>
      <c r="BB56" s="158" t="str">
        <f>IF(ISERROR(VLOOKUP(CONCATENATE($X$56,BA3,BA5),$B$10:$F$559,5,FALSE)),"",VLOOKUP(CONCATENATE($X$56,BA3,BA5),$B$10:$F$559,5,FALSE))</f>
        <v/>
      </c>
      <c r="BC56" s="159" t="str">
        <f>IF(ISERROR(VLOOKUP(CONCATENATE(BA3,$X$56,BA7),[1]Mont!$B$11:$F$500,5,FALSE)),"",VLOOKUP(CONCATENATE(BA3,$X$56,BA7),[1]Mont!$B$11:$F$500,5,FALSE))</f>
        <v/>
      </c>
      <c r="BD56" s="160" t="str">
        <f>IF(ISERROR(VLOOKUP(CONCATENATE(BA3,$X$56,BA7),[1]Mont!$B$11:$H$500,7,FALSE)),"",VLOOKUP(CONCATENATE(BA3,$X$56,BA7),[1]Mont!$B$11:$H$500,7,FALSE))</f>
        <v/>
      </c>
      <c r="BE56" s="157" t="str">
        <f>IF(ISERROR(VLOOKUP(CONCATENATE($X$56,BE3,BE5),$B$10:$E$559,4,FALSE)),"",VLOOKUP(CONCATENATE($X$56,BE3,BE5),$B$10:$E$559,4,FALSE))</f>
        <v/>
      </c>
      <c r="BF56" s="158" t="str">
        <f>IF(ISERROR(VLOOKUP(CONCATENATE($X$56,BE3,BE5),$B$10:$F$559,5,FALSE)),"",VLOOKUP(CONCATENATE($X$56,BE3,BE5),$B$10:$F$559,5,FALSE))</f>
        <v/>
      </c>
      <c r="BG56" s="159" t="str">
        <f>IF(ISERROR(VLOOKUP(CONCATENATE(BE3,$X$56,BE7),[1]Mont!$B$11:$F$500,5,FALSE)),"",VLOOKUP(CONCATENATE(BE3,$X$56,BE7),[1]Mont!$B$11:$F$500,5,FALSE))</f>
        <v/>
      </c>
      <c r="BH56" s="160" t="str">
        <f>IF(ISERROR(VLOOKUP(CONCATENATE(BE3,$X$56,BE7),[1]Mont!$B$11:$H$500,7,FALSE)),"",VLOOKUP(CONCATENATE(BE3,$X$56,BE7),[1]Mont!$B$11:$H$500,7,FALSE))</f>
        <v/>
      </c>
      <c r="BI56" s="157" t="str">
        <f>IF(ISERROR(VLOOKUP(CONCATENATE($X$56,BI3,BI5),$B$10:$E$559,4,FALSE)),"",VLOOKUP(CONCATENATE($X$56,BI3,BI5),$B$10:$E$559,4,FALSE))</f>
        <v/>
      </c>
      <c r="BJ56" s="158" t="str">
        <f>IF(ISERROR(VLOOKUP(CONCATENATE($X$56,BI3,BI5),$B$10:$F$559,5,FALSE)),"",VLOOKUP(CONCATENATE($X$56,BI3,BI5),$B$10:$F$559,5,FALSE))</f>
        <v/>
      </c>
      <c r="BK56" s="159" t="str">
        <f>IF(ISERROR(VLOOKUP(CONCATENATE(BI3,$X$56,BI7),[1]Mont!$B$11:$F$500,5,FALSE)),"",VLOOKUP(CONCATENATE(BI3,$X$56,BI7),[1]Mont!$B$11:$F$500,5,FALSE))</f>
        <v/>
      </c>
      <c r="BL56" s="160" t="str">
        <f>IF(ISERROR(VLOOKUP(CONCATENATE(BI3,$X$56,BI7),[1]Mont!$B$11:$H$500,7,FALSE)),"",VLOOKUP(CONCATENATE(BI3,$X$56,BI7),[1]Mont!$B$11:$H$500,7,FALSE))</f>
        <v/>
      </c>
      <c r="BM56" s="157" t="str">
        <f>IF(ISERROR(VLOOKUP(CONCATENATE($X$56,BM3,BM5),$B$10:$E$559,4,FALSE)),"",VLOOKUP(CONCATENATE($X$56,BM3,BM5),$B$10:$E$559,4,FALSE))</f>
        <v/>
      </c>
      <c r="BN56" s="158" t="str">
        <f>IF(ISERROR(VLOOKUP(CONCATENATE($X$56,BM3,BM5),$B$10:$F$559,5,FALSE)),"",VLOOKUP(CONCATENATE($X$56,BM3,BM5),$B$10:$F$559,5,FALSE))</f>
        <v/>
      </c>
      <c r="BO56" s="159" t="str">
        <f>IF(ISERROR(VLOOKUP(CONCATENATE(BM3,$X$56,BM7),[1]Mont!$B$11:$F$500,5,FALSE)),"",VLOOKUP(CONCATENATE(BM3,$X$56,BM7),[1]Mont!$B$11:$F$500,5,FALSE))</f>
        <v/>
      </c>
      <c r="BP56" s="160" t="str">
        <f>IF(ISERROR(VLOOKUP(CONCATENATE(BM3,$X$56,BM7),[1]Mont!$B$11:$H$500,7,FALSE)),"",VLOOKUP(CONCATENATE(BM3,$X$56,BM7),[1]Mont!$B$11:$H$500,7,FALSE))</f>
        <v/>
      </c>
      <c r="BQ56" s="157" t="str">
        <f>IF(ISERROR(VLOOKUP(CONCATENATE($X$56,BQ3,BQ5),$B$10:$E$559,4,FALSE)),"",VLOOKUP(CONCATENATE($X$56,BQ3,BQ5),$B$10:$E$559,4,FALSE))</f>
        <v/>
      </c>
      <c r="BR56" s="158" t="str">
        <f>IF(ISERROR(VLOOKUP(CONCATENATE($X$56,BQ3,BQ5),$B$10:$F$559,5,FALSE)),"",VLOOKUP(CONCATENATE($X$56,BQ3,BQ5),$B$10:$F$559,5,FALSE))</f>
        <v/>
      </c>
      <c r="BS56" s="159" t="str">
        <f>IF(ISERROR(VLOOKUP(CONCATENATE(BQ3,$X$56,BQ7),[1]Mont!$B$11:$F$500,5,FALSE)),"",VLOOKUP(CONCATENATE(BQ3,$X$56,BQ7),[1]Mont!$B$11:$F$500,5,FALSE))</f>
        <v/>
      </c>
      <c r="BT56" s="160" t="str">
        <f>IF(ISERROR(VLOOKUP(CONCATENATE(BQ3,$X$56,BQ7),[1]Mont!$B$11:$H$500,7,FALSE)),"",VLOOKUP(CONCATENATE(BQ3,$X$56,BQ7),[1]Mont!$B$11:$H$500,7,FALSE))</f>
        <v/>
      </c>
      <c r="BU56" s="157" t="str">
        <f>IF(ISERROR(VLOOKUP(CONCATENATE($X$56,BU3,BU5),$B$10:$E$559,4,FALSE)),"",VLOOKUP(CONCATENATE($X$56,BU3,BU5),$B$10:$E$559,4,FALSE))</f>
        <v/>
      </c>
      <c r="BV56" s="158" t="str">
        <f>IF(ISERROR(VLOOKUP(CONCATENATE($X$56,BU3,BU5),$B$10:$F$559,5,FALSE)),"",VLOOKUP(CONCATENATE($X$56,BU3,BU5),$B$10:$F$559,5,FALSE))</f>
        <v/>
      </c>
      <c r="BW56" s="159" t="str">
        <f>IF(ISERROR(VLOOKUP(CONCATENATE(BU3,$X$56,BU7),[1]Mont!$B$11:$F$500,5,FALSE)),"",VLOOKUP(CONCATENATE(BU3,$X$56,BU7),[1]Mont!$B$11:$F$500,5,FALSE))</f>
        <v/>
      </c>
      <c r="BX56" s="160" t="str">
        <f>IF(ISERROR(VLOOKUP(CONCATENATE(BU3,$X$56,BU7),[1]Mont!$B$11:$H$500,7,FALSE)),"",VLOOKUP(CONCATENATE(BU3,$X$56,BU7),[1]Mont!$B$11:$H$500,7,FALSE))</f>
        <v/>
      </c>
      <c r="BY56" s="157" t="str">
        <f>IF(ISERROR(VLOOKUP(CONCATENATE($X$56,BY3,BY5),$B$10:$E$559,4,FALSE)),"",VLOOKUP(CONCATENATE($X$56,BY3,BY5),$B$10:$E$559,4,FALSE))</f>
        <v/>
      </c>
      <c r="BZ56" s="158" t="str">
        <f>IF(ISERROR(VLOOKUP(CONCATENATE($X$56,BY3,BY5),$B$10:$F$559,5,FALSE)),"",VLOOKUP(CONCATENATE($X$56,BY3,BY5),$B$10:$F$559,5,FALSE))</f>
        <v/>
      </c>
      <c r="CA56" s="159" t="str">
        <f>IF(ISERROR(VLOOKUP(CONCATENATE(BY3,$X$56,BY7),[1]Mont!$B$11:$F$500,5,FALSE)),"",VLOOKUP(CONCATENATE(BY3,$X$56,BY7),[1]Mont!$B$11:$F$500,5,FALSE))</f>
        <v/>
      </c>
      <c r="CB56" s="160" t="str">
        <f>IF(ISERROR(VLOOKUP(CONCATENATE(BY3,$X$56,BY7),[1]Mont!$B$11:$H$500,7,FALSE)),"",VLOOKUP(CONCATENATE(BY3,$X$56,BY7),[1]Mont!$B$11:$H$500,7,FALSE))</f>
        <v/>
      </c>
      <c r="CC56" s="157" t="str">
        <f>IF(ISERROR(VLOOKUP(CONCATENATE($X$56,CC3,CC5),$B$10:$E$559,4,FALSE)),"",VLOOKUP(CONCATENATE($X$56,CC3,CC5),$B$10:$E$559,4,FALSE))</f>
        <v/>
      </c>
      <c r="CD56" s="158" t="str">
        <f>IF(ISERROR(VLOOKUP(CONCATENATE($X$56,CC3,CC5),$B$10:$F$559,5,FALSE)),"",VLOOKUP(CONCATENATE($X$56,CC3,CC5),$B$10:$F$559,5,FALSE))</f>
        <v/>
      </c>
      <c r="CE56" s="159" t="str">
        <f>IF(ISERROR(VLOOKUP(CONCATENATE(CC3,$X$56,CC7),[1]Mont!$B$11:$F$500,5,FALSE)),"",VLOOKUP(CONCATENATE(CC3,$X$56,CC7),[1]Mont!$B$11:$F$500,5,FALSE))</f>
        <v/>
      </c>
      <c r="CF56" s="160" t="str">
        <f>IF(ISERROR(VLOOKUP(CONCATENATE(CC3,$X$56,CC7),[1]Mont!$B$11:$H$500,7,FALSE)),"",VLOOKUP(CONCATENATE(CC3,$X$56,CC7),[1]Mont!$B$11:$H$500,7,FALSE))</f>
        <v/>
      </c>
      <c r="CG56" s="157" t="str">
        <f>IF(ISERROR(VLOOKUP(CONCATENATE($X$56,CG3,CG5),$B$10:$E$559,4,FALSE)),"",VLOOKUP(CONCATENATE($X$56,CG3,CG5),$B$10:$E$559,4,FALSE))</f>
        <v/>
      </c>
      <c r="CH56" s="158" t="str">
        <f>IF(ISERROR(VLOOKUP(CONCATENATE($X$56,CG3,CG5),$B$10:$F$559,5,FALSE)),"",VLOOKUP(CONCATENATE($X$56,CG3,CG5),$B$10:$F$559,5,FALSE))</f>
        <v/>
      </c>
      <c r="CI56" s="159" t="str">
        <f>IF(ISERROR(VLOOKUP(CONCATENATE(CG3,$X$56,CG7),[1]Mont!$B$11:$F$500,5,FALSE)),"",VLOOKUP(CONCATENATE(CG3,$X$56,CG7),[1]Mont!$B$11:$F$500,5,FALSE))</f>
        <v/>
      </c>
      <c r="CJ56" s="160" t="str">
        <f>IF(ISERROR(VLOOKUP(CONCATENATE(CG3,$X$56,CG7),[1]Mont!$B$11:$H$500,7,FALSE)),"",VLOOKUP(CONCATENATE(CG3,$X$56,CG7),[1]Mont!$B$11:$H$500,7,FALSE))</f>
        <v/>
      </c>
      <c r="CK56" s="157" t="str">
        <f>IF(ISERROR(VLOOKUP(CONCATENATE($X$56,CK3,CK5),$B$10:$E$559,4,FALSE)),"",VLOOKUP(CONCATENATE($X$56,CK3,CK5),$B$10:$E$559,4,FALSE))</f>
        <v/>
      </c>
      <c r="CL56" s="158" t="str">
        <f>IF(ISERROR(VLOOKUP(CONCATENATE($X$56,CK3,CK5),$B$10:$F$559,5,FALSE)),"",VLOOKUP(CONCATENATE($X$56,CK3,CK5),$B$10:$F$559,5,FALSE))</f>
        <v/>
      </c>
      <c r="CM56" s="159" t="str">
        <f>IF(ISERROR(VLOOKUP(CONCATENATE(CK3,$X$56,CK7),[1]Mont!$B$11:$F$500,5,FALSE)),"",VLOOKUP(CONCATENATE(CK3,$X$56,CK7),[1]Mont!$B$11:$F$500,5,FALSE))</f>
        <v/>
      </c>
      <c r="CN56" s="160" t="str">
        <f>IF(ISERROR(VLOOKUP(CONCATENATE(CK3,$X$56,CK7),[1]Mont!$B$11:$H$500,7,FALSE)),"",VLOOKUP(CONCATENATE(CK3,$X$56,CK7),[1]Mont!$B$11:$H$500,7,FALSE))</f>
        <v/>
      </c>
      <c r="CO56" s="157" t="str">
        <f>IF(ISERROR(VLOOKUP(CONCATENATE($X$56,CO3,CO5),$B$10:$E$559,4,FALSE)),"",VLOOKUP(CONCATENATE($X$56,CO3,CO5),$B$10:$E$559,4,FALSE))</f>
        <v/>
      </c>
      <c r="CP56" s="158" t="str">
        <f>IF(ISERROR(VLOOKUP(CONCATENATE($X$56,CO3,CO5),$B$10:$F$559,5,FALSE)),"",VLOOKUP(CONCATENATE($X$56,CO3,CO5),$B$10:$F$559,5,FALSE))</f>
        <v/>
      </c>
      <c r="CQ56" s="159" t="str">
        <f>IF(ISERROR(VLOOKUP(CONCATENATE(CO3,$X$56,CO7),[1]Mont!$B$11:$F$500,5,FALSE)),"",VLOOKUP(CONCATENATE(CO3,$X$56,CO7),[1]Mont!$B$11:$F$500,5,FALSE))</f>
        <v/>
      </c>
      <c r="CR56" s="160" t="str">
        <f>IF(ISERROR(VLOOKUP(CONCATENATE(CO3,$X$56,CO7),[1]Mont!$B$11:$H$500,7,FALSE)),"",VLOOKUP(CONCATENATE(CO3,$X$56,CO7),[1]Mont!$B$11:$H$500,7,FALSE))</f>
        <v/>
      </c>
      <c r="CS56" s="157" t="str">
        <f>IF(ISERROR(VLOOKUP(CONCATENATE($X$56,CS3,CS5),$B$10:$E$559,4,FALSE)),"",VLOOKUP(CONCATENATE($X$56,CS3,CS5),$B$10:$E$559,4,FALSE))</f>
        <v/>
      </c>
      <c r="CT56" s="158" t="str">
        <f>IF(ISERROR(VLOOKUP(CONCATENATE($X$56,CS3,CS5),$B$10:$F$559,5,FALSE)),"",VLOOKUP(CONCATENATE($X$56,CS3,CS5),$B$10:$F$559,5,FALSE))</f>
        <v/>
      </c>
      <c r="CU56" s="159" t="str">
        <f>IF(ISERROR(VLOOKUP(CONCATENATE(CS3,$X$56,CS7),[1]Mont!$B$11:$F$500,5,FALSE)),"",VLOOKUP(CONCATENATE(CS3,$X$56,CS7),[1]Mont!$B$11:$F$500,5,FALSE))</f>
        <v/>
      </c>
      <c r="CV56" s="160" t="str">
        <f>IF(ISERROR(VLOOKUP(CONCATENATE(CS3,$X$56,CS7),[1]Mont!$B$11:$H$500,7,FALSE)),"",VLOOKUP(CONCATENATE(CS3,$X$56,CS7),[1]Mont!$B$11:$H$500,7,FALSE))</f>
        <v/>
      </c>
      <c r="CW56" s="157" t="str">
        <f>IF(ISERROR(VLOOKUP(CONCATENATE($X$56,CW3,CW5),$B$10:$E$559,4,FALSE)),"",VLOOKUP(CONCATENATE($X$56,CW3,CW5),$B$10:$E$559,4,FALSE))</f>
        <v/>
      </c>
      <c r="CX56" s="158" t="str">
        <f>IF(ISERROR(VLOOKUP(CONCATENATE($X$56,CW3,CW5),$B$10:$F$559,5,FALSE)),"",VLOOKUP(CONCATENATE($X$56,CW3,CW5),$B$10:$F$559,5,FALSE))</f>
        <v/>
      </c>
      <c r="CY56" s="159" t="str">
        <f>IF(ISERROR(VLOOKUP(CONCATENATE(CW3,$X$56,CW7),[1]Mont!$B$11:$F$500,5,FALSE)),"",VLOOKUP(CONCATENATE(CW3,$X$56,CW7),[1]Mont!$B$11:$F$500,5,FALSE))</f>
        <v/>
      </c>
      <c r="CZ56" s="160" t="str">
        <f>IF(ISERROR(VLOOKUP(CONCATENATE(CW3,$X$56,CW7),[1]Mont!$B$11:$H$500,7,FALSE)),"",VLOOKUP(CONCATENATE(CW3,$X$56,CW7),[1]Mont!$B$11:$H$500,7,FALSE))</f>
        <v/>
      </c>
      <c r="DA56" s="157" t="str">
        <f>IF(ISERROR(VLOOKUP(CONCATENATE($X$56,DA3,DA5),$B$10:$E$559,4,FALSE)),"",VLOOKUP(CONCATENATE($X$56,DA3,DA5),$B$10:$E$559,4,FALSE))</f>
        <v/>
      </c>
      <c r="DB56" s="158" t="str">
        <f>IF(ISERROR(VLOOKUP(CONCATENATE($X$56,DA3,DA5),$B$10:$F$559,5,FALSE)),"",VLOOKUP(CONCATENATE($X$56,DA3,DA5),$B$10:$F$559,5,FALSE))</f>
        <v/>
      </c>
      <c r="DC56" s="159" t="str">
        <f>IF(ISERROR(VLOOKUP(CONCATENATE(DA3,$X$56,DA7),[1]Mont!$B$11:$F$500,5,FALSE)),"",VLOOKUP(CONCATENATE(DA3,$X$56,DA7),[1]Mont!$B$11:$F$500,5,FALSE))</f>
        <v/>
      </c>
      <c r="DD56" s="160" t="str">
        <f>IF(ISERROR(VLOOKUP(CONCATENATE(DA3,$X$56,DA7),[1]Mont!$B$11:$H$500,7,FALSE)),"",VLOOKUP(CONCATENATE(DA3,$X$56,DA7),[1]Mont!$B$11:$H$500,7,FALSE))</f>
        <v/>
      </c>
      <c r="DE56" s="157" t="str">
        <f>IF(ISERROR(VLOOKUP(CONCATENATE($X$56,DE3,DE5),$B$10:$E$559,4,FALSE)),"",VLOOKUP(CONCATENATE($X$56,DE3,DE5),$B$10:$E$559,4,FALSE))</f>
        <v/>
      </c>
      <c r="DF56" s="158" t="str">
        <f>IF(ISERROR(VLOOKUP(CONCATENATE($X$56,DE3,DE5),$B$10:$F$559,5,FALSE)),"",VLOOKUP(CONCATENATE($X$56,DE3,DE5),$B$10:$F$559,5,FALSE))</f>
        <v/>
      </c>
      <c r="DG56" s="159" t="str">
        <f>IF(ISERROR(VLOOKUP(CONCATENATE(DE3,$X$56,DE7),[1]Mont!$B$11:$F$500,5,FALSE)),"",VLOOKUP(CONCATENATE(DE3,$X$56,DE7),[1]Mont!$B$11:$F$500,5,FALSE))</f>
        <v/>
      </c>
      <c r="DH56" s="160" t="str">
        <f>IF(ISERROR(VLOOKUP(CONCATENATE(DE3,$X$56,DE7),[1]Mont!$B$11:$H$500,7,FALSE)),"",VLOOKUP(CONCATENATE(DE3,$X$56,DE7),[1]Mont!$B$11:$H$500,7,FALSE))</f>
        <v/>
      </c>
      <c r="DI56" s="157" t="str">
        <f>IF(ISERROR(VLOOKUP(CONCATENATE($X$56,DI3,DI5),$B$10:$E$559,4,FALSE)),"",VLOOKUP(CONCATENATE($X$56,DI3,DI5),$B$10:$E$559,4,FALSE))</f>
        <v/>
      </c>
      <c r="DJ56" s="158" t="str">
        <f>IF(ISERROR(VLOOKUP(CONCATENATE($X$56,DI3,DI5),$B$10:$F$559,5,FALSE)),"",VLOOKUP(CONCATENATE($X$56,DI3,DI5),$B$10:$F$559,5,FALSE))</f>
        <v/>
      </c>
      <c r="DK56" s="159" t="str">
        <f>IF(ISERROR(VLOOKUP(CONCATENATE(DI3,$X$56,DI7),[1]Mont!$B$11:$F$500,5,FALSE)),"",VLOOKUP(CONCATENATE(DI3,$X$56,DI7),[1]Mont!$B$11:$F$500,5,FALSE))</f>
        <v/>
      </c>
      <c r="DL56" s="160" t="str">
        <f>IF(ISERROR(VLOOKUP(CONCATENATE(DI3,$X$56,DI7),[1]Mont!$B$11:$H$500,7,FALSE)),"",VLOOKUP(CONCATENATE(DI3,$X$56,DI7),[1]Mont!$B$11:$H$500,7,FALSE))</f>
        <v/>
      </c>
      <c r="DM56" s="157" t="str">
        <f>IF(ISERROR(VLOOKUP(CONCATENATE($X$56,DM3,DM5),$B$10:$E$559,4,FALSE)),"",VLOOKUP(CONCATENATE($X$56,DM3,DM5),$B$10:$E$559,4,FALSE))</f>
        <v/>
      </c>
      <c r="DN56" s="158" t="str">
        <f>IF(ISERROR(VLOOKUP(CONCATENATE($X$56,DM3,DM5),$B$10:$F$559,5,FALSE)),"",VLOOKUP(CONCATENATE($X$56,DM3,DM5),$B$10:$F$559,5,FALSE))</f>
        <v/>
      </c>
      <c r="DO56" s="159" t="str">
        <f>IF(ISERROR(VLOOKUP(CONCATENATE(DM3,$X$56,DM7),[1]Mont!$B$11:$F$500,5,FALSE)),"",VLOOKUP(CONCATENATE(DM3,$X$56,DM7),[1]Mont!$B$11:$F$500,5,FALSE))</f>
        <v/>
      </c>
      <c r="DP56" s="160" t="str">
        <f>IF(ISERROR(VLOOKUP(CONCATENATE(DM3,$X$56,DM7),[1]Mont!$B$11:$H$500,7,FALSE)),"",VLOOKUP(CONCATENATE(DM3,$X$56,DM7),[1]Mont!$B$11:$H$500,7,FALSE))</f>
        <v/>
      </c>
      <c r="DQ56" s="157" t="str">
        <f>IF(ISERROR(VLOOKUP(CONCATENATE($X$56,DQ3,DQ5),$B$10:$E$559,4,FALSE)),"",VLOOKUP(CONCATENATE($X$56,DQ3,DQ5),$B$10:$E$559,4,FALSE))</f>
        <v/>
      </c>
      <c r="DR56" s="158" t="str">
        <f>IF(ISERROR(VLOOKUP(CONCATENATE($X$56,DQ3,DQ5),$B$10:$F$559,5,FALSE)),"",VLOOKUP(CONCATENATE($X$56,DQ3,DQ5),$B$10:$F$559,5,FALSE))</f>
        <v/>
      </c>
      <c r="DS56" s="159" t="str">
        <f>IF(ISERROR(VLOOKUP(CONCATENATE(DQ3,$X$56,DQ7),[1]Mont!$B$11:$F$500,5,FALSE)),"",VLOOKUP(CONCATENATE(DQ3,$X$56,DQ7),[1]Mont!$B$11:$F$500,5,FALSE))</f>
        <v/>
      </c>
      <c r="DT56" s="160" t="str">
        <f>IF(ISERROR(VLOOKUP(CONCATENATE(DQ3,$X$56,DQ7),[1]Mont!$B$11:$H$500,7,FALSE)),"",VLOOKUP(CONCATENATE(DQ3,$X$56,DQ7),[1]Mont!$B$11:$H$500,7,FALSE))</f>
        <v/>
      </c>
      <c r="DU56" s="157" t="str">
        <f>IF(ISERROR(VLOOKUP(CONCATENATE($X$56,DU3,DU5),$B$10:$E$559,4,FALSE)),"",VLOOKUP(CONCATENATE($X$56,DU3,DU5),$B$10:$E$559,4,FALSE))</f>
        <v/>
      </c>
      <c r="DV56" s="158" t="str">
        <f>IF(ISERROR(VLOOKUP(CONCATENATE($X$56,DU3,DU5),$B$10:$F$559,5,FALSE)),"",VLOOKUP(CONCATENATE($X$56,DU3,DU5),$B$10:$F$559,5,FALSE))</f>
        <v/>
      </c>
      <c r="DW56" s="159" t="str">
        <f>IF(ISERROR(VLOOKUP(CONCATENATE(DU3,$X$56,DU7),[1]Mont!$B$11:$F$500,5,FALSE)),"",VLOOKUP(CONCATENATE(DU3,$X$56,DU7),[1]Mont!$B$11:$F$500,5,FALSE))</f>
        <v/>
      </c>
      <c r="DX56" s="160" t="str">
        <f>IF(ISERROR(VLOOKUP(CONCATENATE(DU3,$X$56,DU7),[1]Mont!$B$11:$H$500,7,FALSE)),"",VLOOKUP(CONCATENATE(DU3,$X$56,DU7),[1]Mont!$B$11:$H$500,7,FALSE))</f>
        <v/>
      </c>
      <c r="DY56" s="157" t="str">
        <f>IF(ISERROR(VLOOKUP(CONCATENATE($X$56,DY3,DY5),$B$10:$E$559,4,FALSE)),"",VLOOKUP(CONCATENATE($X$56,DY3,DY5),$B$10:$E$559,4,FALSE))</f>
        <v/>
      </c>
      <c r="DZ56" s="158" t="str">
        <f>IF(ISERROR(VLOOKUP(CONCATENATE($X$56,DY3,DY5),$B$10:$F$559,5,FALSE)),"",VLOOKUP(CONCATENATE($X$56,DY3,DY5),$B$10:$F$559,5,FALSE))</f>
        <v/>
      </c>
      <c r="EA56" s="159" t="str">
        <f>IF(ISERROR(VLOOKUP(CONCATENATE(DY3,$X$56,DY7),[1]Mont!$B$11:$F$500,5,FALSE)),"",VLOOKUP(CONCATENATE(DY3,$X$56,DY7),[1]Mont!$B$11:$F$500,5,FALSE))</f>
        <v/>
      </c>
      <c r="EB56" s="160" t="str">
        <f>IF(ISERROR(VLOOKUP(CONCATENATE(DY3,$X$56,DY7),[1]Mont!$B$11:$H$500,7,FALSE)),"",VLOOKUP(CONCATENATE(DY3,$X$56,DY7),[1]Mont!$B$11:$H$500,7,FALSE))</f>
        <v/>
      </c>
      <c r="EC56" s="157" t="str">
        <f>IF(ISERROR(VLOOKUP(CONCATENATE($X$56,EC3,EC5),$B$10:$E$559,4,FALSE)),"",VLOOKUP(CONCATENATE($X$56,EC3,EC5),$B$10:$E$559,4,FALSE))</f>
        <v/>
      </c>
      <c r="ED56" s="158" t="str">
        <f>IF(ISERROR(VLOOKUP(CONCATENATE($X$56,EC3,EC5),$B$10:$F$559,5,FALSE)),"",VLOOKUP(CONCATENATE($X$56,EC3,EC5),$B$10:$F$559,5,FALSE))</f>
        <v/>
      </c>
      <c r="EE56" s="159" t="str">
        <f>IF(ISERROR(VLOOKUP(CONCATENATE(EC3,$X$56,EC7),[1]Mont!$B$11:$F$500,5,FALSE)),"",VLOOKUP(CONCATENATE(EC3,$X$56,EC7),[1]Mont!$B$11:$F$500,5,FALSE))</f>
        <v/>
      </c>
      <c r="EF56" s="160" t="str">
        <f>IF(ISERROR(VLOOKUP(CONCATENATE(EC3,$X$56,EC7),[1]Mont!$B$11:$H$500,7,FALSE)),"",VLOOKUP(CONCATENATE(EC3,$X$56,EC7),[1]Mont!$B$11:$H$500,7,FALSE))</f>
        <v/>
      </c>
      <c r="EG56" s="157" t="str">
        <f>IF(ISERROR(VLOOKUP(CONCATENATE($X$56,EG3,EG5),$B$10:$E$559,4,FALSE)),"",VLOOKUP(CONCATENATE($X$56,EG3,EG5),$B$10:$E$559,4,FALSE))</f>
        <v/>
      </c>
      <c r="EH56" s="158" t="str">
        <f>IF(ISERROR(VLOOKUP(CONCATENATE($X$56,EG3,EG5),$B$10:$F$559,5,FALSE)),"",VLOOKUP(CONCATENATE($X$56,EG3,EG5),$B$10:$F$559,5,FALSE))</f>
        <v/>
      </c>
      <c r="EI56" s="159" t="str">
        <f>IF(ISERROR(VLOOKUP(CONCATENATE(EG3,$X$56,EG7),[1]Mont!$B$11:$F$500,5,FALSE)),"",VLOOKUP(CONCATENATE(EG3,$X$56,EG7),[1]Mont!$B$11:$F$500,5,FALSE))</f>
        <v/>
      </c>
      <c r="EJ56" s="160" t="str">
        <f>IF(ISERROR(VLOOKUP(CONCATENATE(EG3,$X$56,EG7),[1]Mont!$B$11:$H$500,7,FALSE)),"",VLOOKUP(CONCATENATE(EG3,$X$56,EG7),[1]Mont!$B$11:$H$500,7,FALSE))</f>
        <v/>
      </c>
      <c r="EK56" s="157" t="str">
        <f>IF(ISERROR(VLOOKUP(CONCATENATE($X$56,EK3,EK5),$B$10:$E$559,4,FALSE)),"",VLOOKUP(CONCATENATE($X$56,EK3,EK5),$B$10:$E$559,4,FALSE))</f>
        <v/>
      </c>
      <c r="EL56" s="158" t="str">
        <f>IF(ISERROR(VLOOKUP(CONCATENATE($X$56,EK3,EK5),$B$10:$F$559,5,FALSE)),"",VLOOKUP(CONCATENATE($X$56,EK3,EK5),$B$10:$F$559,5,FALSE))</f>
        <v/>
      </c>
      <c r="EM56" s="159" t="str">
        <f>IF(ISERROR(VLOOKUP(CONCATENATE(EK3,$X$56,EK7),[1]Mont!$B$11:$F$500,5,FALSE)),"",VLOOKUP(CONCATENATE(EK3,$X$56,EK7),[1]Mont!$B$11:$F$500,5,FALSE))</f>
        <v/>
      </c>
      <c r="EN56" s="160" t="str">
        <f>IF(ISERROR(VLOOKUP(CONCATENATE(EK3,$X$56,EK7),[1]Mont!$B$11:$H$500,7,FALSE)),"",VLOOKUP(CONCATENATE(EK3,$X$56,EK7),[1]Mont!$B$11:$H$500,7,FALSE))</f>
        <v/>
      </c>
      <c r="EO56" s="157" t="str">
        <f>IF(ISERROR(VLOOKUP(CONCATENATE($X$56,EO3,EO5),$B$10:$E$559,4,FALSE)),"",VLOOKUP(CONCATENATE($X$56,EO3,EO5),$B$10:$E$559,4,FALSE))</f>
        <v/>
      </c>
      <c r="EP56" s="158" t="str">
        <f>IF(ISERROR(VLOOKUP(CONCATENATE($X$56,EO3,EO5),$B$10:$F$559,5,FALSE)),"",VLOOKUP(CONCATENATE($X$56,EO3,EO5),$B$10:$F$559,5,FALSE))</f>
        <v/>
      </c>
      <c r="EQ56" s="159" t="str">
        <f>IF(ISERROR(VLOOKUP(CONCATENATE(EO3,$X$56,EO7),[1]Mont!$B$11:$F$500,5,FALSE)),"",VLOOKUP(CONCATENATE(EO3,$X$56,EO7),[1]Mont!$B$11:$F$500,5,FALSE))</f>
        <v/>
      </c>
      <c r="ER56" s="160" t="str">
        <f>IF(ISERROR(VLOOKUP(CONCATENATE(EO3,$X$56,EO7),[1]Mont!$B$11:$H$500,7,FALSE)),"",VLOOKUP(CONCATENATE(EO3,$X$56,EO7),[1]Mont!$B$11:$H$500,7,FALSE))</f>
        <v/>
      </c>
      <c r="ES56" s="157" t="str">
        <f>IF(ISERROR(VLOOKUP(CONCATENATE($X$56,ES3,ES5),$B$10:$E$559,4,FALSE)),"",VLOOKUP(CONCATENATE($X$56,ES3,ES5),$B$10:$E$559,4,FALSE))</f>
        <v/>
      </c>
      <c r="ET56" s="158" t="str">
        <f>IF(ISERROR(VLOOKUP(CONCATENATE($X$56,ES3,ES5),$B$10:$F$559,5,FALSE)),"",VLOOKUP(CONCATENATE($X$56,ES3,ES5),$B$10:$F$559,5,FALSE))</f>
        <v/>
      </c>
      <c r="EU56" s="159" t="str">
        <f>IF(ISERROR(VLOOKUP(CONCATENATE(ES3,$X$56,ES7),[1]Mont!$B$11:$F$500,5,FALSE)),"",VLOOKUP(CONCATENATE(ES3,$X$56,ES7),[1]Mont!$B$11:$F$500,5,FALSE))</f>
        <v/>
      </c>
      <c r="EV56" s="160" t="str">
        <f>IF(ISERROR(VLOOKUP(CONCATENATE(ES3,$X$56,ES7),[1]Mont!$B$11:$H$500,7,FALSE)),"",VLOOKUP(CONCATENATE(ES3,$X$56,ES7),[1]Mont!$B$11:$H$500,7,FALSE))</f>
        <v/>
      </c>
      <c r="EW56" s="157" t="str">
        <f>IF(ISERROR(VLOOKUP(CONCATENATE($X$56,EW3,EW5),$B$10:$E$559,4,FALSE)),"",VLOOKUP(CONCATENATE($X$56,EW3,EW5),$B$10:$E$559,4,FALSE))</f>
        <v/>
      </c>
      <c r="EX56" s="158" t="str">
        <f>IF(ISERROR(VLOOKUP(CONCATENATE($X$56,EW3,EW5),$B$10:$F$559,5,FALSE)),"",VLOOKUP(CONCATENATE($X$56,EW3,EW5),$B$10:$F$559,5,FALSE))</f>
        <v/>
      </c>
      <c r="EY56" s="159" t="str">
        <f>IF(ISERROR(VLOOKUP(CONCATENATE(EW3,$X$56,EW7),[1]Mont!$B$11:$F$500,5,FALSE)),"",VLOOKUP(CONCATENATE(EW3,$X$56,EW7),[1]Mont!$B$11:$F$500,5,FALSE))</f>
        <v/>
      </c>
      <c r="EZ56" s="160" t="str">
        <f>IF(ISERROR(VLOOKUP(CONCATENATE(EW3,$X$56,EW7),[1]Mont!$B$11:$H$500,7,FALSE)),"",VLOOKUP(CONCATENATE(EW3,$X$56,EW7),[1]Mont!$B$11:$H$500,7,FALSE))</f>
        <v/>
      </c>
      <c r="FA56" s="157" t="str">
        <f>IF(ISERROR(VLOOKUP(CONCATENATE($X$56,FA3,FA5),$B$10:$E$559,4,FALSE)),"",VLOOKUP(CONCATENATE($X$56,FA3,FA5),$B$10:$E$559,4,FALSE))</f>
        <v/>
      </c>
      <c r="FB56" s="158" t="str">
        <f>IF(ISERROR(VLOOKUP(CONCATENATE($X$56,FA3,FA5),$B$10:$F$559,5,FALSE)),"",VLOOKUP(CONCATENATE($X$56,FA3,FA5),$B$10:$F$559,5,FALSE))</f>
        <v/>
      </c>
      <c r="FC56" s="159" t="str">
        <f>IF(ISERROR(VLOOKUP(CONCATENATE(FA3,$X$56,FA7),[1]Mont!$B$11:$F$500,5,FALSE)),"",VLOOKUP(CONCATENATE(FA3,$X$56,FA7),[1]Mont!$B$11:$F$500,5,FALSE))</f>
        <v/>
      </c>
      <c r="FD56" s="160" t="str">
        <f>IF(ISERROR(VLOOKUP(CONCATENATE(FA3,$X$56,FA7),[1]Mont!$B$11:$H$500,7,FALSE)),"",VLOOKUP(CONCATENATE(FA3,$X$56,FA7),[1]Mont!$B$11:$H$500,7,FALSE))</f>
        <v/>
      </c>
      <c r="FE56" s="157" t="str">
        <f>IF(ISERROR(VLOOKUP(CONCATENATE($X$56,FE3,FE5),$B$10:$E$559,4,FALSE)),"",VLOOKUP(CONCATENATE($X$56,FE3,FE5),$B$10:$E$559,4,FALSE))</f>
        <v/>
      </c>
      <c r="FF56" s="158" t="str">
        <f>IF(ISERROR(VLOOKUP(CONCATENATE($X$56,FE3,FE5),$B$10:$F$559,5,FALSE)),"",VLOOKUP(CONCATENATE($X$56,FE3,FE5),$B$10:$F$559,5,FALSE))</f>
        <v/>
      </c>
      <c r="FG56" s="159" t="str">
        <f>IF(ISERROR(VLOOKUP(CONCATENATE(FE3,$X$56,FE7),[1]Mont!$B$11:$F$500,5,FALSE)),"",VLOOKUP(CONCATENATE(FE3,$X$56,FE7),[1]Mont!$B$11:$F$500,5,FALSE))</f>
        <v/>
      </c>
      <c r="FH56" s="160" t="str">
        <f>IF(ISERROR(VLOOKUP(CONCATENATE(FE3,$X$56,FE7),[1]Mont!$B$11:$H$500,7,FALSE)),"",VLOOKUP(CONCATENATE(FE3,$X$56,FE7),[1]Mont!$B$11:$H$500,7,FALSE))</f>
        <v/>
      </c>
      <c r="FI56" s="157" t="str">
        <f>IF(ISERROR(VLOOKUP(CONCATENATE($X$56,FI3,FI5),$B$10:$E$559,4,FALSE)),"",VLOOKUP(CONCATENATE($X$56,FI3,FI5),$B$10:$E$559,4,FALSE))</f>
        <v/>
      </c>
      <c r="FJ56" s="158" t="str">
        <f>IF(ISERROR(VLOOKUP(CONCATENATE($X$56,FI3,FI5),$B$10:$F$559,5,FALSE)),"",VLOOKUP(CONCATENATE($X$56,FI3,FI5),$B$10:$F$559,5,FALSE))</f>
        <v/>
      </c>
      <c r="FK56" s="159" t="str">
        <f>IF(ISERROR(VLOOKUP(CONCATENATE(FI3,$X$56,FI7),[1]Mont!$B$11:$F$500,5,FALSE)),"",VLOOKUP(CONCATENATE(FI3,$X$56,FI7),[1]Mont!$B$11:$F$500,5,FALSE))</f>
        <v/>
      </c>
      <c r="FL56" s="160" t="str">
        <f>IF(ISERROR(VLOOKUP(CONCATENATE(FI3,$X$56,FI7),[1]Mont!$B$11:$H$500,7,FALSE)),"",VLOOKUP(CONCATENATE(FI3,$X$56,FI7),[1]Mont!$B$11:$H$500,7,FALSE))</f>
        <v/>
      </c>
      <c r="FM56" s="157" t="str">
        <f>IF(ISERROR(VLOOKUP(CONCATENATE($X$56,FM3,FM5),$B$10:$E$559,4,FALSE)),"",VLOOKUP(CONCATENATE($X$56,FM3,FM5),$B$10:$E$559,4,FALSE))</f>
        <v/>
      </c>
      <c r="FN56" s="158" t="str">
        <f>IF(ISERROR(VLOOKUP(CONCATENATE($X$56,FM3,FM5),$B$10:$F$559,5,FALSE)),"",VLOOKUP(CONCATENATE($X$56,FM3,FM5),$B$10:$F$559,5,FALSE))</f>
        <v/>
      </c>
      <c r="FO56" s="159" t="str">
        <f>IF(ISERROR(VLOOKUP(CONCATENATE(FM3,$X$56,FM7),[1]Mont!$B$11:$F$500,5,FALSE)),"",VLOOKUP(CONCATENATE(FM3,$X$56,FM7),[1]Mont!$B$11:$F$500,5,FALSE))</f>
        <v/>
      </c>
      <c r="FP56" s="160" t="str">
        <f>IF(ISERROR(VLOOKUP(CONCATENATE(FM3,$X$56,FM7),[1]Mont!$B$11:$H$500,7,FALSE)),"",VLOOKUP(CONCATENATE(FM3,$X$56,FM7),[1]Mont!$B$11:$H$500,7,FALSE))</f>
        <v/>
      </c>
      <c r="FQ56" s="157" t="str">
        <f>IF(ISERROR(VLOOKUP(CONCATENATE($X$56,FQ3,FQ5),$B$10:$E$559,4,FALSE)),"",VLOOKUP(CONCATENATE($X$56,FQ3,FQ5),$B$10:$E$559,4,FALSE))</f>
        <v/>
      </c>
      <c r="FR56" s="158" t="str">
        <f>IF(ISERROR(VLOOKUP(CONCATENATE($X$56,FQ3,FQ5),$B$10:$F$559,5,FALSE)),"",VLOOKUP(CONCATENATE($X$56,FQ3,FQ5),$B$10:$F$559,5,FALSE))</f>
        <v/>
      </c>
      <c r="FS56" s="159" t="str">
        <f>IF(ISERROR(VLOOKUP(CONCATENATE(FQ3,$X$56,FQ7),[1]Mont!$B$11:$F$500,5,FALSE)),"",VLOOKUP(CONCATENATE(FQ3,$X$56,FQ7),[1]Mont!$B$11:$F$500,5,FALSE))</f>
        <v/>
      </c>
      <c r="FT56" s="160" t="str">
        <f>IF(ISERROR(VLOOKUP(CONCATENATE(FQ3,$X$56,FQ7),[1]Mont!$B$11:$H$500,7,FALSE)),"",VLOOKUP(CONCATENATE(FQ3,$X$56,FQ7),[1]Mont!$B$11:$H$500,7,FALSE))</f>
        <v/>
      </c>
      <c r="FU56" s="157" t="str">
        <f>IF(ISERROR(VLOOKUP(CONCATENATE($X$56,FU3,FU5),$B$10:$E$559,4,FALSE)),"",VLOOKUP(CONCATENATE($X$56,FU3,FU5),$B$10:$E$559,4,FALSE))</f>
        <v/>
      </c>
      <c r="FV56" s="158" t="str">
        <f>IF(ISERROR(VLOOKUP(CONCATENATE($X$56,FU3,FU5),$B$10:$F$559,5,FALSE)),"",VLOOKUP(CONCATENATE($X$56,FU3,FU5),$B$10:$F$559,5,FALSE))</f>
        <v/>
      </c>
      <c r="FW56" s="159" t="str">
        <f>IF(ISERROR(VLOOKUP(CONCATENATE(FU3,$X$56,FU7),[1]Mont!$B$11:$F$500,5,FALSE)),"",VLOOKUP(CONCATENATE(FU3,$X$56,FU7),[1]Mont!$B$11:$F$500,5,FALSE))</f>
        <v/>
      </c>
      <c r="FX56" s="160" t="str">
        <f>IF(ISERROR(VLOOKUP(CONCATENATE(FU3,$X$56,FU7),[1]Mont!$B$11:$H$500,7,FALSE)),"",VLOOKUP(CONCATENATE(FU3,$X$56,FU7),[1]Mont!$B$11:$H$500,7,FALSE))</f>
        <v/>
      </c>
      <c r="FY56" s="157" t="str">
        <f>IF(ISERROR(VLOOKUP(CONCATENATE($X$56,FY3,FY5),$B$10:$E$559,4,FALSE)),"",VLOOKUP(CONCATENATE($X$56,FY3,FY5),$B$10:$E$559,4,FALSE))</f>
        <v/>
      </c>
      <c r="FZ56" s="158" t="str">
        <f>IF(ISERROR(VLOOKUP(CONCATENATE($X$56,FY3,FY5),$B$10:$F$559,5,FALSE)),"",VLOOKUP(CONCATENATE($X$56,FY3,FY5),$B$10:$F$559,5,FALSE))</f>
        <v/>
      </c>
      <c r="GA56" s="159" t="str">
        <f>IF(ISERROR(VLOOKUP(CONCATENATE(FY3,$X$56,FY7),[1]Mont!$B$11:$F$500,5,FALSE)),"",VLOOKUP(CONCATENATE(FY3,$X$56,FY7),[1]Mont!$B$11:$F$500,5,FALSE))</f>
        <v/>
      </c>
      <c r="GB56" s="160" t="str">
        <f>IF(ISERROR(VLOOKUP(CONCATENATE(FY3,$X$56,FY7),[1]Mont!$B$11:$H$500,7,FALSE)),"",VLOOKUP(CONCATENATE(FY3,$X$56,FY7),[1]Mont!$B$11:$H$500,7,FALSE))</f>
        <v/>
      </c>
      <c r="GC56" s="157" t="str">
        <f>IF(ISERROR(VLOOKUP(CONCATENATE($X$56,GC3,GC5),$B$10:$E$559,4,FALSE)),"",VLOOKUP(CONCATENATE($X$56,GC3,GC5),$B$10:$E$559,4,FALSE))</f>
        <v/>
      </c>
      <c r="GD56" s="158" t="str">
        <f>IF(ISERROR(VLOOKUP(CONCATENATE($X$56,GC3,GC5),$B$10:$F$559,5,FALSE)),"",VLOOKUP(CONCATENATE($X$56,GC3,GC5),$B$10:$F$559,5,FALSE))</f>
        <v/>
      </c>
      <c r="GE56" s="159" t="str">
        <f>IF(ISERROR(VLOOKUP(CONCATENATE(GC3,$X$56,GC7),[1]Mont!$B$11:$F$500,5,FALSE)),"",VLOOKUP(CONCATENATE(GC3,$X$56,GC7),[1]Mont!$B$11:$F$500,5,FALSE))</f>
        <v/>
      </c>
      <c r="GF56" s="160" t="str">
        <f>IF(ISERROR(VLOOKUP(CONCATENATE(GC3,$X$56,GC7),[1]Mont!$B$11:$H$500,7,FALSE)),"",VLOOKUP(CONCATENATE(GC3,$X$56,GC7),[1]Mont!$B$11:$H$500,7,FALSE))</f>
        <v/>
      </c>
      <c r="GG56" s="157" t="str">
        <f>IF(ISERROR(VLOOKUP(CONCATENATE($X$56,GG3,GG5),$B$10:$E$559,4,FALSE)),"",VLOOKUP(CONCATENATE($X$56,GG3,GG5),$B$10:$E$559,4,FALSE))</f>
        <v/>
      </c>
      <c r="GH56" s="158" t="str">
        <f>IF(ISERROR(VLOOKUP(CONCATENATE($X$56,GG3,GG5),$B$10:$F$559,5,FALSE)),"",VLOOKUP(CONCATENATE($X$56,GG3,GG5),$B$10:$F$559,5,FALSE))</f>
        <v/>
      </c>
      <c r="GI56" s="159" t="str">
        <f>IF(ISERROR(VLOOKUP(CONCATENATE(GG3,$X$56,GG7),[1]Mont!$B$11:$F$500,5,FALSE)),"",VLOOKUP(CONCATENATE(GG3,$X$56,GG7),[1]Mont!$B$11:$F$500,5,FALSE))</f>
        <v/>
      </c>
      <c r="GJ56" s="160" t="str">
        <f>IF(ISERROR(VLOOKUP(CONCATENATE(GG3,$X$56,GG7),[1]Mont!$B$11:$H$500,7,FALSE)),"",VLOOKUP(CONCATENATE(GG3,$X$56,GG7),[1]Mont!$B$11:$H$500,7,FALSE))</f>
        <v/>
      </c>
      <c r="GK56" s="157" t="str">
        <f>IF(ISERROR(VLOOKUP(CONCATENATE($X$56,GK3,GK5),$B$10:$E$559,4,FALSE)),"",VLOOKUP(CONCATENATE($X$56,GK3,GK5),$B$10:$E$559,4,FALSE))</f>
        <v/>
      </c>
      <c r="GL56" s="158" t="str">
        <f>IF(ISERROR(VLOOKUP(CONCATENATE($X$56,GK3,GK5),$B$10:$F$559,5,FALSE)),"",VLOOKUP(CONCATENATE($X$56,GK3,GK5),$B$10:$F$559,5,FALSE))</f>
        <v/>
      </c>
      <c r="GM56" s="159" t="str">
        <f>IF(ISERROR(VLOOKUP(CONCATENATE(GK3,$X$56,GK7),[1]Mont!$B$11:$F$500,5,FALSE)),"",VLOOKUP(CONCATENATE(GK3,$X$56,GK7),[1]Mont!$B$11:$F$500,5,FALSE))</f>
        <v/>
      </c>
      <c r="GN56" s="160" t="str">
        <f>IF(ISERROR(VLOOKUP(CONCATENATE(GK3,$X$56,GK7),[1]Mont!$B$11:$H$500,7,FALSE)),"",VLOOKUP(CONCATENATE(GK3,$X$56,GK7),[1]Mont!$B$11:$H$500,7,FALSE))</f>
        <v/>
      </c>
      <c r="GO56" s="157" t="str">
        <f>IF(ISERROR(VLOOKUP(CONCATENATE($X$56,GO3,GO5),$B$10:$E$559,4,FALSE)),"",VLOOKUP(CONCATENATE($X$56,GO3,GO5),$B$10:$E$559,4,FALSE))</f>
        <v/>
      </c>
      <c r="GP56" s="158" t="str">
        <f>IF(ISERROR(VLOOKUP(CONCATENATE($X$56,GO3,GO5),$B$10:$F$559,5,FALSE)),"",VLOOKUP(CONCATENATE($X$56,GO3,GO5),$B$10:$F$559,5,FALSE))</f>
        <v/>
      </c>
      <c r="GQ56" s="159" t="str">
        <f>IF(ISERROR(VLOOKUP(CONCATENATE(GO3,$X$56,GO7),[1]Mont!$B$11:$F$500,5,FALSE)),"",VLOOKUP(CONCATENATE(GO3,$X$56,GO7),[1]Mont!$B$11:$F$500,5,FALSE))</f>
        <v/>
      </c>
      <c r="GR56" s="160" t="str">
        <f>IF(ISERROR(VLOOKUP(CONCATENATE(GO3,$X$56,GO7),[1]Mont!$B$11:$H$500,7,FALSE)),"",VLOOKUP(CONCATENATE(GO3,$X$56,GO7),[1]Mont!$B$11:$H$500,7,FALSE))</f>
        <v/>
      </c>
      <c r="GS56" s="157" t="str">
        <f>IF(ISERROR(VLOOKUP(CONCATENATE($X$56,GS3,GS5),$B$10:$E$559,4,FALSE)),"",VLOOKUP(CONCATENATE($X$56,GS3,GS5),$B$10:$E$559,4,FALSE))</f>
        <v/>
      </c>
      <c r="GT56" s="158" t="str">
        <f>IF(ISERROR(VLOOKUP(CONCATENATE($X$56,GS3,GS5),$B$10:$F$559,5,FALSE)),"",VLOOKUP(CONCATENATE($X$56,GS3,GS5),$B$10:$F$559,5,FALSE))</f>
        <v/>
      </c>
      <c r="GU56" s="159" t="str">
        <f>IF(ISERROR(VLOOKUP(CONCATENATE(GS3,$X$56,GS7),[1]Mont!$B$11:$F$500,5,FALSE)),"",VLOOKUP(CONCATENATE(GS3,$X$56,GS7),[1]Mont!$B$11:$F$500,5,FALSE))</f>
        <v/>
      </c>
      <c r="GV56" s="160" t="str">
        <f>IF(ISERROR(VLOOKUP(CONCATENATE(GS3,$X$56,GS7),[1]Mont!$B$11:$H$500,7,FALSE)),"",VLOOKUP(CONCATENATE(GS3,$X$56,GS7),[1]Mont!$B$11:$H$500,7,FALSE))</f>
        <v/>
      </c>
      <c r="GW56" s="157" t="str">
        <f>IF(ISERROR(VLOOKUP(CONCATENATE($X$56,GW3,GW5),$B$10:$E$559,4,FALSE)),"",VLOOKUP(CONCATENATE($X$56,GW3,GW5),$B$10:$E$559,4,FALSE))</f>
        <v/>
      </c>
      <c r="GX56" s="158" t="str">
        <f>IF(ISERROR(VLOOKUP(CONCATENATE($X$56,GW3,GW5),$B$10:$F$559,5,FALSE)),"",VLOOKUP(CONCATENATE($X$56,GW3,GW5),$B$10:$F$559,5,FALSE))</f>
        <v/>
      </c>
      <c r="GY56" s="159" t="str">
        <f>IF(ISERROR(VLOOKUP(CONCATENATE(GW3,$X$56,GW7),[1]Mont!$B$11:$F$500,5,FALSE)),"",VLOOKUP(CONCATENATE(GW3,$X$56,GW7),[1]Mont!$B$11:$F$500,5,FALSE))</f>
        <v/>
      </c>
      <c r="GZ56" s="160" t="str">
        <f>IF(ISERROR(VLOOKUP(CONCATENATE(GW3,$X$56,GW7),[1]Mont!$B$11:$H$500,7,FALSE)),"",VLOOKUP(CONCATENATE(GW3,$X$56,GW7),[1]Mont!$B$11:$H$500,7,FALSE))</f>
        <v/>
      </c>
      <c r="HA56" s="157" t="str">
        <f>IF(ISERROR(VLOOKUP(CONCATENATE($X$56,HA3,HA5),$B$10:$E$559,4,FALSE)),"",VLOOKUP(CONCATENATE($X$56,HA3,HA5),$B$10:$E$559,4,FALSE))</f>
        <v/>
      </c>
      <c r="HB56" s="158" t="str">
        <f>IF(ISERROR(VLOOKUP(CONCATENATE($X$56,HA3,HA5),$B$10:$F$559,5,FALSE)),"",VLOOKUP(CONCATENATE($X$56,HA3,HA5),$B$10:$F$559,5,FALSE))</f>
        <v/>
      </c>
      <c r="HC56" s="159" t="str">
        <f>IF(ISERROR(VLOOKUP(CONCATENATE(HA3,$X$56,HA7),[1]Mont!$B$11:$F$500,5,FALSE)),"",VLOOKUP(CONCATENATE(HA3,$X$56,HA7),[1]Mont!$B$11:$F$500,5,FALSE))</f>
        <v/>
      </c>
      <c r="HD56" s="160" t="str">
        <f>IF(ISERROR(VLOOKUP(CONCATENATE(HA3,$X$56,HA7),[1]Mont!$B$11:$H$500,7,FALSE)),"",VLOOKUP(CONCATENATE(HA3,$X$56,HA7),[1]Mont!$B$11:$H$500,7,FALSE))</f>
        <v/>
      </c>
      <c r="HE56" s="157" t="str">
        <f>IF(ISERROR(VLOOKUP(CONCATENATE($X$56,HE3,HE5),$B$10:$E$559,4,FALSE)),"",VLOOKUP(CONCATENATE($X$56,HE3,HE5),$B$10:$E$559,4,FALSE))</f>
        <v/>
      </c>
      <c r="HF56" s="158" t="str">
        <f>IF(ISERROR(VLOOKUP(CONCATENATE($X$56,HE3,HE5),$B$10:$F$559,5,FALSE)),"",VLOOKUP(CONCATENATE($X$56,HE3,HE5),$B$10:$F$559,5,FALSE))</f>
        <v/>
      </c>
      <c r="HG56" s="159" t="str">
        <f>IF(ISERROR(VLOOKUP(CONCATENATE(HE3,$X$56,HE7),[1]Mont!$B$11:$F$500,5,FALSE)),"",VLOOKUP(CONCATENATE(HE3,$X$56,HE7),[1]Mont!$B$11:$F$500,5,FALSE))</f>
        <v/>
      </c>
      <c r="HH56" s="160" t="str">
        <f>IF(ISERROR(VLOOKUP(CONCATENATE(HE3,$X$56,HE7),[1]Mont!$B$11:$H$500,7,FALSE)),"",VLOOKUP(CONCATENATE(HE3,$X$56,HE7),[1]Mont!$B$11:$H$500,7,FALSE))</f>
        <v/>
      </c>
      <c r="HI56" s="157" t="str">
        <f>IF(ISERROR(VLOOKUP(CONCATENATE($X$56,HI3,HI5),$B$10:$E$559,4,FALSE)),"",VLOOKUP(CONCATENATE($X$56,HI3,HI5),$B$10:$E$559,4,FALSE))</f>
        <v/>
      </c>
      <c r="HJ56" s="158" t="str">
        <f>IF(ISERROR(VLOOKUP(CONCATENATE($X$56,HI3,HI5),$B$10:$F$559,5,FALSE)),"",VLOOKUP(CONCATENATE($X$56,HI3,HI5),$B$10:$F$559,5,FALSE))</f>
        <v/>
      </c>
      <c r="HK56" s="159" t="str">
        <f>IF(ISERROR(VLOOKUP(CONCATENATE(HI3,$X$56,HI7),[1]Mont!$B$11:$F$500,5,FALSE)),"",VLOOKUP(CONCATENATE(HI3,$X$56,HI7),[1]Mont!$B$11:$F$500,5,FALSE))</f>
        <v/>
      </c>
      <c r="HL56" s="160" t="str">
        <f>IF(ISERROR(VLOOKUP(CONCATENATE(HI3,$X$56,HI7),[1]Mont!$B$11:$H$500,7,FALSE)),"",VLOOKUP(CONCATENATE(HI3,$X$56,HI7),[1]Mont!$B$11:$H$500,7,FALSE))</f>
        <v/>
      </c>
      <c r="HM56" s="157" t="str">
        <f>IF(ISERROR(VLOOKUP(CONCATENATE($X$56,HM3,HM5),$B$10:$E$559,4,FALSE)),"",VLOOKUP(CONCATENATE($X$56,HM3,HM5),$B$10:$E$559,4,FALSE))</f>
        <v/>
      </c>
      <c r="HN56" s="158" t="str">
        <f>IF(ISERROR(VLOOKUP(CONCATENATE($X$56,HM3,HM5),$B$10:$F$559,5,FALSE)),"",VLOOKUP(CONCATENATE($X$56,HM3,HM5),$B$10:$F$559,5,FALSE))</f>
        <v/>
      </c>
      <c r="HO56" s="159" t="str">
        <f>IF(ISERROR(VLOOKUP(CONCATENATE(HM3,$X$56,HM7),[1]Mont!$B$11:$F$500,5,FALSE)),"",VLOOKUP(CONCATENATE(HM3,$X$56,HM7),[1]Mont!$B$11:$F$500,5,FALSE))</f>
        <v/>
      </c>
      <c r="HP56" s="160" t="str">
        <f>IF(ISERROR(VLOOKUP(CONCATENATE(HM3,$X$56,HM7),[1]Mont!$B$11:$H$500,7,FALSE)),"",VLOOKUP(CONCATENATE(HM3,$X$56,HM7),[1]Mont!$B$11:$H$500,7,FALSE))</f>
        <v/>
      </c>
      <c r="HQ56" s="157" t="str">
        <f>IF(ISERROR(VLOOKUP(CONCATENATE($X$56,HQ3,HQ5),$B$10:$E$559,4,FALSE)),"",VLOOKUP(CONCATENATE($X$56,HQ3,HQ5),$B$10:$E$559,4,FALSE))</f>
        <v/>
      </c>
      <c r="HR56" s="158" t="str">
        <f>IF(ISERROR(VLOOKUP(CONCATENATE($X$56,HQ3,HQ5),$B$10:$F$559,5,FALSE)),"",VLOOKUP(CONCATENATE($X$56,HQ3,HQ5),$B$10:$F$559,5,FALSE))</f>
        <v/>
      </c>
      <c r="HS56" s="159" t="str">
        <f>IF(ISERROR(VLOOKUP(CONCATENATE(HQ3,$X$56,HQ7),[1]Mont!$B$11:$F$500,5,FALSE)),"",VLOOKUP(CONCATENATE(HQ3,$X$56,HQ7),[1]Mont!$B$11:$F$500,5,FALSE))</f>
        <v/>
      </c>
      <c r="HT56" s="160" t="str">
        <f>IF(ISERROR(VLOOKUP(CONCATENATE(HQ3,$X$56,HQ7),[1]Mont!$B$11:$H$500,7,FALSE)),"",VLOOKUP(CONCATENATE(HQ3,$X$56,HQ7),[1]Mont!$B$11:$H$500,7,FALSE))</f>
        <v/>
      </c>
      <c r="HU56" s="157" t="str">
        <f>IF(ISERROR(VLOOKUP(CONCATENATE($X$56,HU3,HU5),$B$10:$E$559,4,FALSE)),"",VLOOKUP(CONCATENATE($X$56,HU3,HU5),$B$10:$E$559,4,FALSE))</f>
        <v/>
      </c>
      <c r="HV56" s="158" t="str">
        <f>IF(ISERROR(VLOOKUP(CONCATENATE($X$56,HU3,HU5),$B$10:$F$559,5,FALSE)),"",VLOOKUP(CONCATENATE($X$56,HU3,HU5),$B$10:$F$559,5,FALSE))</f>
        <v/>
      </c>
      <c r="HW56" s="159" t="str">
        <f>IF(ISERROR(VLOOKUP(CONCATENATE(HU3,$X$56,HU7),[1]Mont!$B$11:$F$500,5,FALSE)),"",VLOOKUP(CONCATENATE(HU3,$X$56,HU7),[1]Mont!$B$11:$F$500,5,FALSE))</f>
        <v/>
      </c>
      <c r="HX56" s="160" t="str">
        <f>IF(ISERROR(VLOOKUP(CONCATENATE(HU3,$X$56,HU7),[1]Mont!$B$11:$H$500,7,FALSE)),"",VLOOKUP(CONCATENATE(HU3,$X$56,HU7),[1]Mont!$B$11:$H$500,7,FALSE))</f>
        <v/>
      </c>
      <c r="HY56" s="157" t="str">
        <f>IF(ISERROR(VLOOKUP(CONCATENATE($X$56,HY3,HY5),$B$10:$E$559,4,FALSE)),"",VLOOKUP(CONCATENATE($X$56,HY3,HY5),$B$10:$E$559,4,FALSE))</f>
        <v/>
      </c>
      <c r="HZ56" s="158" t="str">
        <f>IF(ISERROR(VLOOKUP(CONCATENATE($X$56,HY3,HY5),$B$10:$F$559,5,FALSE)),"",VLOOKUP(CONCATENATE($X$56,HY3,HY5),$B$10:$F$559,5,FALSE))</f>
        <v/>
      </c>
      <c r="IA56" s="159" t="str">
        <f>IF(ISERROR(VLOOKUP(CONCATENATE(HY3,$X$56,HY7),[1]Mont!$B$11:$F$500,5,FALSE)),"",VLOOKUP(CONCATENATE(HY3,$X$56,HY7),[1]Mont!$B$11:$F$500,5,FALSE))</f>
        <v/>
      </c>
      <c r="IB56" s="160" t="str">
        <f>IF(ISERROR(VLOOKUP(CONCATENATE(HY3,$X$56,HY7),[1]Mont!$B$11:$H$500,7,FALSE)),"",VLOOKUP(CONCATENATE(HY3,$X$56,HY7),[1]Mont!$B$11:$H$500,7,FALSE))</f>
        <v/>
      </c>
      <c r="IC56" s="157" t="str">
        <f>IF(ISERROR(VLOOKUP(CONCATENATE($X$56,IC3,IC5),$B$10:$E$559,4,FALSE)),"",VLOOKUP(CONCATENATE($X$56,IC3,IC5),$B$10:$E$559,4,FALSE))</f>
        <v/>
      </c>
      <c r="ID56" s="158" t="str">
        <f>IF(ISERROR(VLOOKUP(CONCATENATE($X$56,IC3,IC5),$B$10:$F$559,5,FALSE)),"",VLOOKUP(CONCATENATE($X$56,IC3,IC5),$B$10:$F$559,5,FALSE))</f>
        <v/>
      </c>
      <c r="IE56" s="159" t="str">
        <f>IF(ISERROR(VLOOKUP(CONCATENATE(IC3,$X$56,IC7),[1]Mont!$B$11:$F$500,5,FALSE)),"",VLOOKUP(CONCATENATE(IC3,$X$56,IC7),[1]Mont!$B$11:$F$500,5,FALSE))</f>
        <v/>
      </c>
      <c r="IF56" s="160" t="str">
        <f>IF(ISERROR(VLOOKUP(CONCATENATE(IC3,$X$56,IC7),[1]Mont!$B$11:$H$500,7,FALSE)),"",VLOOKUP(CONCATENATE(IC3,$X$56,IC7),[1]Mont!$B$11:$H$500,7,FALSE))</f>
        <v/>
      </c>
      <c r="IG56" s="157" t="str">
        <f>IF(ISERROR(VLOOKUP(CONCATENATE($X$56,IG3,IG5),$B$10:$E$559,4,FALSE)),"",VLOOKUP(CONCATENATE($X$56,IG3,IG5),$B$10:$E$559,4,FALSE))</f>
        <v/>
      </c>
      <c r="IH56" s="158" t="str">
        <f>IF(ISERROR(VLOOKUP(CONCATENATE($X$56,IG3,IG5),$B$10:$F$559,5,FALSE)),"",VLOOKUP(CONCATENATE($X$56,IG3,IG5),$B$10:$F$559,5,FALSE))</f>
        <v/>
      </c>
      <c r="II56" s="159" t="str">
        <f>IF(ISERROR(VLOOKUP(CONCATENATE(IG3,$X$56,IG7),[1]Mont!$B$11:$F$500,5,FALSE)),"",VLOOKUP(CONCATENATE(IG3,$X$56,IG7),[1]Mont!$B$11:$F$500,5,FALSE))</f>
        <v/>
      </c>
      <c r="IJ56" s="160" t="str">
        <f>IF(ISERROR(VLOOKUP(CONCATENATE(IG3,$X$56,IG7),[1]Mont!$B$11:$H$500,7,FALSE)),"",VLOOKUP(CONCATENATE(IG3,$X$56,IG7),[1]Mont!$B$11:$H$500,7,FALSE))</f>
        <v/>
      </c>
      <c r="IK56" s="157" t="str">
        <f>IF(ISERROR(VLOOKUP(CONCATENATE($X$56,IK3,IK5),$B$10:$E$559,4,FALSE)),"",VLOOKUP(CONCATENATE($X$56,IK3,IK5),$B$10:$E$559,4,FALSE))</f>
        <v/>
      </c>
      <c r="IL56" s="158" t="str">
        <f>IF(ISERROR(VLOOKUP(CONCATENATE($X$56,IK3,IK5),$B$10:$F$559,5,FALSE)),"",VLOOKUP(CONCATENATE($X$56,IK3,IK5),$B$10:$F$559,5,FALSE))</f>
        <v/>
      </c>
      <c r="IM56" s="159" t="str">
        <f>IF(ISERROR(VLOOKUP(CONCATENATE(IK3,$X$56,IK7),[1]Mont!$B$11:$F$500,5,FALSE)),"",VLOOKUP(CONCATENATE(IK3,$X$56,IK7),[1]Mont!$B$11:$F$500,5,FALSE))</f>
        <v/>
      </c>
      <c r="IN56" s="160" t="str">
        <f>IF(ISERROR(VLOOKUP(CONCATENATE(IK3,$X$56,IK7),[1]Mont!$B$11:$H$500,7,FALSE)),"",VLOOKUP(CONCATENATE(IK3,$X$56,IK7),[1]Mont!$B$11:$H$500,7,FALSE))</f>
        <v/>
      </c>
      <c r="IO56" s="157" t="str">
        <f>IF(ISERROR(VLOOKUP(CONCATENATE($X$56,IO3,IO5),$B$10:$E$559,4,FALSE)),"",VLOOKUP(CONCATENATE($X$56,IO3,IO5),$B$10:$E$559,4,FALSE))</f>
        <v/>
      </c>
      <c r="IP56" s="158" t="str">
        <f>IF(ISERROR(VLOOKUP(CONCATENATE($X$56,IO3,IO5),$B$10:$F$559,5,FALSE)),"",VLOOKUP(CONCATENATE($X$56,IO3,IO5),$B$10:$F$559,5,FALSE))</f>
        <v/>
      </c>
      <c r="IQ56" s="159" t="str">
        <f>IF(ISERROR(VLOOKUP(CONCATENATE(IO3,$X$56,IO7),[1]Mont!$B$11:$F$500,5,FALSE)),"",VLOOKUP(CONCATENATE(IO3,$X$56,IO7),[1]Mont!$B$11:$F$500,5,FALSE))</f>
        <v/>
      </c>
      <c r="IR56" s="160" t="str">
        <f>IF(ISERROR(VLOOKUP(CONCATENATE(IO3,$X$56,IO7),[1]Mont!$B$11:$H$500,7,FALSE)),"",VLOOKUP(CONCATENATE(IO3,$X$56,IO7),[1]Mont!$B$11:$H$500,7,FALSE))</f>
        <v/>
      </c>
      <c r="IS56" s="157" t="str">
        <f>IF(ISERROR(VLOOKUP(CONCATENATE($X$56,IS3,IS5),$B$10:$E$559,4,FALSE)),"",VLOOKUP(CONCATENATE($X$56,IS3,IS5),$B$10:$E$559,4,FALSE))</f>
        <v/>
      </c>
      <c r="IT56" s="158" t="str">
        <f>IF(ISERROR(VLOOKUP(CONCATENATE($X$56,IS3,IS5),$B$10:$F$559,5,FALSE)),"",VLOOKUP(CONCATENATE($X$56,IS3,IS5),$B$10:$F$559,5,FALSE))</f>
        <v/>
      </c>
      <c r="IU56" s="159" t="str">
        <f>IF(ISERROR(VLOOKUP(CONCATENATE(IS3,$X$56,IS7),[1]Mont!$B$11:$F$500,5,FALSE)),"",VLOOKUP(CONCATENATE(IS3,$X$56,IS7),[1]Mont!$B$11:$F$500,5,FALSE))</f>
        <v/>
      </c>
      <c r="IV56" s="160" t="str">
        <f>IF(ISERROR(VLOOKUP(CONCATENATE(IS3,$X$56,IS7),[1]Mont!$B$11:$H$500,7,FALSE)),"",VLOOKUP(CONCATENATE(IS3,$X$56,IS7),[1]Mont!$B$11:$H$500,7,FALSE))</f>
        <v/>
      </c>
    </row>
    <row r="57" spans="1:256">
      <c r="A57" s="124">
        <f t="shared" si="2"/>
        <v>0</v>
      </c>
      <c r="B57" s="125">
        <f t="shared" si="3"/>
        <v>0</v>
      </c>
      <c r="C57" s="126">
        <f>IF(R57=0,0,SUMIF($R$10:R57,R57,$R$10:R57)/R57)</f>
        <v>0</v>
      </c>
      <c r="D57" s="127">
        <v>48</v>
      </c>
      <c r="E57" s="146"/>
      <c r="F57" s="147"/>
      <c r="G57" s="130">
        <f t="shared" si="0"/>
        <v>0</v>
      </c>
      <c r="H57" s="130">
        <f>IF(E57=0,0,VLOOKUP(E57,[1]Ob!$D$10:$AW$600,46,FALSE))</f>
        <v>0</v>
      </c>
      <c r="I57" s="130">
        <f>IF(E57=0,0,VLOOKUP(E57,[1]Ob!$D$10:$BA$600,50,FALSE))</f>
        <v>0</v>
      </c>
      <c r="J57" s="130">
        <f>IF(E57=0,0,VLOOKUP(E57,[1]Ob!$D$10:$O$600,12,FALSE))</f>
        <v>0</v>
      </c>
      <c r="K57" s="131">
        <f>IF(E57=0,0,VLOOKUP(E57,[1]Ob!$D$10:$BA$600,15,FALSE))*F57</f>
        <v>0</v>
      </c>
      <c r="L57" s="132">
        <f t="shared" si="4"/>
        <v>0</v>
      </c>
      <c r="M57" s="133"/>
      <c r="N57" s="134"/>
      <c r="O57" s="147"/>
      <c r="P57" s="135">
        <v>0</v>
      </c>
      <c r="Q57" s="135">
        <v>0</v>
      </c>
      <c r="R57" s="129"/>
      <c r="S57" s="136">
        <f t="shared" si="1"/>
        <v>0</v>
      </c>
      <c r="T57" s="148"/>
      <c r="U57" s="149"/>
      <c r="V57" s="150"/>
      <c r="X57" s="156">
        <v>46</v>
      </c>
      <c r="Y57" s="157" t="str">
        <f>IF(ISERROR(VLOOKUP(CONCATENATE($X$57,Y3,Y5),$B$10:$E$559,4,FALSE)),"",VLOOKUP(CONCATENATE($X$57,Y3,Y5),$B$10:$E$559,4,FALSE))</f>
        <v/>
      </c>
      <c r="Z57" s="158" t="str">
        <f>IF(ISERROR(VLOOKUP(CONCATENATE($X$57,Y3,Y5),$B$10:$F$559,5,FALSE)),"",VLOOKUP(CONCATENATE($X$57,Y3,Y5),$B$10:$F$559,5,FALSE))</f>
        <v/>
      </c>
      <c r="AA57" s="159" t="str">
        <f>IF(ISERROR(VLOOKUP(CONCATENATE(Y3,$X$57,Y7),[1]Mont!$B$11:$F$500,5,FALSE)),"",VLOOKUP(CONCATENATE(Y3,$X$57,Y7),[1]Mont!$B$11:$F$500,5,FALSE))</f>
        <v/>
      </c>
      <c r="AB57" s="160" t="str">
        <f>IF(ISERROR(VLOOKUP(CONCATENATE(Y3,$X$57,Y7),[1]Mont!$B$11:$H$500,7,FALSE)),"",VLOOKUP(CONCATENATE(Y3,$X$57,Y7),[1]Mont!$B$11:$H$500,7,FALSE))</f>
        <v/>
      </c>
      <c r="AC57" s="157" t="str">
        <f>IF(ISERROR(VLOOKUP(CONCATENATE($X$57,AC3,AC5),$B$10:$E$559,4,FALSE)),"",VLOOKUP(CONCATENATE($X$57,AC3,AC5),$B$10:$E$559,4,FALSE))</f>
        <v/>
      </c>
      <c r="AD57" s="158" t="str">
        <f>IF(ISERROR(VLOOKUP(CONCATENATE($X$57,AC3,AC5),$B$10:$F$559,5,FALSE)),"",VLOOKUP(CONCATENATE($X$57,AC3,AC5),$B$10:$F$559,5,FALSE))</f>
        <v/>
      </c>
      <c r="AE57" s="159" t="str">
        <f>IF(ISERROR(VLOOKUP(CONCATENATE(AC3,$X$57,AC7),[1]Mont!$B$11:$F$500,5,FALSE)),"",VLOOKUP(CONCATENATE(AC3,$X$57,AC7),[1]Mont!$B$11:$F$500,5,FALSE))</f>
        <v/>
      </c>
      <c r="AF57" s="160" t="str">
        <f>IF(ISERROR(VLOOKUP(CONCATENATE(AC3,$X$57,AC7),[1]Mont!$B$11:$H$500,7,FALSE)),"",VLOOKUP(CONCATENATE(AC3,$X$57,AC7),[1]Mont!$B$11:$H$500,7,FALSE))</f>
        <v/>
      </c>
      <c r="AG57" s="157" t="str">
        <f>IF(ISERROR(VLOOKUP(CONCATENATE($X$57,AG3,AG5),$B$10:$E$559,4,FALSE)),"",VLOOKUP(CONCATENATE($X$57,AG3,AG5),$B$10:$E$559,4,FALSE))</f>
        <v/>
      </c>
      <c r="AH57" s="158" t="str">
        <f>IF(ISERROR(VLOOKUP(CONCATENATE($X$57,AG3,AG5),$B$10:$F$559,5,FALSE)),"",VLOOKUP(CONCATENATE($X$57,AG3,AG5),$B$10:$F$559,5,FALSE))</f>
        <v/>
      </c>
      <c r="AI57" s="159" t="str">
        <f>IF(ISERROR(VLOOKUP(CONCATENATE(AG3,$X$57,AG7),[1]Mont!$B$11:$F$500,5,FALSE)),"",VLOOKUP(CONCATENATE(AG3,$X$57,AG7),[1]Mont!$B$11:$F$500,5,FALSE))</f>
        <v/>
      </c>
      <c r="AJ57" s="160" t="str">
        <f>IF(ISERROR(VLOOKUP(CONCATENATE(AG3,$X$57,AG7),[1]Mont!$B$11:$H$500,7,FALSE)),"",VLOOKUP(CONCATENATE(AG3,$X$57,AG7),[1]Mont!$B$11:$H$500,7,FALSE))</f>
        <v/>
      </c>
      <c r="AK57" s="157" t="str">
        <f>IF(ISERROR(VLOOKUP(CONCATENATE($X$57,AK3,AK5),$B$10:$E$559,4,FALSE)),"",VLOOKUP(CONCATENATE($X$57,AK3,AK5),$B$10:$E$559,4,FALSE))</f>
        <v/>
      </c>
      <c r="AL57" s="158" t="str">
        <f>IF(ISERROR(VLOOKUP(CONCATENATE($X$57,AK3,AK5),$B$10:$F$559,5,FALSE)),"",VLOOKUP(CONCATENATE($X$57,AK3,AK5),$B$10:$F$559,5,FALSE))</f>
        <v/>
      </c>
      <c r="AM57" s="159" t="str">
        <f>IF(ISERROR(VLOOKUP(CONCATENATE(AK3,$X$57,AK7),[1]Mont!$B$11:$F$500,5,FALSE)),"",VLOOKUP(CONCATENATE(AK3,$X$57,AK7),[1]Mont!$B$11:$F$500,5,FALSE))</f>
        <v/>
      </c>
      <c r="AN57" s="160" t="str">
        <f>IF(ISERROR(VLOOKUP(CONCATENATE(AK3,$X$57,AK7),[1]Mont!$B$11:$H$500,7,FALSE)),"",VLOOKUP(CONCATENATE(AK3,$X$57,AK7),[1]Mont!$B$11:$H$500,7,FALSE))</f>
        <v/>
      </c>
      <c r="AO57" s="157" t="str">
        <f>IF(ISERROR(VLOOKUP(CONCATENATE($X$57,AO3,AO5),$B$10:$E$559,4,FALSE)),"",VLOOKUP(CONCATENATE($X$57,AO3,AO5),$B$10:$E$559,4,FALSE))</f>
        <v/>
      </c>
      <c r="AP57" s="158" t="str">
        <f>IF(ISERROR(VLOOKUP(CONCATENATE($X$57,AO3,AO5),$B$10:$F$559,5,FALSE)),"",VLOOKUP(CONCATENATE($X$57,AO3,AO5),$B$10:$F$559,5,FALSE))</f>
        <v/>
      </c>
      <c r="AQ57" s="159" t="str">
        <f>IF(ISERROR(VLOOKUP(CONCATENATE(AO3,$X$57,AO7),[1]Mont!$B$11:$F$500,5,FALSE)),"",VLOOKUP(CONCATENATE(AO3,$X$57,AO7),[1]Mont!$B$11:$F$500,5,FALSE))</f>
        <v/>
      </c>
      <c r="AR57" s="160" t="str">
        <f>IF(ISERROR(VLOOKUP(CONCATENATE(AO3,$X$57,AO7),[1]Mont!$B$11:$H$500,7,FALSE)),"",VLOOKUP(CONCATENATE(AO3,$X$57,AO7),[1]Mont!$B$11:$H$500,7,FALSE))</f>
        <v/>
      </c>
      <c r="AS57" s="157" t="str">
        <f>IF(ISERROR(VLOOKUP(CONCATENATE($X$57,AS3,AS5),$B$10:$E$559,4,FALSE)),"",VLOOKUP(CONCATENATE($X$57,AS3,AS5),$B$10:$E$559,4,FALSE))</f>
        <v/>
      </c>
      <c r="AT57" s="158" t="str">
        <f>IF(ISERROR(VLOOKUP(CONCATENATE($X$57,AS3,AS5),$B$10:$F$559,5,FALSE)),"",VLOOKUP(CONCATENATE($X$57,AS3,AS5),$B$10:$F$559,5,FALSE))</f>
        <v/>
      </c>
      <c r="AU57" s="159" t="str">
        <f>IF(ISERROR(VLOOKUP(CONCATENATE(AS3,$X$57,AS7),[1]Mont!$B$11:$F$500,5,FALSE)),"",VLOOKUP(CONCATENATE(AS3,$X$57,AS7),[1]Mont!$B$11:$F$500,5,FALSE))</f>
        <v/>
      </c>
      <c r="AV57" s="160" t="str">
        <f>IF(ISERROR(VLOOKUP(CONCATENATE(AS3,$X$57,AS7),[1]Mont!$B$11:$H$500,7,FALSE)),"",VLOOKUP(CONCATENATE(AS3,$X$57,AS7),[1]Mont!$B$11:$H$500,7,FALSE))</f>
        <v/>
      </c>
      <c r="AW57" s="157" t="str">
        <f>IF(ISERROR(VLOOKUP(CONCATENATE($X$57,AW3,AW5),$B$10:$E$559,4,FALSE)),"",VLOOKUP(CONCATENATE($X$57,AW3,AW5),$B$10:$E$559,4,FALSE))</f>
        <v/>
      </c>
      <c r="AX57" s="158" t="str">
        <f>IF(ISERROR(VLOOKUP(CONCATENATE($X$57,AW3,AW5),$B$10:$F$559,5,FALSE)),"",VLOOKUP(CONCATENATE($X$57,AW3,AW5),$B$10:$F$559,5,FALSE))</f>
        <v/>
      </c>
      <c r="AY57" s="159" t="str">
        <f>IF(ISERROR(VLOOKUP(CONCATENATE(AW3,$X$57,AW7),[1]Mont!$B$11:$F$500,5,FALSE)),"",VLOOKUP(CONCATENATE(AW3,$X$57,AW7),[1]Mont!$B$11:$F$500,5,FALSE))</f>
        <v/>
      </c>
      <c r="AZ57" s="160" t="str">
        <f>IF(ISERROR(VLOOKUP(CONCATENATE(AW3,$X$57,AW7),[1]Mont!$B$11:$H$500,7,FALSE)),"",VLOOKUP(CONCATENATE(AW3,$X$57,AW7),[1]Mont!$B$11:$H$500,7,FALSE))</f>
        <v/>
      </c>
      <c r="BA57" s="157" t="str">
        <f>IF(ISERROR(VLOOKUP(CONCATENATE($X$57,BA3,BA5),$B$10:$E$559,4,FALSE)),"",VLOOKUP(CONCATENATE($X$57,BA3,BA5),$B$10:$E$559,4,FALSE))</f>
        <v/>
      </c>
      <c r="BB57" s="158" t="str">
        <f>IF(ISERROR(VLOOKUP(CONCATENATE($X$57,BA3,BA5),$B$10:$F$559,5,FALSE)),"",VLOOKUP(CONCATENATE($X$57,BA3,BA5),$B$10:$F$559,5,FALSE))</f>
        <v/>
      </c>
      <c r="BC57" s="159" t="str">
        <f>IF(ISERROR(VLOOKUP(CONCATENATE(BA3,$X$57,BA7),[1]Mont!$B$11:$F$500,5,FALSE)),"",VLOOKUP(CONCATENATE(BA3,$X$57,BA7),[1]Mont!$B$11:$F$500,5,FALSE))</f>
        <v/>
      </c>
      <c r="BD57" s="160" t="str">
        <f>IF(ISERROR(VLOOKUP(CONCATENATE(BA3,$X$57,BA7),[1]Mont!$B$11:$H$500,7,FALSE)),"",VLOOKUP(CONCATENATE(BA3,$X$57,BA7),[1]Mont!$B$11:$H$500,7,FALSE))</f>
        <v/>
      </c>
      <c r="BE57" s="157" t="str">
        <f>IF(ISERROR(VLOOKUP(CONCATENATE($X$57,BE3,BE5),$B$10:$E$559,4,FALSE)),"",VLOOKUP(CONCATENATE($X$57,BE3,BE5),$B$10:$E$559,4,FALSE))</f>
        <v/>
      </c>
      <c r="BF57" s="158" t="str">
        <f>IF(ISERROR(VLOOKUP(CONCATENATE($X$57,BE3,BE5),$B$10:$F$559,5,FALSE)),"",VLOOKUP(CONCATENATE($X$57,BE3,BE5),$B$10:$F$559,5,FALSE))</f>
        <v/>
      </c>
      <c r="BG57" s="159" t="str">
        <f>IF(ISERROR(VLOOKUP(CONCATENATE(BE3,$X$57,BE7),[1]Mont!$B$11:$F$500,5,FALSE)),"",VLOOKUP(CONCATENATE(BE3,$X$57,BE7),[1]Mont!$B$11:$F$500,5,FALSE))</f>
        <v/>
      </c>
      <c r="BH57" s="160" t="str">
        <f>IF(ISERROR(VLOOKUP(CONCATENATE(BE3,$X$57,BE7),[1]Mont!$B$11:$H$500,7,FALSE)),"",VLOOKUP(CONCATENATE(BE3,$X$57,BE7),[1]Mont!$B$11:$H$500,7,FALSE))</f>
        <v/>
      </c>
      <c r="BI57" s="157" t="str">
        <f>IF(ISERROR(VLOOKUP(CONCATENATE($X$57,BI3,BI5),$B$10:$E$559,4,FALSE)),"",VLOOKUP(CONCATENATE($X$57,BI3,BI5),$B$10:$E$559,4,FALSE))</f>
        <v/>
      </c>
      <c r="BJ57" s="158" t="str">
        <f>IF(ISERROR(VLOOKUP(CONCATENATE($X$57,BI3,BI5),$B$10:$F$559,5,FALSE)),"",VLOOKUP(CONCATENATE($X$57,BI3,BI5),$B$10:$F$559,5,FALSE))</f>
        <v/>
      </c>
      <c r="BK57" s="159" t="str">
        <f>IF(ISERROR(VLOOKUP(CONCATENATE(BI3,$X$57,BI7),[1]Mont!$B$11:$F$500,5,FALSE)),"",VLOOKUP(CONCATENATE(BI3,$X$57,BI7),[1]Mont!$B$11:$F$500,5,FALSE))</f>
        <v/>
      </c>
      <c r="BL57" s="160" t="str">
        <f>IF(ISERROR(VLOOKUP(CONCATENATE(BI3,$X$57,BI7),[1]Mont!$B$11:$H$500,7,FALSE)),"",VLOOKUP(CONCATENATE(BI3,$X$57,BI7),[1]Mont!$B$11:$H$500,7,FALSE))</f>
        <v/>
      </c>
      <c r="BM57" s="157" t="str">
        <f>IF(ISERROR(VLOOKUP(CONCATENATE($X$57,BM3,BM5),$B$10:$E$559,4,FALSE)),"",VLOOKUP(CONCATENATE($X$57,BM3,BM5),$B$10:$E$559,4,FALSE))</f>
        <v/>
      </c>
      <c r="BN57" s="158" t="str">
        <f>IF(ISERROR(VLOOKUP(CONCATENATE($X$57,BM3,BM5),$B$10:$F$559,5,FALSE)),"",VLOOKUP(CONCATENATE($X$57,BM3,BM5),$B$10:$F$559,5,FALSE))</f>
        <v/>
      </c>
      <c r="BO57" s="159" t="str">
        <f>IF(ISERROR(VLOOKUP(CONCATENATE(BM3,$X$57,BM7),[1]Mont!$B$11:$F$500,5,FALSE)),"",VLOOKUP(CONCATENATE(BM3,$X$57,BM7),[1]Mont!$B$11:$F$500,5,FALSE))</f>
        <v/>
      </c>
      <c r="BP57" s="160" t="str">
        <f>IF(ISERROR(VLOOKUP(CONCATENATE(BM3,$X$57,BM7),[1]Mont!$B$11:$H$500,7,FALSE)),"",VLOOKUP(CONCATENATE(BM3,$X$57,BM7),[1]Mont!$B$11:$H$500,7,FALSE))</f>
        <v/>
      </c>
      <c r="BQ57" s="157" t="str">
        <f>IF(ISERROR(VLOOKUP(CONCATENATE($X$57,BQ3,BQ5),$B$10:$E$559,4,FALSE)),"",VLOOKUP(CONCATENATE($X$57,BQ3,BQ5),$B$10:$E$559,4,FALSE))</f>
        <v/>
      </c>
      <c r="BR57" s="158" t="str">
        <f>IF(ISERROR(VLOOKUP(CONCATENATE($X$57,BQ3,BQ5),$B$10:$F$559,5,FALSE)),"",VLOOKUP(CONCATENATE($X$57,BQ3,BQ5),$B$10:$F$559,5,FALSE))</f>
        <v/>
      </c>
      <c r="BS57" s="159" t="str">
        <f>IF(ISERROR(VLOOKUP(CONCATENATE(BQ3,$X$57,BQ7),[1]Mont!$B$11:$F$500,5,FALSE)),"",VLOOKUP(CONCATENATE(BQ3,$X$57,BQ7),[1]Mont!$B$11:$F$500,5,FALSE))</f>
        <v/>
      </c>
      <c r="BT57" s="160" t="str">
        <f>IF(ISERROR(VLOOKUP(CONCATENATE(BQ3,$X$57,BQ7),[1]Mont!$B$11:$H$500,7,FALSE)),"",VLOOKUP(CONCATENATE(BQ3,$X$57,BQ7),[1]Mont!$B$11:$H$500,7,FALSE))</f>
        <v/>
      </c>
      <c r="BU57" s="157" t="str">
        <f>IF(ISERROR(VLOOKUP(CONCATENATE($X$57,BU3,BU5),$B$10:$E$559,4,FALSE)),"",VLOOKUP(CONCATENATE($X$57,BU3,BU5),$B$10:$E$559,4,FALSE))</f>
        <v/>
      </c>
      <c r="BV57" s="158" t="str">
        <f>IF(ISERROR(VLOOKUP(CONCATENATE($X$57,BU3,BU5),$B$10:$F$559,5,FALSE)),"",VLOOKUP(CONCATENATE($X$57,BU3,BU5),$B$10:$F$559,5,FALSE))</f>
        <v/>
      </c>
      <c r="BW57" s="159" t="str">
        <f>IF(ISERROR(VLOOKUP(CONCATENATE(BU3,$X$57,BU7),[1]Mont!$B$11:$F$500,5,FALSE)),"",VLOOKUP(CONCATENATE(BU3,$X$57,BU7),[1]Mont!$B$11:$F$500,5,FALSE))</f>
        <v/>
      </c>
      <c r="BX57" s="160" t="str">
        <f>IF(ISERROR(VLOOKUP(CONCATENATE(BU3,$X$57,BU7),[1]Mont!$B$11:$H$500,7,FALSE)),"",VLOOKUP(CONCATENATE(BU3,$X$57,BU7),[1]Mont!$B$11:$H$500,7,FALSE))</f>
        <v/>
      </c>
      <c r="BY57" s="157" t="str">
        <f>IF(ISERROR(VLOOKUP(CONCATENATE($X$57,BY3,BY5),$B$10:$E$559,4,FALSE)),"",VLOOKUP(CONCATENATE($X$57,BY3,BY5),$B$10:$E$559,4,FALSE))</f>
        <v/>
      </c>
      <c r="BZ57" s="158" t="str">
        <f>IF(ISERROR(VLOOKUP(CONCATENATE($X$57,BY3,BY5),$B$10:$F$559,5,FALSE)),"",VLOOKUP(CONCATENATE($X$57,BY3,BY5),$B$10:$F$559,5,FALSE))</f>
        <v/>
      </c>
      <c r="CA57" s="159" t="str">
        <f>IF(ISERROR(VLOOKUP(CONCATENATE(BY3,$X$57,BY7),[1]Mont!$B$11:$F$500,5,FALSE)),"",VLOOKUP(CONCATENATE(BY3,$X$57,BY7),[1]Mont!$B$11:$F$500,5,FALSE))</f>
        <v/>
      </c>
      <c r="CB57" s="160" t="str">
        <f>IF(ISERROR(VLOOKUP(CONCATENATE(BY3,$X$57,BY7),[1]Mont!$B$11:$H$500,7,FALSE)),"",VLOOKUP(CONCATENATE(BY3,$X$57,BY7),[1]Mont!$B$11:$H$500,7,FALSE))</f>
        <v/>
      </c>
      <c r="CC57" s="157" t="str">
        <f>IF(ISERROR(VLOOKUP(CONCATENATE($X$57,CC3,CC5),$B$10:$E$559,4,FALSE)),"",VLOOKUP(CONCATENATE($X$57,CC3,CC5),$B$10:$E$559,4,FALSE))</f>
        <v/>
      </c>
      <c r="CD57" s="158" t="str">
        <f>IF(ISERROR(VLOOKUP(CONCATENATE($X$57,CC3,CC5),$B$10:$F$559,5,FALSE)),"",VLOOKUP(CONCATENATE($X$57,CC3,CC5),$B$10:$F$559,5,FALSE))</f>
        <v/>
      </c>
      <c r="CE57" s="159" t="str">
        <f>IF(ISERROR(VLOOKUP(CONCATENATE(CC3,$X$57,CC7),[1]Mont!$B$11:$F$500,5,FALSE)),"",VLOOKUP(CONCATENATE(CC3,$X$57,CC7),[1]Mont!$B$11:$F$500,5,FALSE))</f>
        <v/>
      </c>
      <c r="CF57" s="160" t="str">
        <f>IF(ISERROR(VLOOKUP(CONCATENATE(CC3,$X$57,CC7),[1]Mont!$B$11:$H$500,7,FALSE)),"",VLOOKUP(CONCATENATE(CC3,$X$57,CC7),[1]Mont!$B$11:$H$500,7,FALSE))</f>
        <v/>
      </c>
      <c r="CG57" s="157" t="str">
        <f>IF(ISERROR(VLOOKUP(CONCATENATE($X$57,CG3,CG5),$B$10:$E$559,4,FALSE)),"",VLOOKUP(CONCATENATE($X$57,CG3,CG5),$B$10:$E$559,4,FALSE))</f>
        <v/>
      </c>
      <c r="CH57" s="158" t="str">
        <f>IF(ISERROR(VLOOKUP(CONCATENATE($X$57,CG3,CG5),$B$10:$F$559,5,FALSE)),"",VLOOKUP(CONCATENATE($X$57,CG3,CG5),$B$10:$F$559,5,FALSE))</f>
        <v/>
      </c>
      <c r="CI57" s="159" t="str">
        <f>IF(ISERROR(VLOOKUP(CONCATENATE(CG3,$X$57,CG7),[1]Mont!$B$11:$F$500,5,FALSE)),"",VLOOKUP(CONCATENATE(CG3,$X$57,CG7),[1]Mont!$B$11:$F$500,5,FALSE))</f>
        <v/>
      </c>
      <c r="CJ57" s="160" t="str">
        <f>IF(ISERROR(VLOOKUP(CONCATENATE(CG3,$X$57,CG7),[1]Mont!$B$11:$H$500,7,FALSE)),"",VLOOKUP(CONCATENATE(CG3,$X$57,CG7),[1]Mont!$B$11:$H$500,7,FALSE))</f>
        <v/>
      </c>
      <c r="CK57" s="157" t="str">
        <f>IF(ISERROR(VLOOKUP(CONCATENATE($X$57,CK3,CK5),$B$10:$E$559,4,FALSE)),"",VLOOKUP(CONCATENATE($X$57,CK3,CK5),$B$10:$E$559,4,FALSE))</f>
        <v/>
      </c>
      <c r="CL57" s="158" t="str">
        <f>IF(ISERROR(VLOOKUP(CONCATENATE($X$57,CK3,CK5),$B$10:$F$559,5,FALSE)),"",VLOOKUP(CONCATENATE($X$57,CK3,CK5),$B$10:$F$559,5,FALSE))</f>
        <v/>
      </c>
      <c r="CM57" s="159" t="str">
        <f>IF(ISERROR(VLOOKUP(CONCATENATE(CK3,$X$57,CK7),[1]Mont!$B$11:$F$500,5,FALSE)),"",VLOOKUP(CONCATENATE(CK3,$X$57,CK7),[1]Mont!$B$11:$F$500,5,FALSE))</f>
        <v/>
      </c>
      <c r="CN57" s="160" t="str">
        <f>IF(ISERROR(VLOOKUP(CONCATENATE(CK3,$X$57,CK7),[1]Mont!$B$11:$H$500,7,FALSE)),"",VLOOKUP(CONCATENATE(CK3,$X$57,CK7),[1]Mont!$B$11:$H$500,7,FALSE))</f>
        <v/>
      </c>
      <c r="CO57" s="157" t="str">
        <f>IF(ISERROR(VLOOKUP(CONCATENATE($X$57,CO3,CO5),$B$10:$E$559,4,FALSE)),"",VLOOKUP(CONCATENATE($X$57,CO3,CO5),$B$10:$E$559,4,FALSE))</f>
        <v/>
      </c>
      <c r="CP57" s="158" t="str">
        <f>IF(ISERROR(VLOOKUP(CONCATENATE($X$57,CO3,CO5),$B$10:$F$559,5,FALSE)),"",VLOOKUP(CONCATENATE($X$57,CO3,CO5),$B$10:$F$559,5,FALSE))</f>
        <v/>
      </c>
      <c r="CQ57" s="159" t="str">
        <f>IF(ISERROR(VLOOKUP(CONCATENATE(CO3,$X$57,CO7),[1]Mont!$B$11:$F$500,5,FALSE)),"",VLOOKUP(CONCATENATE(CO3,$X$57,CO7),[1]Mont!$B$11:$F$500,5,FALSE))</f>
        <v/>
      </c>
      <c r="CR57" s="160" t="str">
        <f>IF(ISERROR(VLOOKUP(CONCATENATE(CO3,$X$57,CO7),[1]Mont!$B$11:$H$500,7,FALSE)),"",VLOOKUP(CONCATENATE(CO3,$X$57,CO7),[1]Mont!$B$11:$H$500,7,FALSE))</f>
        <v/>
      </c>
      <c r="CS57" s="157" t="str">
        <f>IF(ISERROR(VLOOKUP(CONCATENATE($X$57,CS3,CS5),$B$10:$E$559,4,FALSE)),"",VLOOKUP(CONCATENATE($X$57,CS3,CS5),$B$10:$E$559,4,FALSE))</f>
        <v/>
      </c>
      <c r="CT57" s="158" t="str">
        <f>IF(ISERROR(VLOOKUP(CONCATENATE($X$57,CS3,CS5),$B$10:$F$559,5,FALSE)),"",VLOOKUP(CONCATENATE($X$57,CS3,CS5),$B$10:$F$559,5,FALSE))</f>
        <v/>
      </c>
      <c r="CU57" s="159" t="str">
        <f>IF(ISERROR(VLOOKUP(CONCATENATE(CS3,$X$57,CS7),[1]Mont!$B$11:$F$500,5,FALSE)),"",VLOOKUP(CONCATENATE(CS3,$X$57,CS7),[1]Mont!$B$11:$F$500,5,FALSE))</f>
        <v/>
      </c>
      <c r="CV57" s="160" t="str">
        <f>IF(ISERROR(VLOOKUP(CONCATENATE(CS3,$X$57,CS7),[1]Mont!$B$11:$H$500,7,FALSE)),"",VLOOKUP(CONCATENATE(CS3,$X$57,CS7),[1]Mont!$B$11:$H$500,7,FALSE))</f>
        <v/>
      </c>
      <c r="CW57" s="157" t="str">
        <f>IF(ISERROR(VLOOKUP(CONCATENATE($X$57,CW3,CW5),$B$10:$E$559,4,FALSE)),"",VLOOKUP(CONCATENATE($X$57,CW3,CW5),$B$10:$E$559,4,FALSE))</f>
        <v/>
      </c>
      <c r="CX57" s="158" t="str">
        <f>IF(ISERROR(VLOOKUP(CONCATENATE($X$57,CW3,CW5),$B$10:$F$559,5,FALSE)),"",VLOOKUP(CONCATENATE($X$57,CW3,CW5),$B$10:$F$559,5,FALSE))</f>
        <v/>
      </c>
      <c r="CY57" s="159" t="str">
        <f>IF(ISERROR(VLOOKUP(CONCATENATE(CW3,$X$57,CW7),[1]Mont!$B$11:$F$500,5,FALSE)),"",VLOOKUP(CONCATENATE(CW3,$X$57,CW7),[1]Mont!$B$11:$F$500,5,FALSE))</f>
        <v/>
      </c>
      <c r="CZ57" s="160" t="str">
        <f>IF(ISERROR(VLOOKUP(CONCATENATE(CW3,$X$57,CW7),[1]Mont!$B$11:$H$500,7,FALSE)),"",VLOOKUP(CONCATENATE(CW3,$X$57,CW7),[1]Mont!$B$11:$H$500,7,FALSE))</f>
        <v/>
      </c>
      <c r="DA57" s="157" t="str">
        <f>IF(ISERROR(VLOOKUP(CONCATENATE($X$57,DA3,DA5),$B$10:$E$559,4,FALSE)),"",VLOOKUP(CONCATENATE($X$57,DA3,DA5),$B$10:$E$559,4,FALSE))</f>
        <v/>
      </c>
      <c r="DB57" s="158" t="str">
        <f>IF(ISERROR(VLOOKUP(CONCATENATE($X$57,DA3,DA5),$B$10:$F$559,5,FALSE)),"",VLOOKUP(CONCATENATE($X$57,DA3,DA5),$B$10:$F$559,5,FALSE))</f>
        <v/>
      </c>
      <c r="DC57" s="159" t="str">
        <f>IF(ISERROR(VLOOKUP(CONCATENATE(DA3,$X$57,DA7),[1]Mont!$B$11:$F$500,5,FALSE)),"",VLOOKUP(CONCATENATE(DA3,$X$57,DA7),[1]Mont!$B$11:$F$500,5,FALSE))</f>
        <v/>
      </c>
      <c r="DD57" s="160" t="str">
        <f>IF(ISERROR(VLOOKUP(CONCATENATE(DA3,$X$57,DA7),[1]Mont!$B$11:$H$500,7,FALSE)),"",VLOOKUP(CONCATENATE(DA3,$X$57,DA7),[1]Mont!$B$11:$H$500,7,FALSE))</f>
        <v/>
      </c>
      <c r="DE57" s="157" t="str">
        <f>IF(ISERROR(VLOOKUP(CONCATENATE($X$57,DE3,DE5),$B$10:$E$559,4,FALSE)),"",VLOOKUP(CONCATENATE($X$57,DE3,DE5),$B$10:$E$559,4,FALSE))</f>
        <v/>
      </c>
      <c r="DF57" s="158" t="str">
        <f>IF(ISERROR(VLOOKUP(CONCATENATE($X$57,DE3,DE5),$B$10:$F$559,5,FALSE)),"",VLOOKUP(CONCATENATE($X$57,DE3,DE5),$B$10:$F$559,5,FALSE))</f>
        <v/>
      </c>
      <c r="DG57" s="159" t="str">
        <f>IF(ISERROR(VLOOKUP(CONCATENATE(DE3,$X$57,DE7),[1]Mont!$B$11:$F$500,5,FALSE)),"",VLOOKUP(CONCATENATE(DE3,$X$57,DE7),[1]Mont!$B$11:$F$500,5,FALSE))</f>
        <v/>
      </c>
      <c r="DH57" s="160" t="str">
        <f>IF(ISERROR(VLOOKUP(CONCATENATE(DE3,$X$57,DE7),[1]Mont!$B$11:$H$500,7,FALSE)),"",VLOOKUP(CONCATENATE(DE3,$X$57,DE7),[1]Mont!$B$11:$H$500,7,FALSE))</f>
        <v/>
      </c>
      <c r="DI57" s="157" t="str">
        <f>IF(ISERROR(VLOOKUP(CONCATENATE($X$57,DI3,DI5),$B$10:$E$559,4,FALSE)),"",VLOOKUP(CONCATENATE($X$57,DI3,DI5),$B$10:$E$559,4,FALSE))</f>
        <v/>
      </c>
      <c r="DJ57" s="158" t="str">
        <f>IF(ISERROR(VLOOKUP(CONCATENATE($X$57,DI3,DI5),$B$10:$F$559,5,FALSE)),"",VLOOKUP(CONCATENATE($X$57,DI3,DI5),$B$10:$F$559,5,FALSE))</f>
        <v/>
      </c>
      <c r="DK57" s="159" t="str">
        <f>IF(ISERROR(VLOOKUP(CONCATENATE(DI3,$X$57,DI7),[1]Mont!$B$11:$F$500,5,FALSE)),"",VLOOKUP(CONCATENATE(DI3,$X$57,DI7),[1]Mont!$B$11:$F$500,5,FALSE))</f>
        <v/>
      </c>
      <c r="DL57" s="160" t="str">
        <f>IF(ISERROR(VLOOKUP(CONCATENATE(DI3,$X$57,DI7),[1]Mont!$B$11:$H$500,7,FALSE)),"",VLOOKUP(CONCATENATE(DI3,$X$57,DI7),[1]Mont!$B$11:$H$500,7,FALSE))</f>
        <v/>
      </c>
      <c r="DM57" s="157" t="str">
        <f>IF(ISERROR(VLOOKUP(CONCATENATE($X$57,DM3,DM5),$B$10:$E$559,4,FALSE)),"",VLOOKUP(CONCATENATE($X$57,DM3,DM5),$B$10:$E$559,4,FALSE))</f>
        <v/>
      </c>
      <c r="DN57" s="158" t="str">
        <f>IF(ISERROR(VLOOKUP(CONCATENATE($X$57,DM3,DM5),$B$10:$F$559,5,FALSE)),"",VLOOKUP(CONCATENATE($X$57,DM3,DM5),$B$10:$F$559,5,FALSE))</f>
        <v/>
      </c>
      <c r="DO57" s="159" t="str">
        <f>IF(ISERROR(VLOOKUP(CONCATENATE(DM3,$X$57,DM7),[1]Mont!$B$11:$F$500,5,FALSE)),"",VLOOKUP(CONCATENATE(DM3,$X$57,DM7),[1]Mont!$B$11:$F$500,5,FALSE))</f>
        <v/>
      </c>
      <c r="DP57" s="160" t="str">
        <f>IF(ISERROR(VLOOKUP(CONCATENATE(DM3,$X$57,DM7),[1]Mont!$B$11:$H$500,7,FALSE)),"",VLOOKUP(CONCATENATE(DM3,$X$57,DM7),[1]Mont!$B$11:$H$500,7,FALSE))</f>
        <v/>
      </c>
      <c r="DQ57" s="157" t="str">
        <f>IF(ISERROR(VLOOKUP(CONCATENATE($X$57,DQ3,DQ5),$B$10:$E$559,4,FALSE)),"",VLOOKUP(CONCATENATE($X$57,DQ3,DQ5),$B$10:$E$559,4,FALSE))</f>
        <v/>
      </c>
      <c r="DR57" s="158" t="str">
        <f>IF(ISERROR(VLOOKUP(CONCATENATE($X$57,DQ3,DQ5),$B$10:$F$559,5,FALSE)),"",VLOOKUP(CONCATENATE($X$57,DQ3,DQ5),$B$10:$F$559,5,FALSE))</f>
        <v/>
      </c>
      <c r="DS57" s="159" t="str">
        <f>IF(ISERROR(VLOOKUP(CONCATENATE(DQ3,$X$57,DQ7),[1]Mont!$B$11:$F$500,5,FALSE)),"",VLOOKUP(CONCATENATE(DQ3,$X$57,DQ7),[1]Mont!$B$11:$F$500,5,FALSE))</f>
        <v/>
      </c>
      <c r="DT57" s="160" t="str">
        <f>IF(ISERROR(VLOOKUP(CONCATENATE(DQ3,$X$57,DQ7),[1]Mont!$B$11:$H$500,7,FALSE)),"",VLOOKUP(CONCATENATE(DQ3,$X$57,DQ7),[1]Mont!$B$11:$H$500,7,FALSE))</f>
        <v/>
      </c>
      <c r="DU57" s="157" t="str">
        <f>IF(ISERROR(VLOOKUP(CONCATENATE($X$57,DU3,DU5),$B$10:$E$559,4,FALSE)),"",VLOOKUP(CONCATENATE($X$57,DU3,DU5),$B$10:$E$559,4,FALSE))</f>
        <v/>
      </c>
      <c r="DV57" s="158" t="str">
        <f>IF(ISERROR(VLOOKUP(CONCATENATE($X$57,DU3,DU5),$B$10:$F$559,5,FALSE)),"",VLOOKUP(CONCATENATE($X$57,DU3,DU5),$B$10:$F$559,5,FALSE))</f>
        <v/>
      </c>
      <c r="DW57" s="159" t="str">
        <f>IF(ISERROR(VLOOKUP(CONCATENATE(DU3,$X$57,DU7),[1]Mont!$B$11:$F$500,5,FALSE)),"",VLOOKUP(CONCATENATE(DU3,$X$57,DU7),[1]Mont!$B$11:$F$500,5,FALSE))</f>
        <v/>
      </c>
      <c r="DX57" s="160" t="str">
        <f>IF(ISERROR(VLOOKUP(CONCATENATE(DU3,$X$57,DU7),[1]Mont!$B$11:$H$500,7,FALSE)),"",VLOOKUP(CONCATENATE(DU3,$X$57,DU7),[1]Mont!$B$11:$H$500,7,FALSE))</f>
        <v/>
      </c>
      <c r="DY57" s="157" t="str">
        <f>IF(ISERROR(VLOOKUP(CONCATENATE($X$57,DY3,DY5),$B$10:$E$559,4,FALSE)),"",VLOOKUP(CONCATENATE($X$57,DY3,DY5),$B$10:$E$559,4,FALSE))</f>
        <v/>
      </c>
      <c r="DZ57" s="158" t="str">
        <f>IF(ISERROR(VLOOKUP(CONCATENATE($X$57,DY3,DY5),$B$10:$F$559,5,FALSE)),"",VLOOKUP(CONCATENATE($X$57,DY3,DY5),$B$10:$F$559,5,FALSE))</f>
        <v/>
      </c>
      <c r="EA57" s="159" t="str">
        <f>IF(ISERROR(VLOOKUP(CONCATENATE(DY3,$X$57,DY7),[1]Mont!$B$11:$F$500,5,FALSE)),"",VLOOKUP(CONCATENATE(DY3,$X$57,DY7),[1]Mont!$B$11:$F$500,5,FALSE))</f>
        <v/>
      </c>
      <c r="EB57" s="160" t="str">
        <f>IF(ISERROR(VLOOKUP(CONCATENATE(DY3,$X$57,DY7),[1]Mont!$B$11:$H$500,7,FALSE)),"",VLOOKUP(CONCATENATE(DY3,$X$57,DY7),[1]Mont!$B$11:$H$500,7,FALSE))</f>
        <v/>
      </c>
      <c r="EC57" s="157" t="str">
        <f>IF(ISERROR(VLOOKUP(CONCATENATE($X$57,EC3,EC5),$B$10:$E$559,4,FALSE)),"",VLOOKUP(CONCATENATE($X$57,EC3,EC5),$B$10:$E$559,4,FALSE))</f>
        <v/>
      </c>
      <c r="ED57" s="158" t="str">
        <f>IF(ISERROR(VLOOKUP(CONCATENATE($X$57,EC3,EC5),$B$10:$F$559,5,FALSE)),"",VLOOKUP(CONCATENATE($X$57,EC3,EC5),$B$10:$F$559,5,FALSE))</f>
        <v/>
      </c>
      <c r="EE57" s="159" t="str">
        <f>IF(ISERROR(VLOOKUP(CONCATENATE(EC3,$X$57,EC7),[1]Mont!$B$11:$F$500,5,FALSE)),"",VLOOKUP(CONCATENATE(EC3,$X$57,EC7),[1]Mont!$B$11:$F$500,5,FALSE))</f>
        <v/>
      </c>
      <c r="EF57" s="160" t="str">
        <f>IF(ISERROR(VLOOKUP(CONCATENATE(EC3,$X$57,EC7),[1]Mont!$B$11:$H$500,7,FALSE)),"",VLOOKUP(CONCATENATE(EC3,$X$57,EC7),[1]Mont!$B$11:$H$500,7,FALSE))</f>
        <v/>
      </c>
      <c r="EG57" s="157" t="str">
        <f>IF(ISERROR(VLOOKUP(CONCATENATE($X$57,EG3,EG5),$B$10:$E$559,4,FALSE)),"",VLOOKUP(CONCATENATE($X$57,EG3,EG5),$B$10:$E$559,4,FALSE))</f>
        <v/>
      </c>
      <c r="EH57" s="158" t="str">
        <f>IF(ISERROR(VLOOKUP(CONCATENATE($X$57,EG3,EG5),$B$10:$F$559,5,FALSE)),"",VLOOKUP(CONCATENATE($X$57,EG3,EG5),$B$10:$F$559,5,FALSE))</f>
        <v/>
      </c>
      <c r="EI57" s="159" t="str">
        <f>IF(ISERROR(VLOOKUP(CONCATENATE(EG3,$X$57,EG7),[1]Mont!$B$11:$F$500,5,FALSE)),"",VLOOKUP(CONCATENATE(EG3,$X$57,EG7),[1]Mont!$B$11:$F$500,5,FALSE))</f>
        <v/>
      </c>
      <c r="EJ57" s="160" t="str">
        <f>IF(ISERROR(VLOOKUP(CONCATENATE(EG3,$X$57,EG7),[1]Mont!$B$11:$H$500,7,FALSE)),"",VLOOKUP(CONCATENATE(EG3,$X$57,EG7),[1]Mont!$B$11:$H$500,7,FALSE))</f>
        <v/>
      </c>
      <c r="EK57" s="157" t="str">
        <f>IF(ISERROR(VLOOKUP(CONCATENATE($X$57,EK3,EK5),$B$10:$E$559,4,FALSE)),"",VLOOKUP(CONCATENATE($X$57,EK3,EK5),$B$10:$E$559,4,FALSE))</f>
        <v/>
      </c>
      <c r="EL57" s="158" t="str">
        <f>IF(ISERROR(VLOOKUP(CONCATENATE($X$57,EK3,EK5),$B$10:$F$559,5,FALSE)),"",VLOOKUP(CONCATENATE($X$57,EK3,EK5),$B$10:$F$559,5,FALSE))</f>
        <v/>
      </c>
      <c r="EM57" s="159" t="str">
        <f>IF(ISERROR(VLOOKUP(CONCATENATE(EK3,$X$57,EK7),[1]Mont!$B$11:$F$500,5,FALSE)),"",VLOOKUP(CONCATENATE(EK3,$X$57,EK7),[1]Mont!$B$11:$F$500,5,FALSE))</f>
        <v/>
      </c>
      <c r="EN57" s="160" t="str">
        <f>IF(ISERROR(VLOOKUP(CONCATENATE(EK3,$X$57,EK7),[1]Mont!$B$11:$H$500,7,FALSE)),"",VLOOKUP(CONCATENATE(EK3,$X$57,EK7),[1]Mont!$B$11:$H$500,7,FALSE))</f>
        <v/>
      </c>
      <c r="EO57" s="157" t="str">
        <f>IF(ISERROR(VLOOKUP(CONCATENATE($X$57,EO3,EO5),$B$10:$E$559,4,FALSE)),"",VLOOKUP(CONCATENATE($X$57,EO3,EO5),$B$10:$E$559,4,FALSE))</f>
        <v/>
      </c>
      <c r="EP57" s="158" t="str">
        <f>IF(ISERROR(VLOOKUP(CONCATENATE($X$57,EO3,EO5),$B$10:$F$559,5,FALSE)),"",VLOOKUP(CONCATENATE($X$57,EO3,EO5),$B$10:$F$559,5,FALSE))</f>
        <v/>
      </c>
      <c r="EQ57" s="159" t="str">
        <f>IF(ISERROR(VLOOKUP(CONCATENATE(EO3,$X$57,EO7),[1]Mont!$B$11:$F$500,5,FALSE)),"",VLOOKUP(CONCATENATE(EO3,$X$57,EO7),[1]Mont!$B$11:$F$500,5,FALSE))</f>
        <v/>
      </c>
      <c r="ER57" s="160" t="str">
        <f>IF(ISERROR(VLOOKUP(CONCATENATE(EO3,$X$57,EO7),[1]Mont!$B$11:$H$500,7,FALSE)),"",VLOOKUP(CONCATENATE(EO3,$X$57,EO7),[1]Mont!$B$11:$H$500,7,FALSE))</f>
        <v/>
      </c>
      <c r="ES57" s="157" t="str">
        <f>IF(ISERROR(VLOOKUP(CONCATENATE($X$57,ES3,ES5),$B$10:$E$559,4,FALSE)),"",VLOOKUP(CONCATENATE($X$57,ES3,ES5),$B$10:$E$559,4,FALSE))</f>
        <v/>
      </c>
      <c r="ET57" s="158" t="str">
        <f>IF(ISERROR(VLOOKUP(CONCATENATE($X$57,ES3,ES5),$B$10:$F$559,5,FALSE)),"",VLOOKUP(CONCATENATE($X$57,ES3,ES5),$B$10:$F$559,5,FALSE))</f>
        <v/>
      </c>
      <c r="EU57" s="159" t="str">
        <f>IF(ISERROR(VLOOKUP(CONCATENATE(ES3,$X$57,ES7),[1]Mont!$B$11:$F$500,5,FALSE)),"",VLOOKUP(CONCATENATE(ES3,$X$57,ES7),[1]Mont!$B$11:$F$500,5,FALSE))</f>
        <v/>
      </c>
      <c r="EV57" s="160" t="str">
        <f>IF(ISERROR(VLOOKUP(CONCATENATE(ES3,$X$57,ES7),[1]Mont!$B$11:$H$500,7,FALSE)),"",VLOOKUP(CONCATENATE(ES3,$X$57,ES7),[1]Mont!$B$11:$H$500,7,FALSE))</f>
        <v/>
      </c>
      <c r="EW57" s="157" t="str">
        <f>IF(ISERROR(VLOOKUP(CONCATENATE($X$57,EW3,EW5),$B$10:$E$559,4,FALSE)),"",VLOOKUP(CONCATENATE($X$57,EW3,EW5),$B$10:$E$559,4,FALSE))</f>
        <v/>
      </c>
      <c r="EX57" s="158" t="str">
        <f>IF(ISERROR(VLOOKUP(CONCATENATE($X$57,EW3,EW5),$B$10:$F$559,5,FALSE)),"",VLOOKUP(CONCATENATE($X$57,EW3,EW5),$B$10:$F$559,5,FALSE))</f>
        <v/>
      </c>
      <c r="EY57" s="159" t="str">
        <f>IF(ISERROR(VLOOKUP(CONCATENATE(EW3,$X$57,EW7),[1]Mont!$B$11:$F$500,5,FALSE)),"",VLOOKUP(CONCATENATE(EW3,$X$57,EW7),[1]Mont!$B$11:$F$500,5,FALSE))</f>
        <v/>
      </c>
      <c r="EZ57" s="160" t="str">
        <f>IF(ISERROR(VLOOKUP(CONCATENATE(EW3,$X$57,EW7),[1]Mont!$B$11:$H$500,7,FALSE)),"",VLOOKUP(CONCATENATE(EW3,$X$57,EW7),[1]Mont!$B$11:$H$500,7,FALSE))</f>
        <v/>
      </c>
      <c r="FA57" s="157" t="str">
        <f>IF(ISERROR(VLOOKUP(CONCATENATE($X$57,FA3,FA5),$B$10:$E$559,4,FALSE)),"",VLOOKUP(CONCATENATE($X$57,FA3,FA5),$B$10:$E$559,4,FALSE))</f>
        <v/>
      </c>
      <c r="FB57" s="158" t="str">
        <f>IF(ISERROR(VLOOKUP(CONCATENATE($X$57,FA3,FA5),$B$10:$F$559,5,FALSE)),"",VLOOKUP(CONCATENATE($X$57,FA3,FA5),$B$10:$F$559,5,FALSE))</f>
        <v/>
      </c>
      <c r="FC57" s="159" t="str">
        <f>IF(ISERROR(VLOOKUP(CONCATENATE(FA3,$X$57,FA7),[1]Mont!$B$11:$F$500,5,FALSE)),"",VLOOKUP(CONCATENATE(FA3,$X$57,FA7),[1]Mont!$B$11:$F$500,5,FALSE))</f>
        <v/>
      </c>
      <c r="FD57" s="160" t="str">
        <f>IF(ISERROR(VLOOKUP(CONCATENATE(FA3,$X$57,FA7),[1]Mont!$B$11:$H$500,7,FALSE)),"",VLOOKUP(CONCATENATE(FA3,$X$57,FA7),[1]Mont!$B$11:$H$500,7,FALSE))</f>
        <v/>
      </c>
      <c r="FE57" s="157" t="str">
        <f>IF(ISERROR(VLOOKUP(CONCATENATE($X$57,FE3,FE5),$B$10:$E$559,4,FALSE)),"",VLOOKUP(CONCATENATE($X$57,FE3,FE5),$B$10:$E$559,4,FALSE))</f>
        <v/>
      </c>
      <c r="FF57" s="158" t="str">
        <f>IF(ISERROR(VLOOKUP(CONCATENATE($X$57,FE3,FE5),$B$10:$F$559,5,FALSE)),"",VLOOKUP(CONCATENATE($X$57,FE3,FE5),$B$10:$F$559,5,FALSE))</f>
        <v/>
      </c>
      <c r="FG57" s="159" t="str">
        <f>IF(ISERROR(VLOOKUP(CONCATENATE(FE3,$X$57,FE7),[1]Mont!$B$11:$F$500,5,FALSE)),"",VLOOKUP(CONCATENATE(FE3,$X$57,FE7),[1]Mont!$B$11:$F$500,5,FALSE))</f>
        <v/>
      </c>
      <c r="FH57" s="160" t="str">
        <f>IF(ISERROR(VLOOKUP(CONCATENATE(FE3,$X$57,FE7),[1]Mont!$B$11:$H$500,7,FALSE)),"",VLOOKUP(CONCATENATE(FE3,$X$57,FE7),[1]Mont!$B$11:$H$500,7,FALSE))</f>
        <v/>
      </c>
      <c r="FI57" s="157" t="str">
        <f>IF(ISERROR(VLOOKUP(CONCATENATE($X$57,FI3,FI5),$B$10:$E$559,4,FALSE)),"",VLOOKUP(CONCATENATE($X$57,FI3,FI5),$B$10:$E$559,4,FALSE))</f>
        <v/>
      </c>
      <c r="FJ57" s="158" t="str">
        <f>IF(ISERROR(VLOOKUP(CONCATENATE($X$57,FI3,FI5),$B$10:$F$559,5,FALSE)),"",VLOOKUP(CONCATENATE($X$57,FI3,FI5),$B$10:$F$559,5,FALSE))</f>
        <v/>
      </c>
      <c r="FK57" s="159" t="str">
        <f>IF(ISERROR(VLOOKUP(CONCATENATE(FI3,$X$57,FI7),[1]Mont!$B$11:$F$500,5,FALSE)),"",VLOOKUP(CONCATENATE(FI3,$X$57,FI7),[1]Mont!$B$11:$F$500,5,FALSE))</f>
        <v/>
      </c>
      <c r="FL57" s="160" t="str">
        <f>IF(ISERROR(VLOOKUP(CONCATENATE(FI3,$X$57,FI7),[1]Mont!$B$11:$H$500,7,FALSE)),"",VLOOKUP(CONCATENATE(FI3,$X$57,FI7),[1]Mont!$B$11:$H$500,7,FALSE))</f>
        <v/>
      </c>
      <c r="FM57" s="157" t="str">
        <f>IF(ISERROR(VLOOKUP(CONCATENATE($X$57,FM3,FM5),$B$10:$E$559,4,FALSE)),"",VLOOKUP(CONCATENATE($X$57,FM3,FM5),$B$10:$E$559,4,FALSE))</f>
        <v/>
      </c>
      <c r="FN57" s="158" t="str">
        <f>IF(ISERROR(VLOOKUP(CONCATENATE($X$57,FM3,FM5),$B$10:$F$559,5,FALSE)),"",VLOOKUP(CONCATENATE($X$57,FM3,FM5),$B$10:$F$559,5,FALSE))</f>
        <v/>
      </c>
      <c r="FO57" s="159" t="str">
        <f>IF(ISERROR(VLOOKUP(CONCATENATE(FM3,$X$57,FM7),[1]Mont!$B$11:$F$500,5,FALSE)),"",VLOOKUP(CONCATENATE(FM3,$X$57,FM7),[1]Mont!$B$11:$F$500,5,FALSE))</f>
        <v/>
      </c>
      <c r="FP57" s="160" t="str">
        <f>IF(ISERROR(VLOOKUP(CONCATENATE(FM3,$X$57,FM7),[1]Mont!$B$11:$H$500,7,FALSE)),"",VLOOKUP(CONCATENATE(FM3,$X$57,FM7),[1]Mont!$B$11:$H$500,7,FALSE))</f>
        <v/>
      </c>
      <c r="FQ57" s="157" t="str">
        <f>IF(ISERROR(VLOOKUP(CONCATENATE($X$57,FQ3,FQ5),$B$10:$E$559,4,FALSE)),"",VLOOKUP(CONCATENATE($X$57,FQ3,FQ5),$B$10:$E$559,4,FALSE))</f>
        <v/>
      </c>
      <c r="FR57" s="158" t="str">
        <f>IF(ISERROR(VLOOKUP(CONCATENATE($X$57,FQ3,FQ5),$B$10:$F$559,5,FALSE)),"",VLOOKUP(CONCATENATE($X$57,FQ3,FQ5),$B$10:$F$559,5,FALSE))</f>
        <v/>
      </c>
      <c r="FS57" s="159" t="str">
        <f>IF(ISERROR(VLOOKUP(CONCATENATE(FQ3,$X$57,FQ7),[1]Mont!$B$11:$F$500,5,FALSE)),"",VLOOKUP(CONCATENATE(FQ3,$X$57,FQ7),[1]Mont!$B$11:$F$500,5,FALSE))</f>
        <v/>
      </c>
      <c r="FT57" s="160" t="str">
        <f>IF(ISERROR(VLOOKUP(CONCATENATE(FQ3,$X$57,FQ7),[1]Mont!$B$11:$H$500,7,FALSE)),"",VLOOKUP(CONCATENATE(FQ3,$X$57,FQ7),[1]Mont!$B$11:$H$500,7,FALSE))</f>
        <v/>
      </c>
      <c r="FU57" s="157" t="str">
        <f>IF(ISERROR(VLOOKUP(CONCATENATE($X$57,FU3,FU5),$B$10:$E$559,4,FALSE)),"",VLOOKUP(CONCATENATE($X$57,FU3,FU5),$B$10:$E$559,4,FALSE))</f>
        <v/>
      </c>
      <c r="FV57" s="158" t="str">
        <f>IF(ISERROR(VLOOKUP(CONCATENATE($X$57,FU3,FU5),$B$10:$F$559,5,FALSE)),"",VLOOKUP(CONCATENATE($X$57,FU3,FU5),$B$10:$F$559,5,FALSE))</f>
        <v/>
      </c>
      <c r="FW57" s="159" t="str">
        <f>IF(ISERROR(VLOOKUP(CONCATENATE(FU3,$X$57,FU7),[1]Mont!$B$11:$F$500,5,FALSE)),"",VLOOKUP(CONCATENATE(FU3,$X$57,FU7),[1]Mont!$B$11:$F$500,5,FALSE))</f>
        <v/>
      </c>
      <c r="FX57" s="160" t="str">
        <f>IF(ISERROR(VLOOKUP(CONCATENATE(FU3,$X$57,FU7),[1]Mont!$B$11:$H$500,7,FALSE)),"",VLOOKUP(CONCATENATE(FU3,$X$57,FU7),[1]Mont!$B$11:$H$500,7,FALSE))</f>
        <v/>
      </c>
      <c r="FY57" s="157" t="str">
        <f>IF(ISERROR(VLOOKUP(CONCATENATE($X$57,FY3,FY5),$B$10:$E$559,4,FALSE)),"",VLOOKUP(CONCATENATE($X$57,FY3,FY5),$B$10:$E$559,4,FALSE))</f>
        <v/>
      </c>
      <c r="FZ57" s="158" t="str">
        <f>IF(ISERROR(VLOOKUP(CONCATENATE($X$57,FY3,FY5),$B$10:$F$559,5,FALSE)),"",VLOOKUP(CONCATENATE($X$57,FY3,FY5),$B$10:$F$559,5,FALSE))</f>
        <v/>
      </c>
      <c r="GA57" s="159" t="str">
        <f>IF(ISERROR(VLOOKUP(CONCATENATE(FY3,$X$57,FY7),[1]Mont!$B$11:$F$500,5,FALSE)),"",VLOOKUP(CONCATENATE(FY3,$X$57,FY7),[1]Mont!$B$11:$F$500,5,FALSE))</f>
        <v/>
      </c>
      <c r="GB57" s="160" t="str">
        <f>IF(ISERROR(VLOOKUP(CONCATENATE(FY3,$X$57,FY7),[1]Mont!$B$11:$H$500,7,FALSE)),"",VLOOKUP(CONCATENATE(FY3,$X$57,FY7),[1]Mont!$B$11:$H$500,7,FALSE))</f>
        <v/>
      </c>
      <c r="GC57" s="157" t="str">
        <f>IF(ISERROR(VLOOKUP(CONCATENATE($X$57,GC3,GC5),$B$10:$E$559,4,FALSE)),"",VLOOKUP(CONCATENATE($X$57,GC3,GC5),$B$10:$E$559,4,FALSE))</f>
        <v/>
      </c>
      <c r="GD57" s="158" t="str">
        <f>IF(ISERROR(VLOOKUP(CONCATENATE($X$57,GC3,GC5),$B$10:$F$559,5,FALSE)),"",VLOOKUP(CONCATENATE($X$57,GC3,GC5),$B$10:$F$559,5,FALSE))</f>
        <v/>
      </c>
      <c r="GE57" s="159" t="str">
        <f>IF(ISERROR(VLOOKUP(CONCATENATE(GC3,$X$57,GC7),[1]Mont!$B$11:$F$500,5,FALSE)),"",VLOOKUP(CONCATENATE(GC3,$X$57,GC7),[1]Mont!$B$11:$F$500,5,FALSE))</f>
        <v/>
      </c>
      <c r="GF57" s="160" t="str">
        <f>IF(ISERROR(VLOOKUP(CONCATENATE(GC3,$X$57,GC7),[1]Mont!$B$11:$H$500,7,FALSE)),"",VLOOKUP(CONCATENATE(GC3,$X$57,GC7),[1]Mont!$B$11:$H$500,7,FALSE))</f>
        <v/>
      </c>
      <c r="GG57" s="157" t="str">
        <f>IF(ISERROR(VLOOKUP(CONCATENATE($X$57,GG3,GG5),$B$10:$E$559,4,FALSE)),"",VLOOKUP(CONCATENATE($X$57,GG3,GG5),$B$10:$E$559,4,FALSE))</f>
        <v/>
      </c>
      <c r="GH57" s="158" t="str">
        <f>IF(ISERROR(VLOOKUP(CONCATENATE($X$57,GG3,GG5),$B$10:$F$559,5,FALSE)),"",VLOOKUP(CONCATENATE($X$57,GG3,GG5),$B$10:$F$559,5,FALSE))</f>
        <v/>
      </c>
      <c r="GI57" s="159" t="str">
        <f>IF(ISERROR(VLOOKUP(CONCATENATE(GG3,$X$57,GG7),[1]Mont!$B$11:$F$500,5,FALSE)),"",VLOOKUP(CONCATENATE(GG3,$X$57,GG7),[1]Mont!$B$11:$F$500,5,FALSE))</f>
        <v/>
      </c>
      <c r="GJ57" s="160" t="str">
        <f>IF(ISERROR(VLOOKUP(CONCATENATE(GG3,$X$57,GG7),[1]Mont!$B$11:$H$500,7,FALSE)),"",VLOOKUP(CONCATENATE(GG3,$X$57,GG7),[1]Mont!$B$11:$H$500,7,FALSE))</f>
        <v/>
      </c>
      <c r="GK57" s="157" t="str">
        <f>IF(ISERROR(VLOOKUP(CONCATENATE($X$57,GK3,GK5),$B$10:$E$559,4,FALSE)),"",VLOOKUP(CONCATENATE($X$57,GK3,GK5),$B$10:$E$559,4,FALSE))</f>
        <v/>
      </c>
      <c r="GL57" s="158" t="str">
        <f>IF(ISERROR(VLOOKUP(CONCATENATE($X$57,GK3,GK5),$B$10:$F$559,5,FALSE)),"",VLOOKUP(CONCATENATE($X$57,GK3,GK5),$B$10:$F$559,5,FALSE))</f>
        <v/>
      </c>
      <c r="GM57" s="159" t="str">
        <f>IF(ISERROR(VLOOKUP(CONCATENATE(GK3,$X$57,GK7),[1]Mont!$B$11:$F$500,5,FALSE)),"",VLOOKUP(CONCATENATE(GK3,$X$57,GK7),[1]Mont!$B$11:$F$500,5,FALSE))</f>
        <v/>
      </c>
      <c r="GN57" s="160" t="str">
        <f>IF(ISERROR(VLOOKUP(CONCATENATE(GK3,$X$57,GK7),[1]Mont!$B$11:$H$500,7,FALSE)),"",VLOOKUP(CONCATENATE(GK3,$X$57,GK7),[1]Mont!$B$11:$H$500,7,FALSE))</f>
        <v/>
      </c>
      <c r="GO57" s="157" t="str">
        <f>IF(ISERROR(VLOOKUP(CONCATENATE($X$57,GO3,GO5),$B$10:$E$559,4,FALSE)),"",VLOOKUP(CONCATENATE($X$57,GO3,GO5),$B$10:$E$559,4,FALSE))</f>
        <v/>
      </c>
      <c r="GP57" s="158" t="str">
        <f>IF(ISERROR(VLOOKUP(CONCATENATE($X$57,GO3,GO5),$B$10:$F$559,5,FALSE)),"",VLOOKUP(CONCATENATE($X$57,GO3,GO5),$B$10:$F$559,5,FALSE))</f>
        <v/>
      </c>
      <c r="GQ57" s="159" t="str">
        <f>IF(ISERROR(VLOOKUP(CONCATENATE(GO3,$X$57,GO7),[1]Mont!$B$11:$F$500,5,FALSE)),"",VLOOKUP(CONCATENATE(GO3,$X$57,GO7),[1]Mont!$B$11:$F$500,5,FALSE))</f>
        <v/>
      </c>
      <c r="GR57" s="160" t="str">
        <f>IF(ISERROR(VLOOKUP(CONCATENATE(GO3,$X$57,GO7),[1]Mont!$B$11:$H$500,7,FALSE)),"",VLOOKUP(CONCATENATE(GO3,$X$57,GO7),[1]Mont!$B$11:$H$500,7,FALSE))</f>
        <v/>
      </c>
      <c r="GS57" s="157" t="str">
        <f>IF(ISERROR(VLOOKUP(CONCATENATE($X$57,GS3,GS5),$B$10:$E$559,4,FALSE)),"",VLOOKUP(CONCATENATE($X$57,GS3,GS5),$B$10:$E$559,4,FALSE))</f>
        <v/>
      </c>
      <c r="GT57" s="158" t="str">
        <f>IF(ISERROR(VLOOKUP(CONCATENATE($X$57,GS3,GS5),$B$10:$F$559,5,FALSE)),"",VLOOKUP(CONCATENATE($X$57,GS3,GS5),$B$10:$F$559,5,FALSE))</f>
        <v/>
      </c>
      <c r="GU57" s="159" t="str">
        <f>IF(ISERROR(VLOOKUP(CONCATENATE(GS3,$X$57,GS7),[1]Mont!$B$11:$F$500,5,FALSE)),"",VLOOKUP(CONCATENATE(GS3,$X$57,GS7),[1]Mont!$B$11:$F$500,5,FALSE))</f>
        <v/>
      </c>
      <c r="GV57" s="160" t="str">
        <f>IF(ISERROR(VLOOKUP(CONCATENATE(GS3,$X$57,GS7),[1]Mont!$B$11:$H$500,7,FALSE)),"",VLOOKUP(CONCATENATE(GS3,$X$57,GS7),[1]Mont!$B$11:$H$500,7,FALSE))</f>
        <v/>
      </c>
      <c r="GW57" s="157" t="str">
        <f>IF(ISERROR(VLOOKUP(CONCATENATE($X$57,GW3,GW5),$B$10:$E$559,4,FALSE)),"",VLOOKUP(CONCATENATE($X$57,GW3,GW5),$B$10:$E$559,4,FALSE))</f>
        <v/>
      </c>
      <c r="GX57" s="158" t="str">
        <f>IF(ISERROR(VLOOKUP(CONCATENATE($X$57,GW3,GW5),$B$10:$F$559,5,FALSE)),"",VLOOKUP(CONCATENATE($X$57,GW3,GW5),$B$10:$F$559,5,FALSE))</f>
        <v/>
      </c>
      <c r="GY57" s="159" t="str">
        <f>IF(ISERROR(VLOOKUP(CONCATENATE(GW3,$X$57,GW7),[1]Mont!$B$11:$F$500,5,FALSE)),"",VLOOKUP(CONCATENATE(GW3,$X$57,GW7),[1]Mont!$B$11:$F$500,5,FALSE))</f>
        <v/>
      </c>
      <c r="GZ57" s="160" t="str">
        <f>IF(ISERROR(VLOOKUP(CONCATENATE(GW3,$X$57,GW7),[1]Mont!$B$11:$H$500,7,FALSE)),"",VLOOKUP(CONCATENATE(GW3,$X$57,GW7),[1]Mont!$B$11:$H$500,7,FALSE))</f>
        <v/>
      </c>
      <c r="HA57" s="157" t="str">
        <f>IF(ISERROR(VLOOKUP(CONCATENATE($X$57,HA3,HA5),$B$10:$E$559,4,FALSE)),"",VLOOKUP(CONCATENATE($X$57,HA3,HA5),$B$10:$E$559,4,FALSE))</f>
        <v/>
      </c>
      <c r="HB57" s="158" t="str">
        <f>IF(ISERROR(VLOOKUP(CONCATENATE($X$57,HA3,HA5),$B$10:$F$559,5,FALSE)),"",VLOOKUP(CONCATENATE($X$57,HA3,HA5),$B$10:$F$559,5,FALSE))</f>
        <v/>
      </c>
      <c r="HC57" s="159" t="str">
        <f>IF(ISERROR(VLOOKUP(CONCATENATE(HA3,$X$57,HA7),[1]Mont!$B$11:$F$500,5,FALSE)),"",VLOOKUP(CONCATENATE(HA3,$X$57,HA7),[1]Mont!$B$11:$F$500,5,FALSE))</f>
        <v/>
      </c>
      <c r="HD57" s="160" t="str">
        <f>IF(ISERROR(VLOOKUP(CONCATENATE(HA3,$X$57,HA7),[1]Mont!$B$11:$H$500,7,FALSE)),"",VLOOKUP(CONCATENATE(HA3,$X$57,HA7),[1]Mont!$B$11:$H$500,7,FALSE))</f>
        <v/>
      </c>
      <c r="HE57" s="157" t="str">
        <f>IF(ISERROR(VLOOKUP(CONCATENATE($X$57,HE3,HE5),$B$10:$E$559,4,FALSE)),"",VLOOKUP(CONCATENATE($X$57,HE3,HE5),$B$10:$E$559,4,FALSE))</f>
        <v/>
      </c>
      <c r="HF57" s="158" t="str">
        <f>IF(ISERROR(VLOOKUP(CONCATENATE($X$57,HE3,HE5),$B$10:$F$559,5,FALSE)),"",VLOOKUP(CONCATENATE($X$57,HE3,HE5),$B$10:$F$559,5,FALSE))</f>
        <v/>
      </c>
      <c r="HG57" s="159" t="str">
        <f>IF(ISERROR(VLOOKUP(CONCATENATE(HE3,$X$57,HE7),[1]Mont!$B$11:$F$500,5,FALSE)),"",VLOOKUP(CONCATENATE(HE3,$X$57,HE7),[1]Mont!$B$11:$F$500,5,FALSE))</f>
        <v/>
      </c>
      <c r="HH57" s="160" t="str">
        <f>IF(ISERROR(VLOOKUP(CONCATENATE(HE3,$X$57,HE7),[1]Mont!$B$11:$H$500,7,FALSE)),"",VLOOKUP(CONCATENATE(HE3,$X$57,HE7),[1]Mont!$B$11:$H$500,7,FALSE))</f>
        <v/>
      </c>
      <c r="HI57" s="157" t="str">
        <f>IF(ISERROR(VLOOKUP(CONCATENATE($X$57,HI3,HI5),$B$10:$E$559,4,FALSE)),"",VLOOKUP(CONCATENATE($X$57,HI3,HI5),$B$10:$E$559,4,FALSE))</f>
        <v/>
      </c>
      <c r="HJ57" s="158" t="str">
        <f>IF(ISERROR(VLOOKUP(CONCATENATE($X$57,HI3,HI5),$B$10:$F$559,5,FALSE)),"",VLOOKUP(CONCATENATE($X$57,HI3,HI5),$B$10:$F$559,5,FALSE))</f>
        <v/>
      </c>
      <c r="HK57" s="159" t="str">
        <f>IF(ISERROR(VLOOKUP(CONCATENATE(HI3,$X$57,HI7),[1]Mont!$B$11:$F$500,5,FALSE)),"",VLOOKUP(CONCATENATE(HI3,$X$57,HI7),[1]Mont!$B$11:$F$500,5,FALSE))</f>
        <v/>
      </c>
      <c r="HL57" s="160" t="str">
        <f>IF(ISERROR(VLOOKUP(CONCATENATE(HI3,$X$57,HI7),[1]Mont!$B$11:$H$500,7,FALSE)),"",VLOOKUP(CONCATENATE(HI3,$X$57,HI7),[1]Mont!$B$11:$H$500,7,FALSE))</f>
        <v/>
      </c>
      <c r="HM57" s="157" t="str">
        <f>IF(ISERROR(VLOOKUP(CONCATENATE($X$57,HM3,HM5),$B$10:$E$559,4,FALSE)),"",VLOOKUP(CONCATENATE($X$57,HM3,HM5),$B$10:$E$559,4,FALSE))</f>
        <v/>
      </c>
      <c r="HN57" s="158" t="str">
        <f>IF(ISERROR(VLOOKUP(CONCATENATE($X$57,HM3,HM5),$B$10:$F$559,5,FALSE)),"",VLOOKUP(CONCATENATE($X$57,HM3,HM5),$B$10:$F$559,5,FALSE))</f>
        <v/>
      </c>
      <c r="HO57" s="159" t="str">
        <f>IF(ISERROR(VLOOKUP(CONCATENATE(HM3,$X$57,HM7),[1]Mont!$B$11:$F$500,5,FALSE)),"",VLOOKUP(CONCATENATE(HM3,$X$57,HM7),[1]Mont!$B$11:$F$500,5,FALSE))</f>
        <v/>
      </c>
      <c r="HP57" s="160" t="str">
        <f>IF(ISERROR(VLOOKUP(CONCATENATE(HM3,$X$57,HM7),[1]Mont!$B$11:$H$500,7,FALSE)),"",VLOOKUP(CONCATENATE(HM3,$X$57,HM7),[1]Mont!$B$11:$H$500,7,FALSE))</f>
        <v/>
      </c>
      <c r="HQ57" s="157" t="str">
        <f>IF(ISERROR(VLOOKUP(CONCATENATE($X$57,HQ3,HQ5),$B$10:$E$559,4,FALSE)),"",VLOOKUP(CONCATENATE($X$57,HQ3,HQ5),$B$10:$E$559,4,FALSE))</f>
        <v/>
      </c>
      <c r="HR57" s="158" t="str">
        <f>IF(ISERROR(VLOOKUP(CONCATENATE($X$57,HQ3,HQ5),$B$10:$F$559,5,FALSE)),"",VLOOKUP(CONCATENATE($X$57,HQ3,HQ5),$B$10:$F$559,5,FALSE))</f>
        <v/>
      </c>
      <c r="HS57" s="159" t="str">
        <f>IF(ISERROR(VLOOKUP(CONCATENATE(HQ3,$X$57,HQ7),[1]Mont!$B$11:$F$500,5,FALSE)),"",VLOOKUP(CONCATENATE(HQ3,$X$57,HQ7),[1]Mont!$B$11:$F$500,5,FALSE))</f>
        <v/>
      </c>
      <c r="HT57" s="160" t="str">
        <f>IF(ISERROR(VLOOKUP(CONCATENATE(HQ3,$X$57,HQ7),[1]Mont!$B$11:$H$500,7,FALSE)),"",VLOOKUP(CONCATENATE(HQ3,$X$57,HQ7),[1]Mont!$B$11:$H$500,7,FALSE))</f>
        <v/>
      </c>
      <c r="HU57" s="157" t="str">
        <f>IF(ISERROR(VLOOKUP(CONCATENATE($X$57,HU3,HU5),$B$10:$E$559,4,FALSE)),"",VLOOKUP(CONCATENATE($X$57,HU3,HU5),$B$10:$E$559,4,FALSE))</f>
        <v/>
      </c>
      <c r="HV57" s="158" t="str">
        <f>IF(ISERROR(VLOOKUP(CONCATENATE($X$57,HU3,HU5),$B$10:$F$559,5,FALSE)),"",VLOOKUP(CONCATENATE($X$57,HU3,HU5),$B$10:$F$559,5,FALSE))</f>
        <v/>
      </c>
      <c r="HW57" s="159" t="str">
        <f>IF(ISERROR(VLOOKUP(CONCATENATE(HU3,$X$57,HU7),[1]Mont!$B$11:$F$500,5,FALSE)),"",VLOOKUP(CONCATENATE(HU3,$X$57,HU7),[1]Mont!$B$11:$F$500,5,FALSE))</f>
        <v/>
      </c>
      <c r="HX57" s="160" t="str">
        <f>IF(ISERROR(VLOOKUP(CONCATENATE(HU3,$X$57,HU7),[1]Mont!$B$11:$H$500,7,FALSE)),"",VLOOKUP(CONCATENATE(HU3,$X$57,HU7),[1]Mont!$B$11:$H$500,7,FALSE))</f>
        <v/>
      </c>
      <c r="HY57" s="157" t="str">
        <f>IF(ISERROR(VLOOKUP(CONCATENATE($X$57,HY3,HY5),$B$10:$E$559,4,FALSE)),"",VLOOKUP(CONCATENATE($X$57,HY3,HY5),$B$10:$E$559,4,FALSE))</f>
        <v/>
      </c>
      <c r="HZ57" s="158" t="str">
        <f>IF(ISERROR(VLOOKUP(CONCATENATE($X$57,HY3,HY5),$B$10:$F$559,5,FALSE)),"",VLOOKUP(CONCATENATE($X$57,HY3,HY5),$B$10:$F$559,5,FALSE))</f>
        <v/>
      </c>
      <c r="IA57" s="159" t="str">
        <f>IF(ISERROR(VLOOKUP(CONCATENATE(HY3,$X$57,HY7),[1]Mont!$B$11:$F$500,5,FALSE)),"",VLOOKUP(CONCATENATE(HY3,$X$57,HY7),[1]Mont!$B$11:$F$500,5,FALSE))</f>
        <v/>
      </c>
      <c r="IB57" s="160" t="str">
        <f>IF(ISERROR(VLOOKUP(CONCATENATE(HY3,$X$57,HY7),[1]Mont!$B$11:$H$500,7,FALSE)),"",VLOOKUP(CONCATENATE(HY3,$X$57,HY7),[1]Mont!$B$11:$H$500,7,FALSE))</f>
        <v/>
      </c>
      <c r="IC57" s="157" t="str">
        <f>IF(ISERROR(VLOOKUP(CONCATENATE($X$57,IC3,IC5),$B$10:$E$559,4,FALSE)),"",VLOOKUP(CONCATENATE($X$57,IC3,IC5),$B$10:$E$559,4,FALSE))</f>
        <v/>
      </c>
      <c r="ID57" s="158" t="str">
        <f>IF(ISERROR(VLOOKUP(CONCATENATE($X$57,IC3,IC5),$B$10:$F$559,5,FALSE)),"",VLOOKUP(CONCATENATE($X$57,IC3,IC5),$B$10:$F$559,5,FALSE))</f>
        <v/>
      </c>
      <c r="IE57" s="159" t="str">
        <f>IF(ISERROR(VLOOKUP(CONCATENATE(IC3,$X$57,IC7),[1]Mont!$B$11:$F$500,5,FALSE)),"",VLOOKUP(CONCATENATE(IC3,$X$57,IC7),[1]Mont!$B$11:$F$500,5,FALSE))</f>
        <v/>
      </c>
      <c r="IF57" s="160" t="str">
        <f>IF(ISERROR(VLOOKUP(CONCATENATE(IC3,$X$57,IC7),[1]Mont!$B$11:$H$500,7,FALSE)),"",VLOOKUP(CONCATENATE(IC3,$X$57,IC7),[1]Mont!$B$11:$H$500,7,FALSE))</f>
        <v/>
      </c>
      <c r="IG57" s="157" t="str">
        <f>IF(ISERROR(VLOOKUP(CONCATENATE($X$57,IG3,IG5),$B$10:$E$559,4,FALSE)),"",VLOOKUP(CONCATENATE($X$57,IG3,IG5),$B$10:$E$559,4,FALSE))</f>
        <v/>
      </c>
      <c r="IH57" s="158" t="str">
        <f>IF(ISERROR(VLOOKUP(CONCATENATE($X$57,IG3,IG5),$B$10:$F$559,5,FALSE)),"",VLOOKUP(CONCATENATE($X$57,IG3,IG5),$B$10:$F$559,5,FALSE))</f>
        <v/>
      </c>
      <c r="II57" s="159" t="str">
        <f>IF(ISERROR(VLOOKUP(CONCATENATE(IG3,$X$57,IG7),[1]Mont!$B$11:$F$500,5,FALSE)),"",VLOOKUP(CONCATENATE(IG3,$X$57,IG7),[1]Mont!$B$11:$F$500,5,FALSE))</f>
        <v/>
      </c>
      <c r="IJ57" s="160" t="str">
        <f>IF(ISERROR(VLOOKUP(CONCATENATE(IG3,$X$57,IG7),[1]Mont!$B$11:$H$500,7,FALSE)),"",VLOOKUP(CONCATENATE(IG3,$X$57,IG7),[1]Mont!$B$11:$H$500,7,FALSE))</f>
        <v/>
      </c>
      <c r="IK57" s="157" t="str">
        <f>IF(ISERROR(VLOOKUP(CONCATENATE($X$57,IK3,IK5),$B$10:$E$559,4,FALSE)),"",VLOOKUP(CONCATENATE($X$57,IK3,IK5),$B$10:$E$559,4,FALSE))</f>
        <v/>
      </c>
      <c r="IL57" s="158" t="str">
        <f>IF(ISERROR(VLOOKUP(CONCATENATE($X$57,IK3,IK5),$B$10:$F$559,5,FALSE)),"",VLOOKUP(CONCATENATE($X$57,IK3,IK5),$B$10:$F$559,5,FALSE))</f>
        <v/>
      </c>
      <c r="IM57" s="159" t="str">
        <f>IF(ISERROR(VLOOKUP(CONCATENATE(IK3,$X$57,IK7),[1]Mont!$B$11:$F$500,5,FALSE)),"",VLOOKUP(CONCATENATE(IK3,$X$57,IK7),[1]Mont!$B$11:$F$500,5,FALSE))</f>
        <v/>
      </c>
      <c r="IN57" s="160" t="str">
        <f>IF(ISERROR(VLOOKUP(CONCATENATE(IK3,$X$57,IK7),[1]Mont!$B$11:$H$500,7,FALSE)),"",VLOOKUP(CONCATENATE(IK3,$X$57,IK7),[1]Mont!$B$11:$H$500,7,FALSE))</f>
        <v/>
      </c>
      <c r="IO57" s="157" t="str">
        <f>IF(ISERROR(VLOOKUP(CONCATENATE($X$57,IO3,IO5),$B$10:$E$559,4,FALSE)),"",VLOOKUP(CONCATENATE($X$57,IO3,IO5),$B$10:$E$559,4,FALSE))</f>
        <v/>
      </c>
      <c r="IP57" s="158" t="str">
        <f>IF(ISERROR(VLOOKUP(CONCATENATE($X$57,IO3,IO5),$B$10:$F$559,5,FALSE)),"",VLOOKUP(CONCATENATE($X$57,IO3,IO5),$B$10:$F$559,5,FALSE))</f>
        <v/>
      </c>
      <c r="IQ57" s="159" t="str">
        <f>IF(ISERROR(VLOOKUP(CONCATENATE(IO3,$X$57,IO7),[1]Mont!$B$11:$F$500,5,FALSE)),"",VLOOKUP(CONCATENATE(IO3,$X$57,IO7),[1]Mont!$B$11:$F$500,5,FALSE))</f>
        <v/>
      </c>
      <c r="IR57" s="160" t="str">
        <f>IF(ISERROR(VLOOKUP(CONCATENATE(IO3,$X$57,IO7),[1]Mont!$B$11:$H$500,7,FALSE)),"",VLOOKUP(CONCATENATE(IO3,$X$57,IO7),[1]Mont!$B$11:$H$500,7,FALSE))</f>
        <v/>
      </c>
      <c r="IS57" s="157" t="str">
        <f>IF(ISERROR(VLOOKUP(CONCATENATE($X$57,IS3,IS5),$B$10:$E$559,4,FALSE)),"",VLOOKUP(CONCATENATE($X$57,IS3,IS5),$B$10:$E$559,4,FALSE))</f>
        <v/>
      </c>
      <c r="IT57" s="158" t="str">
        <f>IF(ISERROR(VLOOKUP(CONCATENATE($X$57,IS3,IS5),$B$10:$F$559,5,FALSE)),"",VLOOKUP(CONCATENATE($X$57,IS3,IS5),$B$10:$F$559,5,FALSE))</f>
        <v/>
      </c>
      <c r="IU57" s="159" t="str">
        <f>IF(ISERROR(VLOOKUP(CONCATENATE(IS3,$X$57,IS7),[1]Mont!$B$11:$F$500,5,FALSE)),"",VLOOKUP(CONCATENATE(IS3,$X$57,IS7),[1]Mont!$B$11:$F$500,5,FALSE))</f>
        <v/>
      </c>
      <c r="IV57" s="160" t="str">
        <f>IF(ISERROR(VLOOKUP(CONCATENATE(IS3,$X$57,IS7),[1]Mont!$B$11:$H$500,7,FALSE)),"",VLOOKUP(CONCATENATE(IS3,$X$57,IS7),[1]Mont!$B$11:$H$500,7,FALSE))</f>
        <v/>
      </c>
    </row>
    <row r="58" spans="1:256">
      <c r="A58" s="124">
        <f t="shared" si="2"/>
        <v>0</v>
      </c>
      <c r="B58" s="125">
        <f t="shared" si="3"/>
        <v>0</v>
      </c>
      <c r="C58" s="126">
        <f>IF(R58=0,0,SUMIF($R$10:R58,R58,$R$10:R58)/R58)</f>
        <v>0</v>
      </c>
      <c r="D58" s="127">
        <v>49</v>
      </c>
      <c r="E58" s="146"/>
      <c r="F58" s="147"/>
      <c r="G58" s="130">
        <f t="shared" si="0"/>
        <v>0</v>
      </c>
      <c r="H58" s="130">
        <f>IF(E58=0,0,VLOOKUP(E58,[1]Ob!$D$10:$AW$600,46,FALSE))</f>
        <v>0</v>
      </c>
      <c r="I58" s="130">
        <f>IF(E58=0,0,VLOOKUP(E58,[1]Ob!$D$10:$BA$600,50,FALSE))</f>
        <v>0</v>
      </c>
      <c r="J58" s="130">
        <f>IF(E58=0,0,VLOOKUP(E58,[1]Ob!$D$10:$O$600,12,FALSE))</f>
        <v>0</v>
      </c>
      <c r="K58" s="131">
        <f>IF(E58=0,0,VLOOKUP(E58,[1]Ob!$D$10:$BA$600,15,FALSE))*F58</f>
        <v>0</v>
      </c>
      <c r="L58" s="132">
        <f t="shared" si="4"/>
        <v>0</v>
      </c>
      <c r="M58" s="133"/>
      <c r="N58" s="134"/>
      <c r="O58" s="147"/>
      <c r="P58" s="135">
        <v>0</v>
      </c>
      <c r="Q58" s="135">
        <v>0</v>
      </c>
      <c r="R58" s="129"/>
      <c r="S58" s="136">
        <f t="shared" si="1"/>
        <v>0</v>
      </c>
      <c r="T58" s="148"/>
      <c r="U58" s="149"/>
      <c r="V58" s="150"/>
      <c r="X58" s="156">
        <v>47</v>
      </c>
      <c r="Y58" s="157" t="str">
        <f>IF(ISERROR(VLOOKUP(CONCATENATE($X$58,Y3,Y5),$B$10:$E$559,4,FALSE)),"",VLOOKUP(CONCATENATE($X$58,Y3,Y5),$B$10:$E$559,4,FALSE))</f>
        <v/>
      </c>
      <c r="Z58" s="158" t="str">
        <f>IF(ISERROR(VLOOKUP(CONCATENATE($X$58,Y3,Y5),$B$10:$F$559,5,FALSE)),"",VLOOKUP(CONCATENATE($X$58,Y3,Y5),$B$10:$F$559,5,FALSE))</f>
        <v/>
      </c>
      <c r="AA58" s="159" t="str">
        <f>IF(ISERROR(VLOOKUP(CONCATENATE(Y3,$X$58,Y7),[1]Mont!$B$11:$F$500,5,FALSE)),"",VLOOKUP(CONCATENATE(Y3,$X$58,Y7),[1]Mont!$B$11:$F$500,5,FALSE))</f>
        <v/>
      </c>
      <c r="AB58" s="160" t="str">
        <f>IF(ISERROR(VLOOKUP(CONCATENATE(Y3,$X$58,Y7),[1]Mont!$B$11:$H$500,7,FALSE)),"",VLOOKUP(CONCATENATE(Y3,$X$58,Y7),[1]Mont!$B$11:$H$500,7,FALSE))</f>
        <v/>
      </c>
      <c r="AC58" s="157" t="str">
        <f>IF(ISERROR(VLOOKUP(CONCATENATE($X$58,AC3,AC5),$B$10:$E$559,4,FALSE)),"",VLOOKUP(CONCATENATE($X$58,AC3,AC5),$B$10:$E$559,4,FALSE))</f>
        <v/>
      </c>
      <c r="AD58" s="158" t="str">
        <f>IF(ISERROR(VLOOKUP(CONCATENATE($X$58,AC3,AC5),$B$10:$F$559,5,FALSE)),"",VLOOKUP(CONCATENATE($X$58,AC3,AC5),$B$10:$F$559,5,FALSE))</f>
        <v/>
      </c>
      <c r="AE58" s="159" t="str">
        <f>IF(ISERROR(VLOOKUP(CONCATENATE(AC3,$X$58,AC7),[1]Mont!$B$11:$F$500,5,FALSE)),"",VLOOKUP(CONCATENATE(AC3,$X$58,AC7),[1]Mont!$B$11:$F$500,5,FALSE))</f>
        <v/>
      </c>
      <c r="AF58" s="160" t="str">
        <f>IF(ISERROR(VLOOKUP(CONCATENATE(AC3,$X$58,AC7),[1]Mont!$B$11:$H$500,7,FALSE)),"",VLOOKUP(CONCATENATE(AC3,$X$58,AC7),[1]Mont!$B$11:$H$500,7,FALSE))</f>
        <v/>
      </c>
      <c r="AG58" s="157" t="str">
        <f>IF(ISERROR(VLOOKUP(CONCATENATE($X$58,AG3,AG5),$B$10:$E$559,4,FALSE)),"",VLOOKUP(CONCATENATE($X$58,AG3,AG5),$B$10:$E$559,4,FALSE))</f>
        <v/>
      </c>
      <c r="AH58" s="158" t="str">
        <f>IF(ISERROR(VLOOKUP(CONCATENATE($X$58,AG3,AG5),$B$10:$F$559,5,FALSE)),"",VLOOKUP(CONCATENATE($X$58,AG3,AG5),$B$10:$F$559,5,FALSE))</f>
        <v/>
      </c>
      <c r="AI58" s="159" t="str">
        <f>IF(ISERROR(VLOOKUP(CONCATENATE(AG3,$X$58,AG7),[1]Mont!$B$11:$F$500,5,FALSE)),"",VLOOKUP(CONCATENATE(AG3,$X$58,AG7),[1]Mont!$B$11:$F$500,5,FALSE))</f>
        <v/>
      </c>
      <c r="AJ58" s="160" t="str">
        <f>IF(ISERROR(VLOOKUP(CONCATENATE(AG3,$X$58,AG7),[1]Mont!$B$11:$H$500,7,FALSE)),"",VLOOKUP(CONCATENATE(AG3,$X$58,AG7),[1]Mont!$B$11:$H$500,7,FALSE))</f>
        <v/>
      </c>
      <c r="AK58" s="157" t="str">
        <f>IF(ISERROR(VLOOKUP(CONCATENATE($X$58,AK3,AK5),$B$10:$E$559,4,FALSE)),"",VLOOKUP(CONCATENATE($X$58,AK3,AK5),$B$10:$E$559,4,FALSE))</f>
        <v/>
      </c>
      <c r="AL58" s="158" t="str">
        <f>IF(ISERROR(VLOOKUP(CONCATENATE($X$58,AK3,AK5),$B$10:$F$559,5,FALSE)),"",VLOOKUP(CONCATENATE($X$58,AK3,AK5),$B$10:$F$559,5,FALSE))</f>
        <v/>
      </c>
      <c r="AM58" s="159" t="str">
        <f>IF(ISERROR(VLOOKUP(CONCATENATE(AK3,$X$58,AK7),[1]Mont!$B$11:$F$500,5,FALSE)),"",VLOOKUP(CONCATENATE(AK3,$X$58,AK7),[1]Mont!$B$11:$F$500,5,FALSE))</f>
        <v/>
      </c>
      <c r="AN58" s="160" t="str">
        <f>IF(ISERROR(VLOOKUP(CONCATENATE(AK3,$X$58,AK7),[1]Mont!$B$11:$H$500,7,FALSE)),"",VLOOKUP(CONCATENATE(AK3,$X$58,AK7),[1]Mont!$B$11:$H$500,7,FALSE))</f>
        <v/>
      </c>
      <c r="AO58" s="157" t="str">
        <f>IF(ISERROR(VLOOKUP(CONCATENATE($X$58,AO3,AO5),$B$10:$E$559,4,FALSE)),"",VLOOKUP(CONCATENATE($X$58,AO3,AO5),$B$10:$E$559,4,FALSE))</f>
        <v/>
      </c>
      <c r="AP58" s="158" t="str">
        <f>IF(ISERROR(VLOOKUP(CONCATENATE($X$58,AO3,AO5),$B$10:$F$559,5,FALSE)),"",VLOOKUP(CONCATENATE($X$58,AO3,AO5),$B$10:$F$559,5,FALSE))</f>
        <v/>
      </c>
      <c r="AQ58" s="159" t="str">
        <f>IF(ISERROR(VLOOKUP(CONCATENATE(AO3,$X$58,AO7),[1]Mont!$B$11:$F$500,5,FALSE)),"",VLOOKUP(CONCATENATE(AO3,$X$58,AO7),[1]Mont!$B$11:$F$500,5,FALSE))</f>
        <v/>
      </c>
      <c r="AR58" s="160" t="str">
        <f>IF(ISERROR(VLOOKUP(CONCATENATE(AO3,$X$58,AO7),[1]Mont!$B$11:$H$500,7,FALSE)),"",VLOOKUP(CONCATENATE(AO3,$X$58,AO7),[1]Mont!$B$11:$H$500,7,FALSE))</f>
        <v/>
      </c>
      <c r="AS58" s="157" t="str">
        <f>IF(ISERROR(VLOOKUP(CONCATENATE($X$58,AS3,AS5),$B$10:$E$559,4,FALSE)),"",VLOOKUP(CONCATENATE($X$58,AS3,AS5),$B$10:$E$559,4,FALSE))</f>
        <v/>
      </c>
      <c r="AT58" s="158" t="str">
        <f>IF(ISERROR(VLOOKUP(CONCATENATE($X$58,AS3,AS5),$B$10:$F$559,5,FALSE)),"",VLOOKUP(CONCATENATE($X$58,AS3,AS5),$B$10:$F$559,5,FALSE))</f>
        <v/>
      </c>
      <c r="AU58" s="159" t="str">
        <f>IF(ISERROR(VLOOKUP(CONCATENATE(AS3,$X$58,AS7),[1]Mont!$B$11:$F$500,5,FALSE)),"",VLOOKUP(CONCATENATE(AS3,$X$58,AS7),[1]Mont!$B$11:$F$500,5,FALSE))</f>
        <v/>
      </c>
      <c r="AV58" s="160" t="str">
        <f>IF(ISERROR(VLOOKUP(CONCATENATE(AS3,$X$58,AS7),[1]Mont!$B$11:$H$500,7,FALSE)),"",VLOOKUP(CONCATENATE(AS3,$X$58,AS7),[1]Mont!$B$11:$H$500,7,FALSE))</f>
        <v/>
      </c>
      <c r="AW58" s="157" t="str">
        <f>IF(ISERROR(VLOOKUP(CONCATENATE($X$58,AW3,AW5),$B$10:$E$559,4,FALSE)),"",VLOOKUP(CONCATENATE($X$58,AW3,AW5),$B$10:$E$559,4,FALSE))</f>
        <v/>
      </c>
      <c r="AX58" s="158" t="str">
        <f>IF(ISERROR(VLOOKUP(CONCATENATE($X$58,AW3,AW5),$B$10:$F$559,5,FALSE)),"",VLOOKUP(CONCATENATE($X$58,AW3,AW5),$B$10:$F$559,5,FALSE))</f>
        <v/>
      </c>
      <c r="AY58" s="159" t="str">
        <f>IF(ISERROR(VLOOKUP(CONCATENATE(AW3,$X$58,AW7),[1]Mont!$B$11:$F$500,5,FALSE)),"",VLOOKUP(CONCATENATE(AW3,$X$58,AW7),[1]Mont!$B$11:$F$500,5,FALSE))</f>
        <v/>
      </c>
      <c r="AZ58" s="160" t="str">
        <f>IF(ISERROR(VLOOKUP(CONCATENATE(AW3,$X$58,AW7),[1]Mont!$B$11:$H$500,7,FALSE)),"",VLOOKUP(CONCATENATE(AW3,$X$58,AW7),[1]Mont!$B$11:$H$500,7,FALSE))</f>
        <v/>
      </c>
      <c r="BA58" s="157" t="str">
        <f>IF(ISERROR(VLOOKUP(CONCATENATE($X$58,BA3,BA5),$B$10:$E$559,4,FALSE)),"",VLOOKUP(CONCATENATE($X$58,BA3,BA5),$B$10:$E$559,4,FALSE))</f>
        <v/>
      </c>
      <c r="BB58" s="158" t="str">
        <f>IF(ISERROR(VLOOKUP(CONCATENATE($X$58,BA3,BA5),$B$10:$F$559,5,FALSE)),"",VLOOKUP(CONCATENATE($X$58,BA3,BA5),$B$10:$F$559,5,FALSE))</f>
        <v/>
      </c>
      <c r="BC58" s="159" t="str">
        <f>IF(ISERROR(VLOOKUP(CONCATENATE(BA3,$X$58,BA7),[1]Mont!$B$11:$F$500,5,FALSE)),"",VLOOKUP(CONCATENATE(BA3,$X$58,BA7),[1]Mont!$B$11:$F$500,5,FALSE))</f>
        <v/>
      </c>
      <c r="BD58" s="160" t="str">
        <f>IF(ISERROR(VLOOKUP(CONCATENATE(BA3,$X$58,BA7),[1]Mont!$B$11:$H$500,7,FALSE)),"",VLOOKUP(CONCATENATE(BA3,$X$58,BA7),[1]Mont!$B$11:$H$500,7,FALSE))</f>
        <v/>
      </c>
      <c r="BE58" s="157" t="str">
        <f>IF(ISERROR(VLOOKUP(CONCATENATE($X$58,BE3,BE5),$B$10:$E$559,4,FALSE)),"",VLOOKUP(CONCATENATE($X$58,BE3,BE5),$B$10:$E$559,4,FALSE))</f>
        <v/>
      </c>
      <c r="BF58" s="158" t="str">
        <f>IF(ISERROR(VLOOKUP(CONCATENATE($X$58,BE3,BE5),$B$10:$F$559,5,FALSE)),"",VLOOKUP(CONCATENATE($X$58,BE3,BE5),$B$10:$F$559,5,FALSE))</f>
        <v/>
      </c>
      <c r="BG58" s="159" t="str">
        <f>IF(ISERROR(VLOOKUP(CONCATENATE(BE3,$X$58,BE7),[1]Mont!$B$11:$F$500,5,FALSE)),"",VLOOKUP(CONCATENATE(BE3,$X$58,BE7),[1]Mont!$B$11:$F$500,5,FALSE))</f>
        <v/>
      </c>
      <c r="BH58" s="160" t="str">
        <f>IF(ISERROR(VLOOKUP(CONCATENATE(BE3,$X$58,BE7),[1]Mont!$B$11:$H$500,7,FALSE)),"",VLOOKUP(CONCATENATE(BE3,$X$58,BE7),[1]Mont!$B$11:$H$500,7,FALSE))</f>
        <v/>
      </c>
      <c r="BI58" s="157" t="str">
        <f>IF(ISERROR(VLOOKUP(CONCATENATE($X$58,BI3,BI5),$B$10:$E$559,4,FALSE)),"",VLOOKUP(CONCATENATE($X$58,BI3,BI5),$B$10:$E$559,4,FALSE))</f>
        <v/>
      </c>
      <c r="BJ58" s="158" t="str">
        <f>IF(ISERROR(VLOOKUP(CONCATENATE($X$58,BI3,BI5),$B$10:$F$559,5,FALSE)),"",VLOOKUP(CONCATENATE($X$58,BI3,BI5),$B$10:$F$559,5,FALSE))</f>
        <v/>
      </c>
      <c r="BK58" s="159" t="str">
        <f>IF(ISERROR(VLOOKUP(CONCATENATE(BI3,$X$58,BI7),[1]Mont!$B$11:$F$500,5,FALSE)),"",VLOOKUP(CONCATENATE(BI3,$X$58,BI7),[1]Mont!$B$11:$F$500,5,FALSE))</f>
        <v/>
      </c>
      <c r="BL58" s="160" t="str">
        <f>IF(ISERROR(VLOOKUP(CONCATENATE(BI3,$X$58,BI7),[1]Mont!$B$11:$H$500,7,FALSE)),"",VLOOKUP(CONCATENATE(BI3,$X$58,BI7),[1]Mont!$B$11:$H$500,7,FALSE))</f>
        <v/>
      </c>
      <c r="BM58" s="157" t="str">
        <f>IF(ISERROR(VLOOKUP(CONCATENATE($X$58,BM3,BM5),$B$10:$E$559,4,FALSE)),"",VLOOKUP(CONCATENATE($X$58,BM3,BM5),$B$10:$E$559,4,FALSE))</f>
        <v/>
      </c>
      <c r="BN58" s="158" t="str">
        <f>IF(ISERROR(VLOOKUP(CONCATENATE($X$58,BM3,BM5),$B$10:$F$559,5,FALSE)),"",VLOOKUP(CONCATENATE($X$58,BM3,BM5),$B$10:$F$559,5,FALSE))</f>
        <v/>
      </c>
      <c r="BO58" s="159" t="str">
        <f>IF(ISERROR(VLOOKUP(CONCATENATE(BM3,$X$58,BM7),[1]Mont!$B$11:$F$500,5,FALSE)),"",VLOOKUP(CONCATENATE(BM3,$X$58,BM7),[1]Mont!$B$11:$F$500,5,FALSE))</f>
        <v/>
      </c>
      <c r="BP58" s="160" t="str">
        <f>IF(ISERROR(VLOOKUP(CONCATENATE(BM3,$X$58,BM7),[1]Mont!$B$11:$H$500,7,FALSE)),"",VLOOKUP(CONCATENATE(BM3,$X$58,BM7),[1]Mont!$B$11:$H$500,7,FALSE))</f>
        <v/>
      </c>
      <c r="BQ58" s="157" t="str">
        <f>IF(ISERROR(VLOOKUP(CONCATENATE($X$58,BQ3,BQ5),$B$10:$E$559,4,FALSE)),"",VLOOKUP(CONCATENATE($X$58,BQ3,BQ5),$B$10:$E$559,4,FALSE))</f>
        <v/>
      </c>
      <c r="BR58" s="158" t="str">
        <f>IF(ISERROR(VLOOKUP(CONCATENATE($X$58,BQ3,BQ5),$B$10:$F$559,5,FALSE)),"",VLOOKUP(CONCATENATE($X$58,BQ3,BQ5),$B$10:$F$559,5,FALSE))</f>
        <v/>
      </c>
      <c r="BS58" s="159" t="str">
        <f>IF(ISERROR(VLOOKUP(CONCATENATE(BQ3,$X$58,BQ7),[1]Mont!$B$11:$F$500,5,FALSE)),"",VLOOKUP(CONCATENATE(BQ3,$X$58,BQ7),[1]Mont!$B$11:$F$500,5,FALSE))</f>
        <v/>
      </c>
      <c r="BT58" s="160" t="str">
        <f>IF(ISERROR(VLOOKUP(CONCATENATE(BQ3,$X$58,BQ7),[1]Mont!$B$11:$H$500,7,FALSE)),"",VLOOKUP(CONCATENATE(BQ3,$X$58,BQ7),[1]Mont!$B$11:$H$500,7,FALSE))</f>
        <v/>
      </c>
      <c r="BU58" s="157" t="str">
        <f>IF(ISERROR(VLOOKUP(CONCATENATE($X$58,BU3,BU5),$B$10:$E$559,4,FALSE)),"",VLOOKUP(CONCATENATE($X$58,BU3,BU5),$B$10:$E$559,4,FALSE))</f>
        <v/>
      </c>
      <c r="BV58" s="158" t="str">
        <f>IF(ISERROR(VLOOKUP(CONCATENATE($X$58,BU3,BU5),$B$10:$F$559,5,FALSE)),"",VLOOKUP(CONCATENATE($X$58,BU3,BU5),$B$10:$F$559,5,FALSE))</f>
        <v/>
      </c>
      <c r="BW58" s="159" t="str">
        <f>IF(ISERROR(VLOOKUP(CONCATENATE(BU3,$X$58,BU7),[1]Mont!$B$11:$F$500,5,FALSE)),"",VLOOKUP(CONCATENATE(BU3,$X$58,BU7),[1]Mont!$B$11:$F$500,5,FALSE))</f>
        <v/>
      </c>
      <c r="BX58" s="160" t="str">
        <f>IF(ISERROR(VLOOKUP(CONCATENATE(BU3,$X$58,BU7),[1]Mont!$B$11:$H$500,7,FALSE)),"",VLOOKUP(CONCATENATE(BU3,$X$58,BU7),[1]Mont!$B$11:$H$500,7,FALSE))</f>
        <v/>
      </c>
      <c r="BY58" s="157" t="str">
        <f>IF(ISERROR(VLOOKUP(CONCATENATE($X$58,BY3,BY5),$B$10:$E$559,4,FALSE)),"",VLOOKUP(CONCATENATE($X$58,BY3,BY5),$B$10:$E$559,4,FALSE))</f>
        <v/>
      </c>
      <c r="BZ58" s="158" t="str">
        <f>IF(ISERROR(VLOOKUP(CONCATENATE($X$58,BY3,BY5),$B$10:$F$559,5,FALSE)),"",VLOOKUP(CONCATENATE($X$58,BY3,BY5),$B$10:$F$559,5,FALSE))</f>
        <v/>
      </c>
      <c r="CA58" s="159" t="str">
        <f>IF(ISERROR(VLOOKUP(CONCATENATE(BY3,$X$58,BY7),[1]Mont!$B$11:$F$500,5,FALSE)),"",VLOOKUP(CONCATENATE(BY3,$X$58,BY7),[1]Mont!$B$11:$F$500,5,FALSE))</f>
        <v/>
      </c>
      <c r="CB58" s="160" t="str">
        <f>IF(ISERROR(VLOOKUP(CONCATENATE(BY3,$X$58,BY7),[1]Mont!$B$11:$H$500,7,FALSE)),"",VLOOKUP(CONCATENATE(BY3,$X$58,BY7),[1]Mont!$B$11:$H$500,7,FALSE))</f>
        <v/>
      </c>
      <c r="CC58" s="157" t="str">
        <f>IF(ISERROR(VLOOKUP(CONCATENATE($X$58,CC3,CC5),$B$10:$E$559,4,FALSE)),"",VLOOKUP(CONCATENATE($X$58,CC3,CC5),$B$10:$E$559,4,FALSE))</f>
        <v/>
      </c>
      <c r="CD58" s="158" t="str">
        <f>IF(ISERROR(VLOOKUP(CONCATENATE($X$58,CC3,CC5),$B$10:$F$559,5,FALSE)),"",VLOOKUP(CONCATENATE($X$58,CC3,CC5),$B$10:$F$559,5,FALSE))</f>
        <v/>
      </c>
      <c r="CE58" s="159" t="str">
        <f>IF(ISERROR(VLOOKUP(CONCATENATE(CC3,$X$58,CC7),[1]Mont!$B$11:$F$500,5,FALSE)),"",VLOOKUP(CONCATENATE(CC3,$X$58,CC7),[1]Mont!$B$11:$F$500,5,FALSE))</f>
        <v/>
      </c>
      <c r="CF58" s="160" t="str">
        <f>IF(ISERROR(VLOOKUP(CONCATENATE(CC3,$X$58,CC7),[1]Mont!$B$11:$H$500,7,FALSE)),"",VLOOKUP(CONCATENATE(CC3,$X$58,CC7),[1]Mont!$B$11:$H$500,7,FALSE))</f>
        <v/>
      </c>
      <c r="CG58" s="157" t="str">
        <f>IF(ISERROR(VLOOKUP(CONCATENATE($X$58,CG3,CG5),$B$10:$E$559,4,FALSE)),"",VLOOKUP(CONCATENATE($X$58,CG3,CG5),$B$10:$E$559,4,FALSE))</f>
        <v/>
      </c>
      <c r="CH58" s="158" t="str">
        <f>IF(ISERROR(VLOOKUP(CONCATENATE($X$58,CG3,CG5),$B$10:$F$559,5,FALSE)),"",VLOOKUP(CONCATENATE($X$58,CG3,CG5),$B$10:$F$559,5,FALSE))</f>
        <v/>
      </c>
      <c r="CI58" s="159" t="str">
        <f>IF(ISERROR(VLOOKUP(CONCATENATE(CG3,$X$58,CG7),[1]Mont!$B$11:$F$500,5,FALSE)),"",VLOOKUP(CONCATENATE(CG3,$X$58,CG7),[1]Mont!$B$11:$F$500,5,FALSE))</f>
        <v/>
      </c>
      <c r="CJ58" s="160" t="str">
        <f>IF(ISERROR(VLOOKUP(CONCATENATE(CG3,$X$58,CG7),[1]Mont!$B$11:$H$500,7,FALSE)),"",VLOOKUP(CONCATENATE(CG3,$X$58,CG7),[1]Mont!$B$11:$H$500,7,FALSE))</f>
        <v/>
      </c>
      <c r="CK58" s="157" t="str">
        <f>IF(ISERROR(VLOOKUP(CONCATENATE($X$58,CK3,CK5),$B$10:$E$559,4,FALSE)),"",VLOOKUP(CONCATENATE($X$58,CK3,CK5),$B$10:$E$559,4,FALSE))</f>
        <v/>
      </c>
      <c r="CL58" s="158" t="str">
        <f>IF(ISERROR(VLOOKUP(CONCATENATE($X$58,CK3,CK5),$B$10:$F$559,5,FALSE)),"",VLOOKUP(CONCATENATE($X$58,CK3,CK5),$B$10:$F$559,5,FALSE))</f>
        <v/>
      </c>
      <c r="CM58" s="159" t="str">
        <f>IF(ISERROR(VLOOKUP(CONCATENATE(CK3,$X$58,CK7),[1]Mont!$B$11:$F$500,5,FALSE)),"",VLOOKUP(CONCATENATE(CK3,$X$58,CK7),[1]Mont!$B$11:$F$500,5,FALSE))</f>
        <v/>
      </c>
      <c r="CN58" s="160" t="str">
        <f>IF(ISERROR(VLOOKUP(CONCATENATE(CK3,$X$58,CK7),[1]Mont!$B$11:$H$500,7,FALSE)),"",VLOOKUP(CONCATENATE(CK3,$X$58,CK7),[1]Mont!$B$11:$H$500,7,FALSE))</f>
        <v/>
      </c>
      <c r="CO58" s="157" t="str">
        <f>IF(ISERROR(VLOOKUP(CONCATENATE($X$58,CO3,CO5),$B$10:$E$559,4,FALSE)),"",VLOOKUP(CONCATENATE($X$58,CO3,CO5),$B$10:$E$559,4,FALSE))</f>
        <v/>
      </c>
      <c r="CP58" s="158" t="str">
        <f>IF(ISERROR(VLOOKUP(CONCATENATE($X$58,CO3,CO5),$B$10:$F$559,5,FALSE)),"",VLOOKUP(CONCATENATE($X$58,CO3,CO5),$B$10:$F$559,5,FALSE))</f>
        <v/>
      </c>
      <c r="CQ58" s="159" t="str">
        <f>IF(ISERROR(VLOOKUP(CONCATENATE(CO3,$X$58,CO7),[1]Mont!$B$11:$F$500,5,FALSE)),"",VLOOKUP(CONCATENATE(CO3,$X$58,CO7),[1]Mont!$B$11:$F$500,5,FALSE))</f>
        <v/>
      </c>
      <c r="CR58" s="160" t="str">
        <f>IF(ISERROR(VLOOKUP(CONCATENATE(CO3,$X$58,CO7),[1]Mont!$B$11:$H$500,7,FALSE)),"",VLOOKUP(CONCATENATE(CO3,$X$58,CO7),[1]Mont!$B$11:$H$500,7,FALSE))</f>
        <v/>
      </c>
      <c r="CS58" s="157" t="str">
        <f>IF(ISERROR(VLOOKUP(CONCATENATE($X$58,CS3,CS5),$B$10:$E$559,4,FALSE)),"",VLOOKUP(CONCATENATE($X$58,CS3,CS5),$B$10:$E$559,4,FALSE))</f>
        <v/>
      </c>
      <c r="CT58" s="158" t="str">
        <f>IF(ISERROR(VLOOKUP(CONCATENATE($X$58,CS3,CS5),$B$10:$F$559,5,FALSE)),"",VLOOKUP(CONCATENATE($X$58,CS3,CS5),$B$10:$F$559,5,FALSE))</f>
        <v/>
      </c>
      <c r="CU58" s="159" t="str">
        <f>IF(ISERROR(VLOOKUP(CONCATENATE(CS3,$X$58,CS7),[1]Mont!$B$11:$F$500,5,FALSE)),"",VLOOKUP(CONCATENATE(CS3,$X$58,CS7),[1]Mont!$B$11:$F$500,5,FALSE))</f>
        <v/>
      </c>
      <c r="CV58" s="160" t="str">
        <f>IF(ISERROR(VLOOKUP(CONCATENATE(CS3,$X$58,CS7),[1]Mont!$B$11:$H$500,7,FALSE)),"",VLOOKUP(CONCATENATE(CS3,$X$58,CS7),[1]Mont!$B$11:$H$500,7,FALSE))</f>
        <v/>
      </c>
      <c r="CW58" s="157" t="str">
        <f>IF(ISERROR(VLOOKUP(CONCATENATE($X$58,CW3,CW5),$B$10:$E$559,4,FALSE)),"",VLOOKUP(CONCATENATE($X$58,CW3,CW5),$B$10:$E$559,4,FALSE))</f>
        <v/>
      </c>
      <c r="CX58" s="158" t="str">
        <f>IF(ISERROR(VLOOKUP(CONCATENATE($X$58,CW3,CW5),$B$10:$F$559,5,FALSE)),"",VLOOKUP(CONCATENATE($X$58,CW3,CW5),$B$10:$F$559,5,FALSE))</f>
        <v/>
      </c>
      <c r="CY58" s="159" t="str">
        <f>IF(ISERROR(VLOOKUP(CONCATENATE(CW3,$X$58,CW7),[1]Mont!$B$11:$F$500,5,FALSE)),"",VLOOKUP(CONCATENATE(CW3,$X$58,CW7),[1]Mont!$B$11:$F$500,5,FALSE))</f>
        <v/>
      </c>
      <c r="CZ58" s="160" t="str">
        <f>IF(ISERROR(VLOOKUP(CONCATENATE(CW3,$X$58,CW7),[1]Mont!$B$11:$H$500,7,FALSE)),"",VLOOKUP(CONCATENATE(CW3,$X$58,CW7),[1]Mont!$B$11:$H$500,7,FALSE))</f>
        <v/>
      </c>
      <c r="DA58" s="157" t="str">
        <f>IF(ISERROR(VLOOKUP(CONCATENATE($X$58,DA3,DA5),$B$10:$E$559,4,FALSE)),"",VLOOKUP(CONCATENATE($X$58,DA3,DA5),$B$10:$E$559,4,FALSE))</f>
        <v/>
      </c>
      <c r="DB58" s="158" t="str">
        <f>IF(ISERROR(VLOOKUP(CONCATENATE($X$58,DA3,DA5),$B$10:$F$559,5,FALSE)),"",VLOOKUP(CONCATENATE($X$58,DA3,DA5),$B$10:$F$559,5,FALSE))</f>
        <v/>
      </c>
      <c r="DC58" s="159" t="str">
        <f>IF(ISERROR(VLOOKUP(CONCATENATE(DA3,$X$58,DA7),[1]Mont!$B$11:$F$500,5,FALSE)),"",VLOOKUP(CONCATENATE(DA3,$X$58,DA7),[1]Mont!$B$11:$F$500,5,FALSE))</f>
        <v/>
      </c>
      <c r="DD58" s="160" t="str">
        <f>IF(ISERROR(VLOOKUP(CONCATENATE(DA3,$X$58,DA7),[1]Mont!$B$11:$H$500,7,FALSE)),"",VLOOKUP(CONCATENATE(DA3,$X$58,DA7),[1]Mont!$B$11:$H$500,7,FALSE))</f>
        <v/>
      </c>
      <c r="DE58" s="157" t="str">
        <f>IF(ISERROR(VLOOKUP(CONCATENATE($X$58,DE3,DE5),$B$10:$E$559,4,FALSE)),"",VLOOKUP(CONCATENATE($X$58,DE3,DE5),$B$10:$E$559,4,FALSE))</f>
        <v/>
      </c>
      <c r="DF58" s="158" t="str">
        <f>IF(ISERROR(VLOOKUP(CONCATENATE($X$58,DE3,DE5),$B$10:$F$559,5,FALSE)),"",VLOOKUP(CONCATENATE($X$58,DE3,DE5),$B$10:$F$559,5,FALSE))</f>
        <v/>
      </c>
      <c r="DG58" s="159" t="str">
        <f>IF(ISERROR(VLOOKUP(CONCATENATE(DE3,$X$58,DE7),[1]Mont!$B$11:$F$500,5,FALSE)),"",VLOOKUP(CONCATENATE(DE3,$X$58,DE7),[1]Mont!$B$11:$F$500,5,FALSE))</f>
        <v/>
      </c>
      <c r="DH58" s="160" t="str">
        <f>IF(ISERROR(VLOOKUP(CONCATENATE(DE3,$X$58,DE7),[1]Mont!$B$11:$H$500,7,FALSE)),"",VLOOKUP(CONCATENATE(DE3,$X$58,DE7),[1]Mont!$B$11:$H$500,7,FALSE))</f>
        <v/>
      </c>
      <c r="DI58" s="157" t="str">
        <f>IF(ISERROR(VLOOKUP(CONCATENATE($X$58,DI3,DI5),$B$10:$E$559,4,FALSE)),"",VLOOKUP(CONCATENATE($X$58,DI3,DI5),$B$10:$E$559,4,FALSE))</f>
        <v/>
      </c>
      <c r="DJ58" s="158" t="str">
        <f>IF(ISERROR(VLOOKUP(CONCATENATE($X$58,DI3,DI5),$B$10:$F$559,5,FALSE)),"",VLOOKUP(CONCATENATE($X$58,DI3,DI5),$B$10:$F$559,5,FALSE))</f>
        <v/>
      </c>
      <c r="DK58" s="159" t="str">
        <f>IF(ISERROR(VLOOKUP(CONCATENATE(DI3,$X$58,DI7),[1]Mont!$B$11:$F$500,5,FALSE)),"",VLOOKUP(CONCATENATE(DI3,$X$58,DI7),[1]Mont!$B$11:$F$500,5,FALSE))</f>
        <v/>
      </c>
      <c r="DL58" s="160" t="str">
        <f>IF(ISERROR(VLOOKUP(CONCATENATE(DI3,$X$58,DI7),[1]Mont!$B$11:$H$500,7,FALSE)),"",VLOOKUP(CONCATENATE(DI3,$X$58,DI7),[1]Mont!$B$11:$H$500,7,FALSE))</f>
        <v/>
      </c>
      <c r="DM58" s="157" t="str">
        <f>IF(ISERROR(VLOOKUP(CONCATENATE($X$58,DM3,DM5),$B$10:$E$559,4,FALSE)),"",VLOOKUP(CONCATENATE($X$58,DM3,DM5),$B$10:$E$559,4,FALSE))</f>
        <v/>
      </c>
      <c r="DN58" s="158" t="str">
        <f>IF(ISERROR(VLOOKUP(CONCATENATE($X$58,DM3,DM5),$B$10:$F$559,5,FALSE)),"",VLOOKUP(CONCATENATE($X$58,DM3,DM5),$B$10:$F$559,5,FALSE))</f>
        <v/>
      </c>
      <c r="DO58" s="159" t="str">
        <f>IF(ISERROR(VLOOKUP(CONCATENATE(DM3,$X$58,DM7),[1]Mont!$B$11:$F$500,5,FALSE)),"",VLOOKUP(CONCATENATE(DM3,$X$58,DM7),[1]Mont!$B$11:$F$500,5,FALSE))</f>
        <v/>
      </c>
      <c r="DP58" s="160" t="str">
        <f>IF(ISERROR(VLOOKUP(CONCATENATE(DM3,$X$58,DM7),[1]Mont!$B$11:$H$500,7,FALSE)),"",VLOOKUP(CONCATENATE(DM3,$X$58,DM7),[1]Mont!$B$11:$H$500,7,FALSE))</f>
        <v/>
      </c>
      <c r="DQ58" s="157" t="str">
        <f>IF(ISERROR(VLOOKUP(CONCATENATE($X$58,DQ3,DQ5),$B$10:$E$559,4,FALSE)),"",VLOOKUP(CONCATENATE($X$58,DQ3,DQ5),$B$10:$E$559,4,FALSE))</f>
        <v/>
      </c>
      <c r="DR58" s="158" t="str">
        <f>IF(ISERROR(VLOOKUP(CONCATENATE($X$58,DQ3,DQ5),$B$10:$F$559,5,FALSE)),"",VLOOKUP(CONCATENATE($X$58,DQ3,DQ5),$B$10:$F$559,5,FALSE))</f>
        <v/>
      </c>
      <c r="DS58" s="159" t="str">
        <f>IF(ISERROR(VLOOKUP(CONCATENATE(DQ3,$X$58,DQ7),[1]Mont!$B$11:$F$500,5,FALSE)),"",VLOOKUP(CONCATENATE(DQ3,$X$58,DQ7),[1]Mont!$B$11:$F$500,5,FALSE))</f>
        <v/>
      </c>
      <c r="DT58" s="160" t="str">
        <f>IF(ISERROR(VLOOKUP(CONCATENATE(DQ3,$X$58,DQ7),[1]Mont!$B$11:$H$500,7,FALSE)),"",VLOOKUP(CONCATENATE(DQ3,$X$58,DQ7),[1]Mont!$B$11:$H$500,7,FALSE))</f>
        <v/>
      </c>
      <c r="DU58" s="157" t="str">
        <f>IF(ISERROR(VLOOKUP(CONCATENATE($X$58,DU3,DU5),$B$10:$E$559,4,FALSE)),"",VLOOKUP(CONCATENATE($X$58,DU3,DU5),$B$10:$E$559,4,FALSE))</f>
        <v/>
      </c>
      <c r="DV58" s="158" t="str">
        <f>IF(ISERROR(VLOOKUP(CONCATENATE($X$58,DU3,DU5),$B$10:$F$559,5,FALSE)),"",VLOOKUP(CONCATENATE($X$58,DU3,DU5),$B$10:$F$559,5,FALSE))</f>
        <v/>
      </c>
      <c r="DW58" s="159" t="str">
        <f>IF(ISERROR(VLOOKUP(CONCATENATE(DU3,$X$58,DU7),[1]Mont!$B$11:$F$500,5,FALSE)),"",VLOOKUP(CONCATENATE(DU3,$X$58,DU7),[1]Mont!$B$11:$F$500,5,FALSE))</f>
        <v/>
      </c>
      <c r="DX58" s="160" t="str">
        <f>IF(ISERROR(VLOOKUP(CONCATENATE(DU3,$X$58,DU7),[1]Mont!$B$11:$H$500,7,FALSE)),"",VLOOKUP(CONCATENATE(DU3,$X$58,DU7),[1]Mont!$B$11:$H$500,7,FALSE))</f>
        <v/>
      </c>
      <c r="DY58" s="157" t="str">
        <f>IF(ISERROR(VLOOKUP(CONCATENATE($X$58,DY3,DY5),$B$10:$E$559,4,FALSE)),"",VLOOKUP(CONCATENATE($X$58,DY3,DY5),$B$10:$E$559,4,FALSE))</f>
        <v/>
      </c>
      <c r="DZ58" s="158" t="str">
        <f>IF(ISERROR(VLOOKUP(CONCATENATE($X$58,DY3,DY5),$B$10:$F$559,5,FALSE)),"",VLOOKUP(CONCATENATE($X$58,DY3,DY5),$B$10:$F$559,5,FALSE))</f>
        <v/>
      </c>
      <c r="EA58" s="159" t="str">
        <f>IF(ISERROR(VLOOKUP(CONCATENATE(DY3,$X$58,DY7),[1]Mont!$B$11:$F$500,5,FALSE)),"",VLOOKUP(CONCATENATE(DY3,$X$58,DY7),[1]Mont!$B$11:$F$500,5,FALSE))</f>
        <v/>
      </c>
      <c r="EB58" s="160" t="str">
        <f>IF(ISERROR(VLOOKUP(CONCATENATE(DY3,$X$58,DY7),[1]Mont!$B$11:$H$500,7,FALSE)),"",VLOOKUP(CONCATENATE(DY3,$X$58,DY7),[1]Mont!$B$11:$H$500,7,FALSE))</f>
        <v/>
      </c>
      <c r="EC58" s="157" t="str">
        <f>IF(ISERROR(VLOOKUP(CONCATENATE($X$58,EC3,EC5),$B$10:$E$559,4,FALSE)),"",VLOOKUP(CONCATENATE($X$58,EC3,EC5),$B$10:$E$559,4,FALSE))</f>
        <v/>
      </c>
      <c r="ED58" s="158" t="str">
        <f>IF(ISERROR(VLOOKUP(CONCATENATE($X$58,EC3,EC5),$B$10:$F$559,5,FALSE)),"",VLOOKUP(CONCATENATE($X$58,EC3,EC5),$B$10:$F$559,5,FALSE))</f>
        <v/>
      </c>
      <c r="EE58" s="159" t="str">
        <f>IF(ISERROR(VLOOKUP(CONCATENATE(EC3,$X$58,EC7),[1]Mont!$B$11:$F$500,5,FALSE)),"",VLOOKUP(CONCATENATE(EC3,$X$58,EC7),[1]Mont!$B$11:$F$500,5,FALSE))</f>
        <v/>
      </c>
      <c r="EF58" s="160" t="str">
        <f>IF(ISERROR(VLOOKUP(CONCATENATE(EC3,$X$58,EC7),[1]Mont!$B$11:$H$500,7,FALSE)),"",VLOOKUP(CONCATENATE(EC3,$X$58,EC7),[1]Mont!$B$11:$H$500,7,FALSE))</f>
        <v/>
      </c>
      <c r="EG58" s="157" t="str">
        <f>IF(ISERROR(VLOOKUP(CONCATENATE($X$58,EG3,EG5),$B$10:$E$559,4,FALSE)),"",VLOOKUP(CONCATENATE($X$58,EG3,EG5),$B$10:$E$559,4,FALSE))</f>
        <v/>
      </c>
      <c r="EH58" s="158" t="str">
        <f>IF(ISERROR(VLOOKUP(CONCATENATE($X$58,EG3,EG5),$B$10:$F$559,5,FALSE)),"",VLOOKUP(CONCATENATE($X$58,EG3,EG5),$B$10:$F$559,5,FALSE))</f>
        <v/>
      </c>
      <c r="EI58" s="159" t="str">
        <f>IF(ISERROR(VLOOKUP(CONCATENATE(EG3,$X$58,EG7),[1]Mont!$B$11:$F$500,5,FALSE)),"",VLOOKUP(CONCATENATE(EG3,$X$58,EG7),[1]Mont!$B$11:$F$500,5,FALSE))</f>
        <v/>
      </c>
      <c r="EJ58" s="160" t="str">
        <f>IF(ISERROR(VLOOKUP(CONCATENATE(EG3,$X$58,EG7),[1]Mont!$B$11:$H$500,7,FALSE)),"",VLOOKUP(CONCATENATE(EG3,$X$58,EG7),[1]Mont!$B$11:$H$500,7,FALSE))</f>
        <v/>
      </c>
      <c r="EK58" s="157" t="str">
        <f>IF(ISERROR(VLOOKUP(CONCATENATE($X$58,EK3,EK5),$B$10:$E$559,4,FALSE)),"",VLOOKUP(CONCATENATE($X$58,EK3,EK5),$B$10:$E$559,4,FALSE))</f>
        <v/>
      </c>
      <c r="EL58" s="158" t="str">
        <f>IF(ISERROR(VLOOKUP(CONCATENATE($X$58,EK3,EK5),$B$10:$F$559,5,FALSE)),"",VLOOKUP(CONCATENATE($X$58,EK3,EK5),$B$10:$F$559,5,FALSE))</f>
        <v/>
      </c>
      <c r="EM58" s="159" t="str">
        <f>IF(ISERROR(VLOOKUP(CONCATENATE(EK3,$X$58,EK7),[1]Mont!$B$11:$F$500,5,FALSE)),"",VLOOKUP(CONCATENATE(EK3,$X$58,EK7),[1]Mont!$B$11:$F$500,5,FALSE))</f>
        <v/>
      </c>
      <c r="EN58" s="160" t="str">
        <f>IF(ISERROR(VLOOKUP(CONCATENATE(EK3,$X$58,EK7),[1]Mont!$B$11:$H$500,7,FALSE)),"",VLOOKUP(CONCATENATE(EK3,$X$58,EK7),[1]Mont!$B$11:$H$500,7,FALSE))</f>
        <v/>
      </c>
      <c r="EO58" s="157" t="str">
        <f>IF(ISERROR(VLOOKUP(CONCATENATE($X$58,EO3,EO5),$B$10:$E$559,4,FALSE)),"",VLOOKUP(CONCATENATE($X$58,EO3,EO5),$B$10:$E$559,4,FALSE))</f>
        <v/>
      </c>
      <c r="EP58" s="158" t="str">
        <f>IF(ISERROR(VLOOKUP(CONCATENATE($X$58,EO3,EO5),$B$10:$F$559,5,FALSE)),"",VLOOKUP(CONCATENATE($X$58,EO3,EO5),$B$10:$F$559,5,FALSE))</f>
        <v/>
      </c>
      <c r="EQ58" s="159" t="str">
        <f>IF(ISERROR(VLOOKUP(CONCATENATE(EO3,$X$58,EO7),[1]Mont!$B$11:$F$500,5,FALSE)),"",VLOOKUP(CONCATENATE(EO3,$X$58,EO7),[1]Mont!$B$11:$F$500,5,FALSE))</f>
        <v/>
      </c>
      <c r="ER58" s="160" t="str">
        <f>IF(ISERROR(VLOOKUP(CONCATENATE(EO3,$X$58,EO7),[1]Mont!$B$11:$H$500,7,FALSE)),"",VLOOKUP(CONCATENATE(EO3,$X$58,EO7),[1]Mont!$B$11:$H$500,7,FALSE))</f>
        <v/>
      </c>
      <c r="ES58" s="157" t="str">
        <f>IF(ISERROR(VLOOKUP(CONCATENATE($X$58,ES3,ES5),$B$10:$E$559,4,FALSE)),"",VLOOKUP(CONCATENATE($X$58,ES3,ES5),$B$10:$E$559,4,FALSE))</f>
        <v/>
      </c>
      <c r="ET58" s="158" t="str">
        <f>IF(ISERROR(VLOOKUP(CONCATENATE($X$58,ES3,ES5),$B$10:$F$559,5,FALSE)),"",VLOOKUP(CONCATENATE($X$58,ES3,ES5),$B$10:$F$559,5,FALSE))</f>
        <v/>
      </c>
      <c r="EU58" s="159" t="str">
        <f>IF(ISERROR(VLOOKUP(CONCATENATE(ES3,$X$58,ES7),[1]Mont!$B$11:$F$500,5,FALSE)),"",VLOOKUP(CONCATENATE(ES3,$X$58,ES7),[1]Mont!$B$11:$F$500,5,FALSE))</f>
        <v/>
      </c>
      <c r="EV58" s="160" t="str">
        <f>IF(ISERROR(VLOOKUP(CONCATENATE(ES3,$X$58,ES7),[1]Mont!$B$11:$H$500,7,FALSE)),"",VLOOKUP(CONCATENATE(ES3,$X$58,ES7),[1]Mont!$B$11:$H$500,7,FALSE))</f>
        <v/>
      </c>
      <c r="EW58" s="157" t="str">
        <f>IF(ISERROR(VLOOKUP(CONCATENATE($X$58,EW3,EW5),$B$10:$E$559,4,FALSE)),"",VLOOKUP(CONCATENATE($X$58,EW3,EW5),$B$10:$E$559,4,FALSE))</f>
        <v/>
      </c>
      <c r="EX58" s="158" t="str">
        <f>IF(ISERROR(VLOOKUP(CONCATENATE($X$58,EW3,EW5),$B$10:$F$559,5,FALSE)),"",VLOOKUP(CONCATENATE($X$58,EW3,EW5),$B$10:$F$559,5,FALSE))</f>
        <v/>
      </c>
      <c r="EY58" s="159" t="str">
        <f>IF(ISERROR(VLOOKUP(CONCATENATE(EW3,$X$58,EW7),[1]Mont!$B$11:$F$500,5,FALSE)),"",VLOOKUP(CONCATENATE(EW3,$X$58,EW7),[1]Mont!$B$11:$F$500,5,FALSE))</f>
        <v/>
      </c>
      <c r="EZ58" s="160" t="str">
        <f>IF(ISERROR(VLOOKUP(CONCATENATE(EW3,$X$58,EW7),[1]Mont!$B$11:$H$500,7,FALSE)),"",VLOOKUP(CONCATENATE(EW3,$X$58,EW7),[1]Mont!$B$11:$H$500,7,FALSE))</f>
        <v/>
      </c>
      <c r="FA58" s="157" t="str">
        <f>IF(ISERROR(VLOOKUP(CONCATENATE($X$58,FA3,FA5),$B$10:$E$559,4,FALSE)),"",VLOOKUP(CONCATENATE($X$58,FA3,FA5),$B$10:$E$559,4,FALSE))</f>
        <v/>
      </c>
      <c r="FB58" s="158" t="str">
        <f>IF(ISERROR(VLOOKUP(CONCATENATE($X$58,FA3,FA5),$B$10:$F$559,5,FALSE)),"",VLOOKUP(CONCATENATE($X$58,FA3,FA5),$B$10:$F$559,5,FALSE))</f>
        <v/>
      </c>
      <c r="FC58" s="159" t="str">
        <f>IF(ISERROR(VLOOKUP(CONCATENATE(FA3,$X$58,FA7),[1]Mont!$B$11:$F$500,5,FALSE)),"",VLOOKUP(CONCATENATE(FA3,$X$58,FA7),[1]Mont!$B$11:$F$500,5,FALSE))</f>
        <v/>
      </c>
      <c r="FD58" s="160" t="str">
        <f>IF(ISERROR(VLOOKUP(CONCATENATE(FA3,$X$58,FA7),[1]Mont!$B$11:$H$500,7,FALSE)),"",VLOOKUP(CONCATENATE(FA3,$X$58,FA7),[1]Mont!$B$11:$H$500,7,FALSE))</f>
        <v/>
      </c>
      <c r="FE58" s="157" t="str">
        <f>IF(ISERROR(VLOOKUP(CONCATENATE($X$58,FE3,FE5),$B$10:$E$559,4,FALSE)),"",VLOOKUP(CONCATENATE($X$58,FE3,FE5),$B$10:$E$559,4,FALSE))</f>
        <v/>
      </c>
      <c r="FF58" s="158" t="str">
        <f>IF(ISERROR(VLOOKUP(CONCATENATE($X$58,FE3,FE5),$B$10:$F$559,5,FALSE)),"",VLOOKUP(CONCATENATE($X$58,FE3,FE5),$B$10:$F$559,5,FALSE))</f>
        <v/>
      </c>
      <c r="FG58" s="159" t="str">
        <f>IF(ISERROR(VLOOKUP(CONCATENATE(FE3,$X$58,FE7),[1]Mont!$B$11:$F$500,5,FALSE)),"",VLOOKUP(CONCATENATE(FE3,$X$58,FE7),[1]Mont!$B$11:$F$500,5,FALSE))</f>
        <v/>
      </c>
      <c r="FH58" s="160" t="str">
        <f>IF(ISERROR(VLOOKUP(CONCATENATE(FE3,$X$58,FE7),[1]Mont!$B$11:$H$500,7,FALSE)),"",VLOOKUP(CONCATENATE(FE3,$X$58,FE7),[1]Mont!$B$11:$H$500,7,FALSE))</f>
        <v/>
      </c>
      <c r="FI58" s="157" t="str">
        <f>IF(ISERROR(VLOOKUP(CONCATENATE($X$58,FI3,FI5),$B$10:$E$559,4,FALSE)),"",VLOOKUP(CONCATENATE($X$58,FI3,FI5),$B$10:$E$559,4,FALSE))</f>
        <v/>
      </c>
      <c r="FJ58" s="158" t="str">
        <f>IF(ISERROR(VLOOKUP(CONCATENATE($X$58,FI3,FI5),$B$10:$F$559,5,FALSE)),"",VLOOKUP(CONCATENATE($X$58,FI3,FI5),$B$10:$F$559,5,FALSE))</f>
        <v/>
      </c>
      <c r="FK58" s="159" t="str">
        <f>IF(ISERROR(VLOOKUP(CONCATENATE(FI3,$X$58,FI7),[1]Mont!$B$11:$F$500,5,FALSE)),"",VLOOKUP(CONCATENATE(FI3,$X$58,FI7),[1]Mont!$B$11:$F$500,5,FALSE))</f>
        <v/>
      </c>
      <c r="FL58" s="160" t="str">
        <f>IF(ISERROR(VLOOKUP(CONCATENATE(FI3,$X$58,FI7),[1]Mont!$B$11:$H$500,7,FALSE)),"",VLOOKUP(CONCATENATE(FI3,$X$58,FI7),[1]Mont!$B$11:$H$500,7,FALSE))</f>
        <v/>
      </c>
      <c r="FM58" s="157" t="str">
        <f>IF(ISERROR(VLOOKUP(CONCATENATE($X$58,FM3,FM5),$B$10:$E$559,4,FALSE)),"",VLOOKUP(CONCATENATE($X$58,FM3,FM5),$B$10:$E$559,4,FALSE))</f>
        <v/>
      </c>
      <c r="FN58" s="158" t="str">
        <f>IF(ISERROR(VLOOKUP(CONCATENATE($X$58,FM3,FM5),$B$10:$F$559,5,FALSE)),"",VLOOKUP(CONCATENATE($X$58,FM3,FM5),$B$10:$F$559,5,FALSE))</f>
        <v/>
      </c>
      <c r="FO58" s="159" t="str">
        <f>IF(ISERROR(VLOOKUP(CONCATENATE(FM3,$X$58,FM7),[1]Mont!$B$11:$F$500,5,FALSE)),"",VLOOKUP(CONCATENATE(FM3,$X$58,FM7),[1]Mont!$B$11:$F$500,5,FALSE))</f>
        <v/>
      </c>
      <c r="FP58" s="160" t="str">
        <f>IF(ISERROR(VLOOKUP(CONCATENATE(FM3,$X$58,FM7),[1]Mont!$B$11:$H$500,7,FALSE)),"",VLOOKUP(CONCATENATE(FM3,$X$58,FM7),[1]Mont!$B$11:$H$500,7,FALSE))</f>
        <v/>
      </c>
      <c r="FQ58" s="157" t="str">
        <f>IF(ISERROR(VLOOKUP(CONCATENATE($X$58,FQ3,FQ5),$B$10:$E$559,4,FALSE)),"",VLOOKUP(CONCATENATE($X$58,FQ3,FQ5),$B$10:$E$559,4,FALSE))</f>
        <v/>
      </c>
      <c r="FR58" s="158" t="str">
        <f>IF(ISERROR(VLOOKUP(CONCATENATE($X$58,FQ3,FQ5),$B$10:$F$559,5,FALSE)),"",VLOOKUP(CONCATENATE($X$58,FQ3,FQ5),$B$10:$F$559,5,FALSE))</f>
        <v/>
      </c>
      <c r="FS58" s="159" t="str">
        <f>IF(ISERROR(VLOOKUP(CONCATENATE(FQ3,$X$58,FQ7),[1]Mont!$B$11:$F$500,5,FALSE)),"",VLOOKUP(CONCATENATE(FQ3,$X$58,FQ7),[1]Mont!$B$11:$F$500,5,FALSE))</f>
        <v/>
      </c>
      <c r="FT58" s="160" t="str">
        <f>IF(ISERROR(VLOOKUP(CONCATENATE(FQ3,$X$58,FQ7),[1]Mont!$B$11:$H$500,7,FALSE)),"",VLOOKUP(CONCATENATE(FQ3,$X$58,FQ7),[1]Mont!$B$11:$H$500,7,FALSE))</f>
        <v/>
      </c>
      <c r="FU58" s="157" t="str">
        <f>IF(ISERROR(VLOOKUP(CONCATENATE($X$58,FU3,FU5),$B$10:$E$559,4,FALSE)),"",VLOOKUP(CONCATENATE($X$58,FU3,FU5),$B$10:$E$559,4,FALSE))</f>
        <v/>
      </c>
      <c r="FV58" s="158" t="str">
        <f>IF(ISERROR(VLOOKUP(CONCATENATE($X$58,FU3,FU5),$B$10:$F$559,5,FALSE)),"",VLOOKUP(CONCATENATE($X$58,FU3,FU5),$B$10:$F$559,5,FALSE))</f>
        <v/>
      </c>
      <c r="FW58" s="159" t="str">
        <f>IF(ISERROR(VLOOKUP(CONCATENATE(FU3,$X$58,FU7),[1]Mont!$B$11:$F$500,5,FALSE)),"",VLOOKUP(CONCATENATE(FU3,$X$58,FU7),[1]Mont!$B$11:$F$500,5,FALSE))</f>
        <v/>
      </c>
      <c r="FX58" s="160" t="str">
        <f>IF(ISERROR(VLOOKUP(CONCATENATE(FU3,$X$58,FU7),[1]Mont!$B$11:$H$500,7,FALSE)),"",VLOOKUP(CONCATENATE(FU3,$X$58,FU7),[1]Mont!$B$11:$H$500,7,FALSE))</f>
        <v/>
      </c>
      <c r="FY58" s="157" t="str">
        <f>IF(ISERROR(VLOOKUP(CONCATENATE($X$58,FY3,FY5),$B$10:$E$559,4,FALSE)),"",VLOOKUP(CONCATENATE($X$58,FY3,FY5),$B$10:$E$559,4,FALSE))</f>
        <v/>
      </c>
      <c r="FZ58" s="158" t="str">
        <f>IF(ISERROR(VLOOKUP(CONCATENATE($X$58,FY3,FY5),$B$10:$F$559,5,FALSE)),"",VLOOKUP(CONCATENATE($X$58,FY3,FY5),$B$10:$F$559,5,FALSE))</f>
        <v/>
      </c>
      <c r="GA58" s="159" t="str">
        <f>IF(ISERROR(VLOOKUP(CONCATENATE(FY3,$X$58,FY7),[1]Mont!$B$11:$F$500,5,FALSE)),"",VLOOKUP(CONCATENATE(FY3,$X$58,FY7),[1]Mont!$B$11:$F$500,5,FALSE))</f>
        <v/>
      </c>
      <c r="GB58" s="160" t="str">
        <f>IF(ISERROR(VLOOKUP(CONCATENATE(FY3,$X$58,FY7),[1]Mont!$B$11:$H$500,7,FALSE)),"",VLOOKUP(CONCATENATE(FY3,$X$58,FY7),[1]Mont!$B$11:$H$500,7,FALSE))</f>
        <v/>
      </c>
      <c r="GC58" s="157" t="str">
        <f>IF(ISERROR(VLOOKUP(CONCATENATE($X$58,GC3,GC5),$B$10:$E$559,4,FALSE)),"",VLOOKUP(CONCATENATE($X$58,GC3,GC5),$B$10:$E$559,4,FALSE))</f>
        <v/>
      </c>
      <c r="GD58" s="158" t="str">
        <f>IF(ISERROR(VLOOKUP(CONCATENATE($X$58,GC3,GC5),$B$10:$F$559,5,FALSE)),"",VLOOKUP(CONCATENATE($X$58,GC3,GC5),$B$10:$F$559,5,FALSE))</f>
        <v/>
      </c>
      <c r="GE58" s="159" t="str">
        <f>IF(ISERROR(VLOOKUP(CONCATENATE(GC3,$X$58,GC7),[1]Mont!$B$11:$F$500,5,FALSE)),"",VLOOKUP(CONCATENATE(GC3,$X$58,GC7),[1]Mont!$B$11:$F$500,5,FALSE))</f>
        <v/>
      </c>
      <c r="GF58" s="160" t="str">
        <f>IF(ISERROR(VLOOKUP(CONCATENATE(GC3,$X$58,GC7),[1]Mont!$B$11:$H$500,7,FALSE)),"",VLOOKUP(CONCATENATE(GC3,$X$58,GC7),[1]Mont!$B$11:$H$500,7,FALSE))</f>
        <v/>
      </c>
      <c r="GG58" s="157" t="str">
        <f>IF(ISERROR(VLOOKUP(CONCATENATE($X$58,GG3,GG5),$B$10:$E$559,4,FALSE)),"",VLOOKUP(CONCATENATE($X$58,GG3,GG5),$B$10:$E$559,4,FALSE))</f>
        <v/>
      </c>
      <c r="GH58" s="158" t="str">
        <f>IF(ISERROR(VLOOKUP(CONCATENATE($X$58,GG3,GG5),$B$10:$F$559,5,FALSE)),"",VLOOKUP(CONCATENATE($X$58,GG3,GG5),$B$10:$F$559,5,FALSE))</f>
        <v/>
      </c>
      <c r="GI58" s="159" t="str">
        <f>IF(ISERROR(VLOOKUP(CONCATENATE(GG3,$X$58,GG7),[1]Mont!$B$11:$F$500,5,FALSE)),"",VLOOKUP(CONCATENATE(GG3,$X$58,GG7),[1]Mont!$B$11:$F$500,5,FALSE))</f>
        <v/>
      </c>
      <c r="GJ58" s="160" t="str">
        <f>IF(ISERROR(VLOOKUP(CONCATENATE(GG3,$X$58,GG7),[1]Mont!$B$11:$H$500,7,FALSE)),"",VLOOKUP(CONCATENATE(GG3,$X$58,GG7),[1]Mont!$B$11:$H$500,7,FALSE))</f>
        <v/>
      </c>
      <c r="GK58" s="157" t="str">
        <f>IF(ISERROR(VLOOKUP(CONCATENATE($X$58,GK3,GK5),$B$10:$E$559,4,FALSE)),"",VLOOKUP(CONCATENATE($X$58,GK3,GK5),$B$10:$E$559,4,FALSE))</f>
        <v/>
      </c>
      <c r="GL58" s="158" t="str">
        <f>IF(ISERROR(VLOOKUP(CONCATENATE($X$58,GK3,GK5),$B$10:$F$559,5,FALSE)),"",VLOOKUP(CONCATENATE($X$58,GK3,GK5),$B$10:$F$559,5,FALSE))</f>
        <v/>
      </c>
      <c r="GM58" s="159" t="str">
        <f>IF(ISERROR(VLOOKUP(CONCATENATE(GK3,$X$58,GK7),[1]Mont!$B$11:$F$500,5,FALSE)),"",VLOOKUP(CONCATENATE(GK3,$X$58,GK7),[1]Mont!$B$11:$F$500,5,FALSE))</f>
        <v/>
      </c>
      <c r="GN58" s="160" t="str">
        <f>IF(ISERROR(VLOOKUP(CONCATENATE(GK3,$X$58,GK7),[1]Mont!$B$11:$H$500,7,FALSE)),"",VLOOKUP(CONCATENATE(GK3,$X$58,GK7),[1]Mont!$B$11:$H$500,7,FALSE))</f>
        <v/>
      </c>
      <c r="GO58" s="157" t="str">
        <f>IF(ISERROR(VLOOKUP(CONCATENATE($X$58,GO3,GO5),$B$10:$E$559,4,FALSE)),"",VLOOKUP(CONCATENATE($X$58,GO3,GO5),$B$10:$E$559,4,FALSE))</f>
        <v/>
      </c>
      <c r="GP58" s="158" t="str">
        <f>IF(ISERROR(VLOOKUP(CONCATENATE($X$58,GO3,GO5),$B$10:$F$559,5,FALSE)),"",VLOOKUP(CONCATENATE($X$58,GO3,GO5),$B$10:$F$559,5,FALSE))</f>
        <v/>
      </c>
      <c r="GQ58" s="159" t="str">
        <f>IF(ISERROR(VLOOKUP(CONCATENATE(GO3,$X$58,GO7),[1]Mont!$B$11:$F$500,5,FALSE)),"",VLOOKUP(CONCATENATE(GO3,$X$58,GO7),[1]Mont!$B$11:$F$500,5,FALSE))</f>
        <v/>
      </c>
      <c r="GR58" s="160" t="str">
        <f>IF(ISERROR(VLOOKUP(CONCATENATE(GO3,$X$58,GO7),[1]Mont!$B$11:$H$500,7,FALSE)),"",VLOOKUP(CONCATENATE(GO3,$X$58,GO7),[1]Mont!$B$11:$H$500,7,FALSE))</f>
        <v/>
      </c>
      <c r="GS58" s="157" t="str">
        <f>IF(ISERROR(VLOOKUP(CONCATENATE($X$58,GS3,GS5),$B$10:$E$559,4,FALSE)),"",VLOOKUP(CONCATENATE($X$58,GS3,GS5),$B$10:$E$559,4,FALSE))</f>
        <v/>
      </c>
      <c r="GT58" s="158" t="str">
        <f>IF(ISERROR(VLOOKUP(CONCATENATE($X$58,GS3,GS5),$B$10:$F$559,5,FALSE)),"",VLOOKUP(CONCATENATE($X$58,GS3,GS5),$B$10:$F$559,5,FALSE))</f>
        <v/>
      </c>
      <c r="GU58" s="159" t="str">
        <f>IF(ISERROR(VLOOKUP(CONCATENATE(GS3,$X$58,GS7),[1]Mont!$B$11:$F$500,5,FALSE)),"",VLOOKUP(CONCATENATE(GS3,$X$58,GS7),[1]Mont!$B$11:$F$500,5,FALSE))</f>
        <v/>
      </c>
      <c r="GV58" s="160" t="str">
        <f>IF(ISERROR(VLOOKUP(CONCATENATE(GS3,$X$58,GS7),[1]Mont!$B$11:$H$500,7,FALSE)),"",VLOOKUP(CONCATENATE(GS3,$X$58,GS7),[1]Mont!$B$11:$H$500,7,FALSE))</f>
        <v/>
      </c>
      <c r="GW58" s="157" t="str">
        <f>IF(ISERROR(VLOOKUP(CONCATENATE($X$58,GW3,GW5),$B$10:$E$559,4,FALSE)),"",VLOOKUP(CONCATENATE($X$58,GW3,GW5),$B$10:$E$559,4,FALSE))</f>
        <v/>
      </c>
      <c r="GX58" s="158" t="str">
        <f>IF(ISERROR(VLOOKUP(CONCATENATE($X$58,GW3,GW5),$B$10:$F$559,5,FALSE)),"",VLOOKUP(CONCATENATE($X$58,GW3,GW5),$B$10:$F$559,5,FALSE))</f>
        <v/>
      </c>
      <c r="GY58" s="159" t="str">
        <f>IF(ISERROR(VLOOKUP(CONCATENATE(GW3,$X$58,GW7),[1]Mont!$B$11:$F$500,5,FALSE)),"",VLOOKUP(CONCATENATE(GW3,$X$58,GW7),[1]Mont!$B$11:$F$500,5,FALSE))</f>
        <v/>
      </c>
      <c r="GZ58" s="160" t="str">
        <f>IF(ISERROR(VLOOKUP(CONCATENATE(GW3,$X$58,GW7),[1]Mont!$B$11:$H$500,7,FALSE)),"",VLOOKUP(CONCATENATE(GW3,$X$58,GW7),[1]Mont!$B$11:$H$500,7,FALSE))</f>
        <v/>
      </c>
      <c r="HA58" s="157" t="str">
        <f>IF(ISERROR(VLOOKUP(CONCATENATE($X$58,HA3,HA5),$B$10:$E$559,4,FALSE)),"",VLOOKUP(CONCATENATE($X$58,HA3,HA5),$B$10:$E$559,4,FALSE))</f>
        <v/>
      </c>
      <c r="HB58" s="158" t="str">
        <f>IF(ISERROR(VLOOKUP(CONCATENATE($X$58,HA3,HA5),$B$10:$F$559,5,FALSE)),"",VLOOKUP(CONCATENATE($X$58,HA3,HA5),$B$10:$F$559,5,FALSE))</f>
        <v/>
      </c>
      <c r="HC58" s="159" t="str">
        <f>IF(ISERROR(VLOOKUP(CONCATENATE(HA3,$X$58,HA7),[1]Mont!$B$11:$F$500,5,FALSE)),"",VLOOKUP(CONCATENATE(HA3,$X$58,HA7),[1]Mont!$B$11:$F$500,5,FALSE))</f>
        <v/>
      </c>
      <c r="HD58" s="160" t="str">
        <f>IF(ISERROR(VLOOKUP(CONCATENATE(HA3,$X$58,HA7),[1]Mont!$B$11:$H$500,7,FALSE)),"",VLOOKUP(CONCATENATE(HA3,$X$58,HA7),[1]Mont!$B$11:$H$500,7,FALSE))</f>
        <v/>
      </c>
      <c r="HE58" s="157" t="str">
        <f>IF(ISERROR(VLOOKUP(CONCATENATE($X$58,HE3,HE5),$B$10:$E$559,4,FALSE)),"",VLOOKUP(CONCATENATE($X$58,HE3,HE5),$B$10:$E$559,4,FALSE))</f>
        <v/>
      </c>
      <c r="HF58" s="158" t="str">
        <f>IF(ISERROR(VLOOKUP(CONCATENATE($X$58,HE3,HE5),$B$10:$F$559,5,FALSE)),"",VLOOKUP(CONCATENATE($X$58,HE3,HE5),$B$10:$F$559,5,FALSE))</f>
        <v/>
      </c>
      <c r="HG58" s="159" t="str">
        <f>IF(ISERROR(VLOOKUP(CONCATENATE(HE3,$X$58,HE7),[1]Mont!$B$11:$F$500,5,FALSE)),"",VLOOKUP(CONCATENATE(HE3,$X$58,HE7),[1]Mont!$B$11:$F$500,5,FALSE))</f>
        <v/>
      </c>
      <c r="HH58" s="160" t="str">
        <f>IF(ISERROR(VLOOKUP(CONCATENATE(HE3,$X$58,HE7),[1]Mont!$B$11:$H$500,7,FALSE)),"",VLOOKUP(CONCATENATE(HE3,$X$58,HE7),[1]Mont!$B$11:$H$500,7,FALSE))</f>
        <v/>
      </c>
      <c r="HI58" s="157" t="str">
        <f>IF(ISERROR(VLOOKUP(CONCATENATE($X$58,HI3,HI5),$B$10:$E$559,4,FALSE)),"",VLOOKUP(CONCATENATE($X$58,HI3,HI5),$B$10:$E$559,4,FALSE))</f>
        <v/>
      </c>
      <c r="HJ58" s="158" t="str">
        <f>IF(ISERROR(VLOOKUP(CONCATENATE($X$58,HI3,HI5),$B$10:$F$559,5,FALSE)),"",VLOOKUP(CONCATENATE($X$58,HI3,HI5),$B$10:$F$559,5,FALSE))</f>
        <v/>
      </c>
      <c r="HK58" s="159" t="str">
        <f>IF(ISERROR(VLOOKUP(CONCATENATE(HI3,$X$58,HI7),[1]Mont!$B$11:$F$500,5,FALSE)),"",VLOOKUP(CONCATENATE(HI3,$X$58,HI7),[1]Mont!$B$11:$F$500,5,FALSE))</f>
        <v/>
      </c>
      <c r="HL58" s="160" t="str">
        <f>IF(ISERROR(VLOOKUP(CONCATENATE(HI3,$X$58,HI7),[1]Mont!$B$11:$H$500,7,FALSE)),"",VLOOKUP(CONCATENATE(HI3,$X$58,HI7),[1]Mont!$B$11:$H$500,7,FALSE))</f>
        <v/>
      </c>
      <c r="HM58" s="157" t="str">
        <f>IF(ISERROR(VLOOKUP(CONCATENATE($X$58,HM3,HM5),$B$10:$E$559,4,FALSE)),"",VLOOKUP(CONCATENATE($X$58,HM3,HM5),$B$10:$E$559,4,FALSE))</f>
        <v/>
      </c>
      <c r="HN58" s="158" t="str">
        <f>IF(ISERROR(VLOOKUP(CONCATENATE($X$58,HM3,HM5),$B$10:$F$559,5,FALSE)),"",VLOOKUP(CONCATENATE($X$58,HM3,HM5),$B$10:$F$559,5,FALSE))</f>
        <v/>
      </c>
      <c r="HO58" s="159" t="str">
        <f>IF(ISERROR(VLOOKUP(CONCATENATE(HM3,$X$58,HM7),[1]Mont!$B$11:$F$500,5,FALSE)),"",VLOOKUP(CONCATENATE(HM3,$X$58,HM7),[1]Mont!$B$11:$F$500,5,FALSE))</f>
        <v/>
      </c>
      <c r="HP58" s="160" t="str">
        <f>IF(ISERROR(VLOOKUP(CONCATENATE(HM3,$X$58,HM7),[1]Mont!$B$11:$H$500,7,FALSE)),"",VLOOKUP(CONCATENATE(HM3,$X$58,HM7),[1]Mont!$B$11:$H$500,7,FALSE))</f>
        <v/>
      </c>
      <c r="HQ58" s="157" t="str">
        <f>IF(ISERROR(VLOOKUP(CONCATENATE($X$58,HQ3,HQ5),$B$10:$E$559,4,FALSE)),"",VLOOKUP(CONCATENATE($X$58,HQ3,HQ5),$B$10:$E$559,4,FALSE))</f>
        <v/>
      </c>
      <c r="HR58" s="158" t="str">
        <f>IF(ISERROR(VLOOKUP(CONCATENATE($X$58,HQ3,HQ5),$B$10:$F$559,5,FALSE)),"",VLOOKUP(CONCATENATE($X$58,HQ3,HQ5),$B$10:$F$559,5,FALSE))</f>
        <v/>
      </c>
      <c r="HS58" s="159" t="str">
        <f>IF(ISERROR(VLOOKUP(CONCATENATE(HQ3,$X$58,HQ7),[1]Mont!$B$11:$F$500,5,FALSE)),"",VLOOKUP(CONCATENATE(HQ3,$X$58,HQ7),[1]Mont!$B$11:$F$500,5,FALSE))</f>
        <v/>
      </c>
      <c r="HT58" s="160" t="str">
        <f>IF(ISERROR(VLOOKUP(CONCATENATE(HQ3,$X$58,HQ7),[1]Mont!$B$11:$H$500,7,FALSE)),"",VLOOKUP(CONCATENATE(HQ3,$X$58,HQ7),[1]Mont!$B$11:$H$500,7,FALSE))</f>
        <v/>
      </c>
      <c r="HU58" s="157" t="str">
        <f>IF(ISERROR(VLOOKUP(CONCATENATE($X$58,HU3,HU5),$B$10:$E$559,4,FALSE)),"",VLOOKUP(CONCATENATE($X$58,HU3,HU5),$B$10:$E$559,4,FALSE))</f>
        <v/>
      </c>
      <c r="HV58" s="158" t="str">
        <f>IF(ISERROR(VLOOKUP(CONCATENATE($X$58,HU3,HU5),$B$10:$F$559,5,FALSE)),"",VLOOKUP(CONCATENATE($X$58,HU3,HU5),$B$10:$F$559,5,FALSE))</f>
        <v/>
      </c>
      <c r="HW58" s="159" t="str">
        <f>IF(ISERROR(VLOOKUP(CONCATENATE(HU3,$X$58,HU7),[1]Mont!$B$11:$F$500,5,FALSE)),"",VLOOKUP(CONCATENATE(HU3,$X$58,HU7),[1]Mont!$B$11:$F$500,5,FALSE))</f>
        <v/>
      </c>
      <c r="HX58" s="160" t="str">
        <f>IF(ISERROR(VLOOKUP(CONCATENATE(HU3,$X$58,HU7),[1]Mont!$B$11:$H$500,7,FALSE)),"",VLOOKUP(CONCATENATE(HU3,$X$58,HU7),[1]Mont!$B$11:$H$500,7,FALSE))</f>
        <v/>
      </c>
      <c r="HY58" s="157" t="str">
        <f>IF(ISERROR(VLOOKUP(CONCATENATE($X$58,HY3,HY5),$B$10:$E$559,4,FALSE)),"",VLOOKUP(CONCATENATE($X$58,HY3,HY5),$B$10:$E$559,4,FALSE))</f>
        <v/>
      </c>
      <c r="HZ58" s="158" t="str">
        <f>IF(ISERROR(VLOOKUP(CONCATENATE($X$58,HY3,HY5),$B$10:$F$559,5,FALSE)),"",VLOOKUP(CONCATENATE($X$58,HY3,HY5),$B$10:$F$559,5,FALSE))</f>
        <v/>
      </c>
      <c r="IA58" s="159" t="str">
        <f>IF(ISERROR(VLOOKUP(CONCATENATE(HY3,$X$58,HY7),[1]Mont!$B$11:$F$500,5,FALSE)),"",VLOOKUP(CONCATENATE(HY3,$X$58,HY7),[1]Mont!$B$11:$F$500,5,FALSE))</f>
        <v/>
      </c>
      <c r="IB58" s="160" t="str">
        <f>IF(ISERROR(VLOOKUP(CONCATENATE(HY3,$X$58,HY7),[1]Mont!$B$11:$H$500,7,FALSE)),"",VLOOKUP(CONCATENATE(HY3,$X$58,HY7),[1]Mont!$B$11:$H$500,7,FALSE))</f>
        <v/>
      </c>
      <c r="IC58" s="157" t="str">
        <f>IF(ISERROR(VLOOKUP(CONCATENATE($X$58,IC3,IC5),$B$10:$E$559,4,FALSE)),"",VLOOKUP(CONCATENATE($X$58,IC3,IC5),$B$10:$E$559,4,FALSE))</f>
        <v/>
      </c>
      <c r="ID58" s="158" t="str">
        <f>IF(ISERROR(VLOOKUP(CONCATENATE($X$58,IC3,IC5),$B$10:$F$559,5,FALSE)),"",VLOOKUP(CONCATENATE($X$58,IC3,IC5),$B$10:$F$559,5,FALSE))</f>
        <v/>
      </c>
      <c r="IE58" s="159" t="str">
        <f>IF(ISERROR(VLOOKUP(CONCATENATE(IC3,$X$58,IC7),[1]Mont!$B$11:$F$500,5,FALSE)),"",VLOOKUP(CONCATENATE(IC3,$X$58,IC7),[1]Mont!$B$11:$F$500,5,FALSE))</f>
        <v/>
      </c>
      <c r="IF58" s="160" t="str">
        <f>IF(ISERROR(VLOOKUP(CONCATENATE(IC3,$X$58,IC7),[1]Mont!$B$11:$H$500,7,FALSE)),"",VLOOKUP(CONCATENATE(IC3,$X$58,IC7),[1]Mont!$B$11:$H$500,7,FALSE))</f>
        <v/>
      </c>
      <c r="IG58" s="157" t="str">
        <f>IF(ISERROR(VLOOKUP(CONCATENATE($X$58,IG3,IG5),$B$10:$E$559,4,FALSE)),"",VLOOKUP(CONCATENATE($X$58,IG3,IG5),$B$10:$E$559,4,FALSE))</f>
        <v/>
      </c>
      <c r="IH58" s="158" t="str">
        <f>IF(ISERROR(VLOOKUP(CONCATENATE($X$58,IG3,IG5),$B$10:$F$559,5,FALSE)),"",VLOOKUP(CONCATENATE($X$58,IG3,IG5),$B$10:$F$559,5,FALSE))</f>
        <v/>
      </c>
      <c r="II58" s="159" t="str">
        <f>IF(ISERROR(VLOOKUP(CONCATENATE(IG3,$X$58,IG7),[1]Mont!$B$11:$F$500,5,FALSE)),"",VLOOKUP(CONCATENATE(IG3,$X$58,IG7),[1]Mont!$B$11:$F$500,5,FALSE))</f>
        <v/>
      </c>
      <c r="IJ58" s="160" t="str">
        <f>IF(ISERROR(VLOOKUP(CONCATENATE(IG3,$X$58,IG7),[1]Mont!$B$11:$H$500,7,FALSE)),"",VLOOKUP(CONCATENATE(IG3,$X$58,IG7),[1]Mont!$B$11:$H$500,7,FALSE))</f>
        <v/>
      </c>
      <c r="IK58" s="157" t="str">
        <f>IF(ISERROR(VLOOKUP(CONCATENATE($X$58,IK3,IK5),$B$10:$E$559,4,FALSE)),"",VLOOKUP(CONCATENATE($X$58,IK3,IK5),$B$10:$E$559,4,FALSE))</f>
        <v/>
      </c>
      <c r="IL58" s="158" t="str">
        <f>IF(ISERROR(VLOOKUP(CONCATENATE($X$58,IK3,IK5),$B$10:$F$559,5,FALSE)),"",VLOOKUP(CONCATENATE($X$58,IK3,IK5),$B$10:$F$559,5,FALSE))</f>
        <v/>
      </c>
      <c r="IM58" s="159" t="str">
        <f>IF(ISERROR(VLOOKUP(CONCATENATE(IK3,$X$58,IK7),[1]Mont!$B$11:$F$500,5,FALSE)),"",VLOOKUP(CONCATENATE(IK3,$X$58,IK7),[1]Mont!$B$11:$F$500,5,FALSE))</f>
        <v/>
      </c>
      <c r="IN58" s="160" t="str">
        <f>IF(ISERROR(VLOOKUP(CONCATENATE(IK3,$X$58,IK7),[1]Mont!$B$11:$H$500,7,FALSE)),"",VLOOKUP(CONCATENATE(IK3,$X$58,IK7),[1]Mont!$B$11:$H$500,7,FALSE))</f>
        <v/>
      </c>
      <c r="IO58" s="157" t="str">
        <f>IF(ISERROR(VLOOKUP(CONCATENATE($X$58,IO3,IO5),$B$10:$E$559,4,FALSE)),"",VLOOKUP(CONCATENATE($X$58,IO3,IO5),$B$10:$E$559,4,FALSE))</f>
        <v/>
      </c>
      <c r="IP58" s="158" t="str">
        <f>IF(ISERROR(VLOOKUP(CONCATENATE($X$58,IO3,IO5),$B$10:$F$559,5,FALSE)),"",VLOOKUP(CONCATENATE($X$58,IO3,IO5),$B$10:$F$559,5,FALSE))</f>
        <v/>
      </c>
      <c r="IQ58" s="159" t="str">
        <f>IF(ISERROR(VLOOKUP(CONCATENATE(IO3,$X$58,IO7),[1]Mont!$B$11:$F$500,5,FALSE)),"",VLOOKUP(CONCATENATE(IO3,$X$58,IO7),[1]Mont!$B$11:$F$500,5,FALSE))</f>
        <v/>
      </c>
      <c r="IR58" s="160" t="str">
        <f>IF(ISERROR(VLOOKUP(CONCATENATE(IO3,$X$58,IO7),[1]Mont!$B$11:$H$500,7,FALSE)),"",VLOOKUP(CONCATENATE(IO3,$X$58,IO7),[1]Mont!$B$11:$H$500,7,FALSE))</f>
        <v/>
      </c>
      <c r="IS58" s="157" t="str">
        <f>IF(ISERROR(VLOOKUP(CONCATENATE($X$58,IS3,IS5),$B$10:$E$559,4,FALSE)),"",VLOOKUP(CONCATENATE($X$58,IS3,IS5),$B$10:$E$559,4,FALSE))</f>
        <v/>
      </c>
      <c r="IT58" s="158" t="str">
        <f>IF(ISERROR(VLOOKUP(CONCATENATE($X$58,IS3,IS5),$B$10:$F$559,5,FALSE)),"",VLOOKUP(CONCATENATE($X$58,IS3,IS5),$B$10:$F$559,5,FALSE))</f>
        <v/>
      </c>
      <c r="IU58" s="159" t="str">
        <f>IF(ISERROR(VLOOKUP(CONCATENATE(IS3,$X$58,IS7),[1]Mont!$B$11:$F$500,5,FALSE)),"",VLOOKUP(CONCATENATE(IS3,$X$58,IS7),[1]Mont!$B$11:$F$500,5,FALSE))</f>
        <v/>
      </c>
      <c r="IV58" s="160" t="str">
        <f>IF(ISERROR(VLOOKUP(CONCATENATE(IS3,$X$58,IS7),[1]Mont!$B$11:$H$500,7,FALSE)),"",VLOOKUP(CONCATENATE(IS3,$X$58,IS7),[1]Mont!$B$11:$H$500,7,FALSE))</f>
        <v/>
      </c>
    </row>
    <row r="59" spans="1:256">
      <c r="A59" s="124">
        <f t="shared" si="2"/>
        <v>0</v>
      </c>
      <c r="B59" s="125">
        <f t="shared" si="3"/>
        <v>0</v>
      </c>
      <c r="C59" s="126">
        <f>IF(R59=0,0,SUMIF($R$10:R59,R59,$R$10:R59)/R59)</f>
        <v>0</v>
      </c>
      <c r="D59" s="127">
        <v>50</v>
      </c>
      <c r="E59" s="146"/>
      <c r="F59" s="147"/>
      <c r="G59" s="130">
        <f t="shared" si="0"/>
        <v>0</v>
      </c>
      <c r="H59" s="130">
        <f>IF(E59=0,0,VLOOKUP(E59,[1]Ob!$D$10:$AW$600,46,FALSE))</f>
        <v>0</v>
      </c>
      <c r="I59" s="130">
        <f>IF(E59=0,0,VLOOKUP(E59,[1]Ob!$D$10:$BA$600,50,FALSE))</f>
        <v>0</v>
      </c>
      <c r="J59" s="130">
        <f>IF(E59=0,0,VLOOKUP(E59,[1]Ob!$D$10:$O$600,12,FALSE))</f>
        <v>0</v>
      </c>
      <c r="K59" s="131">
        <f>IF(E59=0,0,VLOOKUP(E59,[1]Ob!$D$10:$BA$600,15,FALSE))*F59</f>
        <v>0</v>
      </c>
      <c r="L59" s="132">
        <f t="shared" si="4"/>
        <v>0</v>
      </c>
      <c r="M59" s="133"/>
      <c r="N59" s="134"/>
      <c r="O59" s="147"/>
      <c r="P59" s="135">
        <v>0</v>
      </c>
      <c r="Q59" s="135">
        <v>0</v>
      </c>
      <c r="R59" s="129"/>
      <c r="S59" s="136">
        <f t="shared" si="1"/>
        <v>0</v>
      </c>
      <c r="T59" s="161"/>
      <c r="U59" s="162"/>
      <c r="V59" s="163"/>
      <c r="X59" s="156">
        <v>48</v>
      </c>
      <c r="Y59" s="157" t="str">
        <f>IF(ISERROR(VLOOKUP(CONCATENATE($X$59,Y3,Y5),$B$10:$E$559,4,FALSE)),"",VLOOKUP(CONCATENATE($X$59,Y3,Y5),$B$10:$E$559,4,FALSE))</f>
        <v/>
      </c>
      <c r="Z59" s="158" t="str">
        <f>IF(ISERROR(VLOOKUP(CONCATENATE($X$59,Y3,Y5),$B$10:$F$559,5,FALSE)),"",VLOOKUP(CONCATENATE($X$59,Y3,Y5),$B$10:$F$559,5,FALSE))</f>
        <v/>
      </c>
      <c r="AA59" s="159" t="str">
        <f>IF(ISERROR(VLOOKUP(CONCATENATE(Y3,$X$59,Y7),[1]Mont!$B$11:$F$500,5,FALSE)),"",VLOOKUP(CONCATENATE(Y3,$X$59,Y7),[1]Mont!$B$11:$F$500,5,FALSE))</f>
        <v/>
      </c>
      <c r="AB59" s="160" t="str">
        <f>IF(ISERROR(VLOOKUP(CONCATENATE(Y3,$X$59,Y7),[1]Mont!$B$11:$H$500,7,FALSE)),"",VLOOKUP(CONCATENATE(Y3,$X$59,Y7),[1]Mont!$B$11:$H$500,7,FALSE))</f>
        <v/>
      </c>
      <c r="AC59" s="157" t="str">
        <f>IF(ISERROR(VLOOKUP(CONCATENATE($X$59,AC3,AC5),$B$10:$E$559,4,FALSE)),"",VLOOKUP(CONCATENATE($X$59,AC3,AC5),$B$10:$E$559,4,FALSE))</f>
        <v/>
      </c>
      <c r="AD59" s="158" t="str">
        <f>IF(ISERROR(VLOOKUP(CONCATENATE($X$59,AC3,AC5),$B$10:$F$559,5,FALSE)),"",VLOOKUP(CONCATENATE($X$59,AC3,AC5),$B$10:$F$559,5,FALSE))</f>
        <v/>
      </c>
      <c r="AE59" s="159" t="str">
        <f>IF(ISERROR(VLOOKUP(CONCATENATE(AC3,$X$59,AC7),[1]Mont!$B$11:$F$500,5,FALSE)),"",VLOOKUP(CONCATENATE(AC3,$X$59,AC7),[1]Mont!$B$11:$F$500,5,FALSE))</f>
        <v/>
      </c>
      <c r="AF59" s="160" t="str">
        <f>IF(ISERROR(VLOOKUP(CONCATENATE(AC3,$X$59,AC7),[1]Mont!$B$11:$H$500,7,FALSE)),"",VLOOKUP(CONCATENATE(AC3,$X$59,AC7),[1]Mont!$B$11:$H$500,7,FALSE))</f>
        <v/>
      </c>
      <c r="AG59" s="157" t="str">
        <f>IF(ISERROR(VLOOKUP(CONCATENATE($X$59,AG3,AG5),$B$10:$E$559,4,FALSE)),"",VLOOKUP(CONCATENATE($X$59,AG3,AG5),$B$10:$E$559,4,FALSE))</f>
        <v/>
      </c>
      <c r="AH59" s="158" t="str">
        <f>IF(ISERROR(VLOOKUP(CONCATENATE($X$59,AG3,AG5),$B$10:$F$559,5,FALSE)),"",VLOOKUP(CONCATENATE($X$59,AG3,AG5),$B$10:$F$559,5,FALSE))</f>
        <v/>
      </c>
      <c r="AI59" s="159" t="str">
        <f>IF(ISERROR(VLOOKUP(CONCATENATE(AG3,$X$59,AG7),[1]Mont!$B$11:$F$500,5,FALSE)),"",VLOOKUP(CONCATENATE(AG3,$X$59,AG7),[1]Mont!$B$11:$F$500,5,FALSE))</f>
        <v/>
      </c>
      <c r="AJ59" s="160" t="str">
        <f>IF(ISERROR(VLOOKUP(CONCATENATE(AG3,$X$59,AG7),[1]Mont!$B$11:$H$500,7,FALSE)),"",VLOOKUP(CONCATENATE(AG3,$X$59,AG7),[1]Mont!$B$11:$H$500,7,FALSE))</f>
        <v/>
      </c>
      <c r="AK59" s="157" t="str">
        <f>IF(ISERROR(VLOOKUP(CONCATENATE($X$59,AK3,AK5),$B$10:$E$559,4,FALSE)),"",VLOOKUP(CONCATENATE($X$59,AK3,AK5),$B$10:$E$559,4,FALSE))</f>
        <v/>
      </c>
      <c r="AL59" s="158" t="str">
        <f>IF(ISERROR(VLOOKUP(CONCATENATE($X$59,AK3,AK5),$B$10:$F$559,5,FALSE)),"",VLOOKUP(CONCATENATE($X$59,AK3,AK5),$B$10:$F$559,5,FALSE))</f>
        <v/>
      </c>
      <c r="AM59" s="159" t="str">
        <f>IF(ISERROR(VLOOKUP(CONCATENATE(AK3,$X$59,AK7),[1]Mont!$B$11:$F$500,5,FALSE)),"",VLOOKUP(CONCATENATE(AK3,$X$59,AK7),[1]Mont!$B$11:$F$500,5,FALSE))</f>
        <v/>
      </c>
      <c r="AN59" s="160" t="str">
        <f>IF(ISERROR(VLOOKUP(CONCATENATE(AK3,$X$59,AK7),[1]Mont!$B$11:$H$500,7,FALSE)),"",VLOOKUP(CONCATENATE(AK3,$X$59,AK7),[1]Mont!$B$11:$H$500,7,FALSE))</f>
        <v/>
      </c>
      <c r="AO59" s="157" t="str">
        <f>IF(ISERROR(VLOOKUP(CONCATENATE($X$59,AO3,AO5),$B$10:$E$559,4,FALSE)),"",VLOOKUP(CONCATENATE($X$59,AO3,AO5),$B$10:$E$559,4,FALSE))</f>
        <v/>
      </c>
      <c r="AP59" s="158" t="str">
        <f>IF(ISERROR(VLOOKUP(CONCATENATE($X$59,AO3,AO5),$B$10:$F$559,5,FALSE)),"",VLOOKUP(CONCATENATE($X$59,AO3,AO5),$B$10:$F$559,5,FALSE))</f>
        <v/>
      </c>
      <c r="AQ59" s="159" t="str">
        <f>IF(ISERROR(VLOOKUP(CONCATENATE(AO3,$X$59,AO7),[1]Mont!$B$11:$F$500,5,FALSE)),"",VLOOKUP(CONCATENATE(AO3,$X$59,AO7),[1]Mont!$B$11:$F$500,5,FALSE))</f>
        <v/>
      </c>
      <c r="AR59" s="160" t="str">
        <f>IF(ISERROR(VLOOKUP(CONCATENATE(AO3,$X$59,AO7),[1]Mont!$B$11:$H$500,7,FALSE)),"",VLOOKUP(CONCATENATE(AO3,$X$59,AO7),[1]Mont!$B$11:$H$500,7,FALSE))</f>
        <v/>
      </c>
      <c r="AS59" s="157" t="str">
        <f>IF(ISERROR(VLOOKUP(CONCATENATE($X$59,AS3,AS5),$B$10:$E$559,4,FALSE)),"",VLOOKUP(CONCATENATE($X$59,AS3,AS5),$B$10:$E$559,4,FALSE))</f>
        <v/>
      </c>
      <c r="AT59" s="158" t="str">
        <f>IF(ISERROR(VLOOKUP(CONCATENATE($X$59,AS3,AS5),$B$10:$F$559,5,FALSE)),"",VLOOKUP(CONCATENATE($X$59,AS3,AS5),$B$10:$F$559,5,FALSE))</f>
        <v/>
      </c>
      <c r="AU59" s="159" t="str">
        <f>IF(ISERROR(VLOOKUP(CONCATENATE(AS3,$X$59,AS7),[1]Mont!$B$11:$F$500,5,FALSE)),"",VLOOKUP(CONCATENATE(AS3,$X$59,AS7),[1]Mont!$B$11:$F$500,5,FALSE))</f>
        <v/>
      </c>
      <c r="AV59" s="160" t="str">
        <f>IF(ISERROR(VLOOKUP(CONCATENATE(AS3,$X$59,AS7),[1]Mont!$B$11:$H$500,7,FALSE)),"",VLOOKUP(CONCATENATE(AS3,$X$59,AS7),[1]Mont!$B$11:$H$500,7,FALSE))</f>
        <v/>
      </c>
      <c r="AW59" s="157" t="str">
        <f>IF(ISERROR(VLOOKUP(CONCATENATE($X$59,AW3,AW5),$B$10:$E$559,4,FALSE)),"",VLOOKUP(CONCATENATE($X$59,AW3,AW5),$B$10:$E$559,4,FALSE))</f>
        <v/>
      </c>
      <c r="AX59" s="158" t="str">
        <f>IF(ISERROR(VLOOKUP(CONCATENATE($X$59,AW3,AW5),$B$10:$F$559,5,FALSE)),"",VLOOKUP(CONCATENATE($X$59,AW3,AW5),$B$10:$F$559,5,FALSE))</f>
        <v/>
      </c>
      <c r="AY59" s="159" t="str">
        <f>IF(ISERROR(VLOOKUP(CONCATENATE(AW3,$X$59,AW7),[1]Mont!$B$11:$F$500,5,FALSE)),"",VLOOKUP(CONCATENATE(AW3,$X$59,AW7),[1]Mont!$B$11:$F$500,5,FALSE))</f>
        <v/>
      </c>
      <c r="AZ59" s="160" t="str">
        <f>IF(ISERROR(VLOOKUP(CONCATENATE(AW3,$X$59,AW7),[1]Mont!$B$11:$H$500,7,FALSE)),"",VLOOKUP(CONCATENATE(AW3,$X$59,AW7),[1]Mont!$B$11:$H$500,7,FALSE))</f>
        <v/>
      </c>
      <c r="BA59" s="157" t="str">
        <f>IF(ISERROR(VLOOKUP(CONCATENATE($X$59,BA3,BA5),$B$10:$E$559,4,FALSE)),"",VLOOKUP(CONCATENATE($X$59,BA3,BA5),$B$10:$E$559,4,FALSE))</f>
        <v/>
      </c>
      <c r="BB59" s="158" t="str">
        <f>IF(ISERROR(VLOOKUP(CONCATENATE($X$59,BA3,BA5),$B$10:$F$559,5,FALSE)),"",VLOOKUP(CONCATENATE($X$59,BA3,BA5),$B$10:$F$559,5,FALSE))</f>
        <v/>
      </c>
      <c r="BC59" s="159" t="str">
        <f>IF(ISERROR(VLOOKUP(CONCATENATE(BA3,$X$59,BA7),[1]Mont!$B$11:$F$500,5,FALSE)),"",VLOOKUP(CONCATENATE(BA3,$X$59,BA7),[1]Mont!$B$11:$F$500,5,FALSE))</f>
        <v/>
      </c>
      <c r="BD59" s="160" t="str">
        <f>IF(ISERROR(VLOOKUP(CONCATENATE(BA3,$X$59,BA7),[1]Mont!$B$11:$H$500,7,FALSE)),"",VLOOKUP(CONCATENATE(BA3,$X$59,BA7),[1]Mont!$B$11:$H$500,7,FALSE))</f>
        <v/>
      </c>
      <c r="BE59" s="157" t="str">
        <f>IF(ISERROR(VLOOKUP(CONCATENATE($X$59,BE3,BE5),$B$10:$E$559,4,FALSE)),"",VLOOKUP(CONCATENATE($X$59,BE3,BE5),$B$10:$E$559,4,FALSE))</f>
        <v/>
      </c>
      <c r="BF59" s="158" t="str">
        <f>IF(ISERROR(VLOOKUP(CONCATENATE($X$59,BE3,BE5),$B$10:$F$559,5,FALSE)),"",VLOOKUP(CONCATENATE($X$59,BE3,BE5),$B$10:$F$559,5,FALSE))</f>
        <v/>
      </c>
      <c r="BG59" s="159" t="str">
        <f>IF(ISERROR(VLOOKUP(CONCATENATE(BE3,$X$59,BE7),[1]Mont!$B$11:$F$500,5,FALSE)),"",VLOOKUP(CONCATENATE(BE3,$X$59,BE7),[1]Mont!$B$11:$F$500,5,FALSE))</f>
        <v/>
      </c>
      <c r="BH59" s="160" t="str">
        <f>IF(ISERROR(VLOOKUP(CONCATENATE(BE3,$X$59,BE7),[1]Mont!$B$11:$H$500,7,FALSE)),"",VLOOKUP(CONCATENATE(BE3,$X$59,BE7),[1]Mont!$B$11:$H$500,7,FALSE))</f>
        <v/>
      </c>
      <c r="BI59" s="157" t="str">
        <f>IF(ISERROR(VLOOKUP(CONCATENATE($X$59,BI3,BI5),$B$10:$E$559,4,FALSE)),"",VLOOKUP(CONCATENATE($X$59,BI3,BI5),$B$10:$E$559,4,FALSE))</f>
        <v/>
      </c>
      <c r="BJ59" s="158" t="str">
        <f>IF(ISERROR(VLOOKUP(CONCATENATE($X$59,BI3,BI5),$B$10:$F$559,5,FALSE)),"",VLOOKUP(CONCATENATE($X$59,BI3,BI5),$B$10:$F$559,5,FALSE))</f>
        <v/>
      </c>
      <c r="BK59" s="159" t="str">
        <f>IF(ISERROR(VLOOKUP(CONCATENATE(BI3,$X$59,BI7),[1]Mont!$B$11:$F$500,5,FALSE)),"",VLOOKUP(CONCATENATE(BI3,$X$59,BI7),[1]Mont!$B$11:$F$500,5,FALSE))</f>
        <v/>
      </c>
      <c r="BL59" s="160" t="str">
        <f>IF(ISERROR(VLOOKUP(CONCATENATE(BI3,$X$59,BI7),[1]Mont!$B$11:$H$500,7,FALSE)),"",VLOOKUP(CONCATENATE(BI3,$X$59,BI7),[1]Mont!$B$11:$H$500,7,FALSE))</f>
        <v/>
      </c>
      <c r="BM59" s="157" t="str">
        <f>IF(ISERROR(VLOOKUP(CONCATENATE($X$59,BM3,BM5),$B$10:$E$559,4,FALSE)),"",VLOOKUP(CONCATENATE($X$59,BM3,BM5),$B$10:$E$559,4,FALSE))</f>
        <v/>
      </c>
      <c r="BN59" s="158" t="str">
        <f>IF(ISERROR(VLOOKUP(CONCATENATE($X$59,BM3,BM5),$B$10:$F$559,5,FALSE)),"",VLOOKUP(CONCATENATE($X$59,BM3,BM5),$B$10:$F$559,5,FALSE))</f>
        <v/>
      </c>
      <c r="BO59" s="159" t="str">
        <f>IF(ISERROR(VLOOKUP(CONCATENATE(BM3,$X$59,BM7),[1]Mont!$B$11:$F$500,5,FALSE)),"",VLOOKUP(CONCATENATE(BM3,$X$59,BM7),[1]Mont!$B$11:$F$500,5,FALSE))</f>
        <v/>
      </c>
      <c r="BP59" s="160" t="str">
        <f>IF(ISERROR(VLOOKUP(CONCATENATE(BM3,$X$59,BM7),[1]Mont!$B$11:$H$500,7,FALSE)),"",VLOOKUP(CONCATENATE(BM3,$X$59,BM7),[1]Mont!$B$11:$H$500,7,FALSE))</f>
        <v/>
      </c>
      <c r="BQ59" s="157" t="str">
        <f>IF(ISERROR(VLOOKUP(CONCATENATE($X$59,BQ3,BQ5),$B$10:$E$559,4,FALSE)),"",VLOOKUP(CONCATENATE($X$59,BQ3,BQ5),$B$10:$E$559,4,FALSE))</f>
        <v/>
      </c>
      <c r="BR59" s="158" t="str">
        <f>IF(ISERROR(VLOOKUP(CONCATENATE($X$59,BQ3,BQ5),$B$10:$F$559,5,FALSE)),"",VLOOKUP(CONCATENATE($X$59,BQ3,BQ5),$B$10:$F$559,5,FALSE))</f>
        <v/>
      </c>
      <c r="BS59" s="159" t="str">
        <f>IF(ISERROR(VLOOKUP(CONCATENATE(BQ3,$X$59,BQ7),[1]Mont!$B$11:$F$500,5,FALSE)),"",VLOOKUP(CONCATENATE(BQ3,$X$59,BQ7),[1]Mont!$B$11:$F$500,5,FALSE))</f>
        <v/>
      </c>
      <c r="BT59" s="160" t="str">
        <f>IF(ISERROR(VLOOKUP(CONCATENATE(BQ3,$X$59,BQ7),[1]Mont!$B$11:$H$500,7,FALSE)),"",VLOOKUP(CONCATENATE(BQ3,$X$59,BQ7),[1]Mont!$B$11:$H$500,7,FALSE))</f>
        <v/>
      </c>
      <c r="BU59" s="157" t="str">
        <f>IF(ISERROR(VLOOKUP(CONCATENATE($X$59,BU3,BU5),$B$10:$E$559,4,FALSE)),"",VLOOKUP(CONCATENATE($X$59,BU3,BU5),$B$10:$E$559,4,FALSE))</f>
        <v/>
      </c>
      <c r="BV59" s="158" t="str">
        <f>IF(ISERROR(VLOOKUP(CONCATENATE($X$59,BU3,BU5),$B$10:$F$559,5,FALSE)),"",VLOOKUP(CONCATENATE($X$59,BU3,BU5),$B$10:$F$559,5,FALSE))</f>
        <v/>
      </c>
      <c r="BW59" s="159" t="str">
        <f>IF(ISERROR(VLOOKUP(CONCATENATE(BU3,$X$59,BU7),[1]Mont!$B$11:$F$500,5,FALSE)),"",VLOOKUP(CONCATENATE(BU3,$X$59,BU7),[1]Mont!$B$11:$F$500,5,FALSE))</f>
        <v/>
      </c>
      <c r="BX59" s="160" t="str">
        <f>IF(ISERROR(VLOOKUP(CONCATENATE(BU3,$X$59,BU7),[1]Mont!$B$11:$H$500,7,FALSE)),"",VLOOKUP(CONCATENATE(BU3,$X$59,BU7),[1]Mont!$B$11:$H$500,7,FALSE))</f>
        <v/>
      </c>
      <c r="BY59" s="157" t="str">
        <f>IF(ISERROR(VLOOKUP(CONCATENATE($X$59,BY3,BY5),$B$10:$E$559,4,FALSE)),"",VLOOKUP(CONCATENATE($X$59,BY3,BY5),$B$10:$E$559,4,FALSE))</f>
        <v/>
      </c>
      <c r="BZ59" s="158" t="str">
        <f>IF(ISERROR(VLOOKUP(CONCATENATE($X$59,BY3,BY5),$B$10:$F$559,5,FALSE)),"",VLOOKUP(CONCATENATE($X$59,BY3,BY5),$B$10:$F$559,5,FALSE))</f>
        <v/>
      </c>
      <c r="CA59" s="159" t="str">
        <f>IF(ISERROR(VLOOKUP(CONCATENATE(BY3,$X$59,BY7),[1]Mont!$B$11:$F$500,5,FALSE)),"",VLOOKUP(CONCATENATE(BY3,$X$59,BY7),[1]Mont!$B$11:$F$500,5,FALSE))</f>
        <v/>
      </c>
      <c r="CB59" s="160" t="str">
        <f>IF(ISERROR(VLOOKUP(CONCATENATE(BY3,$X$59,BY7),[1]Mont!$B$11:$H$500,7,FALSE)),"",VLOOKUP(CONCATENATE(BY3,$X$59,BY7),[1]Mont!$B$11:$H$500,7,FALSE))</f>
        <v/>
      </c>
      <c r="CC59" s="157" t="str">
        <f>IF(ISERROR(VLOOKUP(CONCATENATE($X$59,CC3,CC5),$B$10:$E$559,4,FALSE)),"",VLOOKUP(CONCATENATE($X$59,CC3,CC5),$B$10:$E$559,4,FALSE))</f>
        <v/>
      </c>
      <c r="CD59" s="158" t="str">
        <f>IF(ISERROR(VLOOKUP(CONCATENATE($X$59,CC3,CC5),$B$10:$F$559,5,FALSE)),"",VLOOKUP(CONCATENATE($X$59,CC3,CC5),$B$10:$F$559,5,FALSE))</f>
        <v/>
      </c>
      <c r="CE59" s="159" t="str">
        <f>IF(ISERROR(VLOOKUP(CONCATENATE(CC3,$X$59,CC7),[1]Mont!$B$11:$F$500,5,FALSE)),"",VLOOKUP(CONCATENATE(CC3,$X$59,CC7),[1]Mont!$B$11:$F$500,5,FALSE))</f>
        <v/>
      </c>
      <c r="CF59" s="160" t="str">
        <f>IF(ISERROR(VLOOKUP(CONCATENATE(CC3,$X$59,CC7),[1]Mont!$B$11:$H$500,7,FALSE)),"",VLOOKUP(CONCATENATE(CC3,$X$59,CC7),[1]Mont!$B$11:$H$500,7,FALSE))</f>
        <v/>
      </c>
      <c r="CG59" s="157" t="str">
        <f>IF(ISERROR(VLOOKUP(CONCATENATE($X$59,CG3,CG5),$B$10:$E$559,4,FALSE)),"",VLOOKUP(CONCATENATE($X$59,CG3,CG5),$B$10:$E$559,4,FALSE))</f>
        <v/>
      </c>
      <c r="CH59" s="158" t="str">
        <f>IF(ISERROR(VLOOKUP(CONCATENATE($X$59,CG3,CG5),$B$10:$F$559,5,FALSE)),"",VLOOKUP(CONCATENATE($X$59,CG3,CG5),$B$10:$F$559,5,FALSE))</f>
        <v/>
      </c>
      <c r="CI59" s="159" t="str">
        <f>IF(ISERROR(VLOOKUP(CONCATENATE(CG3,$X$59,CG7),[1]Mont!$B$11:$F$500,5,FALSE)),"",VLOOKUP(CONCATENATE(CG3,$X$59,CG7),[1]Mont!$B$11:$F$500,5,FALSE))</f>
        <v/>
      </c>
      <c r="CJ59" s="160" t="str">
        <f>IF(ISERROR(VLOOKUP(CONCATENATE(CG3,$X$59,CG7),[1]Mont!$B$11:$H$500,7,FALSE)),"",VLOOKUP(CONCATENATE(CG3,$X$59,CG7),[1]Mont!$B$11:$H$500,7,FALSE))</f>
        <v/>
      </c>
      <c r="CK59" s="157" t="str">
        <f>IF(ISERROR(VLOOKUP(CONCATENATE($X$59,CK3,CK5),$B$10:$E$559,4,FALSE)),"",VLOOKUP(CONCATENATE($X$59,CK3,CK5),$B$10:$E$559,4,FALSE))</f>
        <v/>
      </c>
      <c r="CL59" s="158" t="str">
        <f>IF(ISERROR(VLOOKUP(CONCATENATE($X$59,CK3,CK5),$B$10:$F$559,5,FALSE)),"",VLOOKUP(CONCATENATE($X$59,CK3,CK5),$B$10:$F$559,5,FALSE))</f>
        <v/>
      </c>
      <c r="CM59" s="159" t="str">
        <f>IF(ISERROR(VLOOKUP(CONCATENATE(CK3,$X$59,CK7),[1]Mont!$B$11:$F$500,5,FALSE)),"",VLOOKUP(CONCATENATE(CK3,$X$59,CK7),[1]Mont!$B$11:$F$500,5,FALSE))</f>
        <v/>
      </c>
      <c r="CN59" s="160" t="str">
        <f>IF(ISERROR(VLOOKUP(CONCATENATE(CK3,$X$59,CK7),[1]Mont!$B$11:$H$500,7,FALSE)),"",VLOOKUP(CONCATENATE(CK3,$X$59,CK7),[1]Mont!$B$11:$H$500,7,FALSE))</f>
        <v/>
      </c>
      <c r="CO59" s="157" t="str">
        <f>IF(ISERROR(VLOOKUP(CONCATENATE($X$59,CO3,CO5),$B$10:$E$559,4,FALSE)),"",VLOOKUP(CONCATENATE($X$59,CO3,CO5),$B$10:$E$559,4,FALSE))</f>
        <v/>
      </c>
      <c r="CP59" s="158" t="str">
        <f>IF(ISERROR(VLOOKUP(CONCATENATE($X$59,CO3,CO5),$B$10:$F$559,5,FALSE)),"",VLOOKUP(CONCATENATE($X$59,CO3,CO5),$B$10:$F$559,5,FALSE))</f>
        <v/>
      </c>
      <c r="CQ59" s="159" t="str">
        <f>IF(ISERROR(VLOOKUP(CONCATENATE(CO3,$X$59,CO7),[1]Mont!$B$11:$F$500,5,FALSE)),"",VLOOKUP(CONCATENATE(CO3,$X$59,CO7),[1]Mont!$B$11:$F$500,5,FALSE))</f>
        <v/>
      </c>
      <c r="CR59" s="160" t="str">
        <f>IF(ISERROR(VLOOKUP(CONCATENATE(CO3,$X$59,CO7),[1]Mont!$B$11:$H$500,7,FALSE)),"",VLOOKUP(CONCATENATE(CO3,$X$59,CO7),[1]Mont!$B$11:$H$500,7,FALSE))</f>
        <v/>
      </c>
      <c r="CS59" s="157" t="str">
        <f>IF(ISERROR(VLOOKUP(CONCATENATE($X$59,CS3,CS5),$B$10:$E$559,4,FALSE)),"",VLOOKUP(CONCATENATE($X$59,CS3,CS5),$B$10:$E$559,4,FALSE))</f>
        <v/>
      </c>
      <c r="CT59" s="158" t="str">
        <f>IF(ISERROR(VLOOKUP(CONCATENATE($X$59,CS3,CS5),$B$10:$F$559,5,FALSE)),"",VLOOKUP(CONCATENATE($X$59,CS3,CS5),$B$10:$F$559,5,FALSE))</f>
        <v/>
      </c>
      <c r="CU59" s="159" t="str">
        <f>IF(ISERROR(VLOOKUP(CONCATENATE(CS3,$X$59,CS7),[1]Mont!$B$11:$F$500,5,FALSE)),"",VLOOKUP(CONCATENATE(CS3,$X$59,CS7),[1]Mont!$B$11:$F$500,5,FALSE))</f>
        <v/>
      </c>
      <c r="CV59" s="160" t="str">
        <f>IF(ISERROR(VLOOKUP(CONCATENATE(CS3,$X$59,CS7),[1]Mont!$B$11:$H$500,7,FALSE)),"",VLOOKUP(CONCATENATE(CS3,$X$59,CS7),[1]Mont!$B$11:$H$500,7,FALSE))</f>
        <v/>
      </c>
      <c r="CW59" s="157" t="str">
        <f>IF(ISERROR(VLOOKUP(CONCATENATE($X$59,CW3,CW5),$B$10:$E$559,4,FALSE)),"",VLOOKUP(CONCATENATE($X$59,CW3,CW5),$B$10:$E$559,4,FALSE))</f>
        <v/>
      </c>
      <c r="CX59" s="158" t="str">
        <f>IF(ISERROR(VLOOKUP(CONCATENATE($X$59,CW3,CW5),$B$10:$F$559,5,FALSE)),"",VLOOKUP(CONCATENATE($X$59,CW3,CW5),$B$10:$F$559,5,FALSE))</f>
        <v/>
      </c>
      <c r="CY59" s="159" t="str">
        <f>IF(ISERROR(VLOOKUP(CONCATENATE(CW3,$X$59,CW7),[1]Mont!$B$11:$F$500,5,FALSE)),"",VLOOKUP(CONCATENATE(CW3,$X$59,CW7),[1]Mont!$B$11:$F$500,5,FALSE))</f>
        <v/>
      </c>
      <c r="CZ59" s="160" t="str">
        <f>IF(ISERROR(VLOOKUP(CONCATENATE(CW3,$X$59,CW7),[1]Mont!$B$11:$H$500,7,FALSE)),"",VLOOKUP(CONCATENATE(CW3,$X$59,CW7),[1]Mont!$B$11:$H$500,7,FALSE))</f>
        <v/>
      </c>
      <c r="DA59" s="157" t="str">
        <f>IF(ISERROR(VLOOKUP(CONCATENATE($X$59,DA3,DA5),$B$10:$E$559,4,FALSE)),"",VLOOKUP(CONCATENATE($X$59,DA3,DA5),$B$10:$E$559,4,FALSE))</f>
        <v/>
      </c>
      <c r="DB59" s="158" t="str">
        <f>IF(ISERROR(VLOOKUP(CONCATENATE($X$59,DA3,DA5),$B$10:$F$559,5,FALSE)),"",VLOOKUP(CONCATENATE($X$59,DA3,DA5),$B$10:$F$559,5,FALSE))</f>
        <v/>
      </c>
      <c r="DC59" s="159" t="str">
        <f>IF(ISERROR(VLOOKUP(CONCATENATE(DA3,$X$59,DA7),[1]Mont!$B$11:$F$500,5,FALSE)),"",VLOOKUP(CONCATENATE(DA3,$X$59,DA7),[1]Mont!$B$11:$F$500,5,FALSE))</f>
        <v/>
      </c>
      <c r="DD59" s="160" t="str">
        <f>IF(ISERROR(VLOOKUP(CONCATENATE(DA3,$X$59,DA7),[1]Mont!$B$11:$H$500,7,FALSE)),"",VLOOKUP(CONCATENATE(DA3,$X$59,DA7),[1]Mont!$B$11:$H$500,7,FALSE))</f>
        <v/>
      </c>
      <c r="DE59" s="157" t="str">
        <f>IF(ISERROR(VLOOKUP(CONCATENATE($X$59,DE3,DE5),$B$10:$E$559,4,FALSE)),"",VLOOKUP(CONCATENATE($X$59,DE3,DE5),$B$10:$E$559,4,FALSE))</f>
        <v/>
      </c>
      <c r="DF59" s="158" t="str">
        <f>IF(ISERROR(VLOOKUP(CONCATENATE($X$59,DE3,DE5),$B$10:$F$559,5,FALSE)),"",VLOOKUP(CONCATENATE($X$59,DE3,DE5),$B$10:$F$559,5,FALSE))</f>
        <v/>
      </c>
      <c r="DG59" s="159" t="str">
        <f>IF(ISERROR(VLOOKUP(CONCATENATE(DE3,$X$59,DE7),[1]Mont!$B$11:$F$500,5,FALSE)),"",VLOOKUP(CONCATENATE(DE3,$X$59,DE7),[1]Mont!$B$11:$F$500,5,FALSE))</f>
        <v/>
      </c>
      <c r="DH59" s="160" t="str">
        <f>IF(ISERROR(VLOOKUP(CONCATENATE(DE3,$X$59,DE7),[1]Mont!$B$11:$H$500,7,FALSE)),"",VLOOKUP(CONCATENATE(DE3,$X$59,DE7),[1]Mont!$B$11:$H$500,7,FALSE))</f>
        <v/>
      </c>
      <c r="DI59" s="157" t="str">
        <f>IF(ISERROR(VLOOKUP(CONCATENATE($X$59,DI3,DI5),$B$10:$E$559,4,FALSE)),"",VLOOKUP(CONCATENATE($X$59,DI3,DI5),$B$10:$E$559,4,FALSE))</f>
        <v/>
      </c>
      <c r="DJ59" s="158" t="str">
        <f>IF(ISERROR(VLOOKUP(CONCATENATE($X$59,DI3,DI5),$B$10:$F$559,5,FALSE)),"",VLOOKUP(CONCATENATE($X$59,DI3,DI5),$B$10:$F$559,5,FALSE))</f>
        <v/>
      </c>
      <c r="DK59" s="159" t="str">
        <f>IF(ISERROR(VLOOKUP(CONCATENATE(DI3,$X$59,DI7),[1]Mont!$B$11:$F$500,5,FALSE)),"",VLOOKUP(CONCATENATE(DI3,$X$59,DI7),[1]Mont!$B$11:$F$500,5,FALSE))</f>
        <v/>
      </c>
      <c r="DL59" s="160" t="str">
        <f>IF(ISERROR(VLOOKUP(CONCATENATE(DI3,$X$59,DI7),[1]Mont!$B$11:$H$500,7,FALSE)),"",VLOOKUP(CONCATENATE(DI3,$X$59,DI7),[1]Mont!$B$11:$H$500,7,FALSE))</f>
        <v/>
      </c>
      <c r="DM59" s="157" t="str">
        <f>IF(ISERROR(VLOOKUP(CONCATENATE($X$59,DM3,DM5),$B$10:$E$559,4,FALSE)),"",VLOOKUP(CONCATENATE($X$59,DM3,DM5),$B$10:$E$559,4,FALSE))</f>
        <v/>
      </c>
      <c r="DN59" s="158" t="str">
        <f>IF(ISERROR(VLOOKUP(CONCATENATE($X$59,DM3,DM5),$B$10:$F$559,5,FALSE)),"",VLOOKUP(CONCATENATE($X$59,DM3,DM5),$B$10:$F$559,5,FALSE))</f>
        <v/>
      </c>
      <c r="DO59" s="159" t="str">
        <f>IF(ISERROR(VLOOKUP(CONCATENATE(DM3,$X$59,DM7),[1]Mont!$B$11:$F$500,5,FALSE)),"",VLOOKUP(CONCATENATE(DM3,$X$59,DM7),[1]Mont!$B$11:$F$500,5,FALSE))</f>
        <v/>
      </c>
      <c r="DP59" s="160" t="str">
        <f>IF(ISERROR(VLOOKUP(CONCATENATE(DM3,$X$59,DM7),[1]Mont!$B$11:$H$500,7,FALSE)),"",VLOOKUP(CONCATENATE(DM3,$X$59,DM7),[1]Mont!$B$11:$H$500,7,FALSE))</f>
        <v/>
      </c>
      <c r="DQ59" s="157" t="str">
        <f>IF(ISERROR(VLOOKUP(CONCATENATE($X$59,DQ3,DQ5),$B$10:$E$559,4,FALSE)),"",VLOOKUP(CONCATENATE($X$59,DQ3,DQ5),$B$10:$E$559,4,FALSE))</f>
        <v/>
      </c>
      <c r="DR59" s="158" t="str">
        <f>IF(ISERROR(VLOOKUP(CONCATENATE($X$59,DQ3,DQ5),$B$10:$F$559,5,FALSE)),"",VLOOKUP(CONCATENATE($X$59,DQ3,DQ5),$B$10:$F$559,5,FALSE))</f>
        <v/>
      </c>
      <c r="DS59" s="159" t="str">
        <f>IF(ISERROR(VLOOKUP(CONCATENATE(DQ3,$X$59,DQ7),[1]Mont!$B$11:$F$500,5,FALSE)),"",VLOOKUP(CONCATENATE(DQ3,$X$59,DQ7),[1]Mont!$B$11:$F$500,5,FALSE))</f>
        <v/>
      </c>
      <c r="DT59" s="160" t="str">
        <f>IF(ISERROR(VLOOKUP(CONCATENATE(DQ3,$X$59,DQ7),[1]Mont!$B$11:$H$500,7,FALSE)),"",VLOOKUP(CONCATENATE(DQ3,$X$59,DQ7),[1]Mont!$B$11:$H$500,7,FALSE))</f>
        <v/>
      </c>
      <c r="DU59" s="157" t="str">
        <f>IF(ISERROR(VLOOKUP(CONCATENATE($X$59,DU3,DU5),$B$10:$E$559,4,FALSE)),"",VLOOKUP(CONCATENATE($X$59,DU3,DU5),$B$10:$E$559,4,FALSE))</f>
        <v/>
      </c>
      <c r="DV59" s="158" t="str">
        <f>IF(ISERROR(VLOOKUP(CONCATENATE($X$59,DU3,DU5),$B$10:$F$559,5,FALSE)),"",VLOOKUP(CONCATENATE($X$59,DU3,DU5),$B$10:$F$559,5,FALSE))</f>
        <v/>
      </c>
      <c r="DW59" s="159" t="str">
        <f>IF(ISERROR(VLOOKUP(CONCATENATE(DU3,$X$59,DU7),[1]Mont!$B$11:$F$500,5,FALSE)),"",VLOOKUP(CONCATENATE(DU3,$X$59,DU7),[1]Mont!$B$11:$F$500,5,FALSE))</f>
        <v/>
      </c>
      <c r="DX59" s="160" t="str">
        <f>IF(ISERROR(VLOOKUP(CONCATENATE(DU3,$X$59,DU7),[1]Mont!$B$11:$H$500,7,FALSE)),"",VLOOKUP(CONCATENATE(DU3,$X$59,DU7),[1]Mont!$B$11:$H$500,7,FALSE))</f>
        <v/>
      </c>
      <c r="DY59" s="157" t="str">
        <f>IF(ISERROR(VLOOKUP(CONCATENATE($X$59,DY3,DY5),$B$10:$E$559,4,FALSE)),"",VLOOKUP(CONCATENATE($X$59,DY3,DY5),$B$10:$E$559,4,FALSE))</f>
        <v/>
      </c>
      <c r="DZ59" s="158" t="str">
        <f>IF(ISERROR(VLOOKUP(CONCATENATE($X$59,DY3,DY5),$B$10:$F$559,5,FALSE)),"",VLOOKUP(CONCATENATE($X$59,DY3,DY5),$B$10:$F$559,5,FALSE))</f>
        <v/>
      </c>
      <c r="EA59" s="159" t="str">
        <f>IF(ISERROR(VLOOKUP(CONCATENATE(DY3,$X$59,DY7),[1]Mont!$B$11:$F$500,5,FALSE)),"",VLOOKUP(CONCATENATE(DY3,$X$59,DY7),[1]Mont!$B$11:$F$500,5,FALSE))</f>
        <v/>
      </c>
      <c r="EB59" s="160" t="str">
        <f>IF(ISERROR(VLOOKUP(CONCATENATE(DY3,$X$59,DY7),[1]Mont!$B$11:$H$500,7,FALSE)),"",VLOOKUP(CONCATENATE(DY3,$X$59,DY7),[1]Mont!$B$11:$H$500,7,FALSE))</f>
        <v/>
      </c>
      <c r="EC59" s="157" t="str">
        <f>IF(ISERROR(VLOOKUP(CONCATENATE($X$59,EC3,EC5),$B$10:$E$559,4,FALSE)),"",VLOOKUP(CONCATENATE($X$59,EC3,EC5),$B$10:$E$559,4,FALSE))</f>
        <v/>
      </c>
      <c r="ED59" s="158" t="str">
        <f>IF(ISERROR(VLOOKUP(CONCATENATE($X$59,EC3,EC5),$B$10:$F$559,5,FALSE)),"",VLOOKUP(CONCATENATE($X$59,EC3,EC5),$B$10:$F$559,5,FALSE))</f>
        <v/>
      </c>
      <c r="EE59" s="159" t="str">
        <f>IF(ISERROR(VLOOKUP(CONCATENATE(EC3,$X$59,EC7),[1]Mont!$B$11:$F$500,5,FALSE)),"",VLOOKUP(CONCATENATE(EC3,$X$59,EC7),[1]Mont!$B$11:$F$500,5,FALSE))</f>
        <v/>
      </c>
      <c r="EF59" s="160" t="str">
        <f>IF(ISERROR(VLOOKUP(CONCATENATE(EC3,$X$59,EC7),[1]Mont!$B$11:$H$500,7,FALSE)),"",VLOOKUP(CONCATENATE(EC3,$X$59,EC7),[1]Mont!$B$11:$H$500,7,FALSE))</f>
        <v/>
      </c>
      <c r="EG59" s="157" t="str">
        <f>IF(ISERROR(VLOOKUP(CONCATENATE($X$59,EG3,EG5),$B$10:$E$559,4,FALSE)),"",VLOOKUP(CONCATENATE($X$59,EG3,EG5),$B$10:$E$559,4,FALSE))</f>
        <v/>
      </c>
      <c r="EH59" s="158" t="str">
        <f>IF(ISERROR(VLOOKUP(CONCATENATE($X$59,EG3,EG5),$B$10:$F$559,5,FALSE)),"",VLOOKUP(CONCATENATE($X$59,EG3,EG5),$B$10:$F$559,5,FALSE))</f>
        <v/>
      </c>
      <c r="EI59" s="159" t="str">
        <f>IF(ISERROR(VLOOKUP(CONCATENATE(EG3,$X$59,EG7),[1]Mont!$B$11:$F$500,5,FALSE)),"",VLOOKUP(CONCATENATE(EG3,$X$59,EG7),[1]Mont!$B$11:$F$500,5,FALSE))</f>
        <v/>
      </c>
      <c r="EJ59" s="160" t="str">
        <f>IF(ISERROR(VLOOKUP(CONCATENATE(EG3,$X$59,EG7),[1]Mont!$B$11:$H$500,7,FALSE)),"",VLOOKUP(CONCATENATE(EG3,$X$59,EG7),[1]Mont!$B$11:$H$500,7,FALSE))</f>
        <v/>
      </c>
      <c r="EK59" s="157" t="str">
        <f>IF(ISERROR(VLOOKUP(CONCATENATE($X$59,EK3,EK5),$B$10:$E$559,4,FALSE)),"",VLOOKUP(CONCATENATE($X$59,EK3,EK5),$B$10:$E$559,4,FALSE))</f>
        <v/>
      </c>
      <c r="EL59" s="158" t="str">
        <f>IF(ISERROR(VLOOKUP(CONCATENATE($X$59,EK3,EK5),$B$10:$F$559,5,FALSE)),"",VLOOKUP(CONCATENATE($X$59,EK3,EK5),$B$10:$F$559,5,FALSE))</f>
        <v/>
      </c>
      <c r="EM59" s="159" t="str">
        <f>IF(ISERROR(VLOOKUP(CONCATENATE(EK3,$X$59,EK7),[1]Mont!$B$11:$F$500,5,FALSE)),"",VLOOKUP(CONCATENATE(EK3,$X$59,EK7),[1]Mont!$B$11:$F$500,5,FALSE))</f>
        <v/>
      </c>
      <c r="EN59" s="160" t="str">
        <f>IF(ISERROR(VLOOKUP(CONCATENATE(EK3,$X$59,EK7),[1]Mont!$B$11:$H$500,7,FALSE)),"",VLOOKUP(CONCATENATE(EK3,$X$59,EK7),[1]Mont!$B$11:$H$500,7,FALSE))</f>
        <v/>
      </c>
      <c r="EO59" s="157" t="str">
        <f>IF(ISERROR(VLOOKUP(CONCATENATE($X$59,EO3,EO5),$B$10:$E$559,4,FALSE)),"",VLOOKUP(CONCATENATE($X$59,EO3,EO5),$B$10:$E$559,4,FALSE))</f>
        <v/>
      </c>
      <c r="EP59" s="158" t="str">
        <f>IF(ISERROR(VLOOKUP(CONCATENATE($X$59,EO3,EO5),$B$10:$F$559,5,FALSE)),"",VLOOKUP(CONCATENATE($X$59,EO3,EO5),$B$10:$F$559,5,FALSE))</f>
        <v/>
      </c>
      <c r="EQ59" s="159" t="str">
        <f>IF(ISERROR(VLOOKUP(CONCATENATE(EO3,$X$59,EO7),[1]Mont!$B$11:$F$500,5,FALSE)),"",VLOOKUP(CONCATENATE(EO3,$X$59,EO7),[1]Mont!$B$11:$F$500,5,FALSE))</f>
        <v/>
      </c>
      <c r="ER59" s="160" t="str">
        <f>IF(ISERROR(VLOOKUP(CONCATENATE(EO3,$X$59,EO7),[1]Mont!$B$11:$H$500,7,FALSE)),"",VLOOKUP(CONCATENATE(EO3,$X$59,EO7),[1]Mont!$B$11:$H$500,7,FALSE))</f>
        <v/>
      </c>
      <c r="ES59" s="157" t="str">
        <f>IF(ISERROR(VLOOKUP(CONCATENATE($X$59,ES3,ES5),$B$10:$E$559,4,FALSE)),"",VLOOKUP(CONCATENATE($X$59,ES3,ES5),$B$10:$E$559,4,FALSE))</f>
        <v/>
      </c>
      <c r="ET59" s="158" t="str">
        <f>IF(ISERROR(VLOOKUP(CONCATENATE($X$59,ES3,ES5),$B$10:$F$559,5,FALSE)),"",VLOOKUP(CONCATENATE($X$59,ES3,ES5),$B$10:$F$559,5,FALSE))</f>
        <v/>
      </c>
      <c r="EU59" s="159" t="str">
        <f>IF(ISERROR(VLOOKUP(CONCATENATE(ES3,$X$59,ES7),[1]Mont!$B$11:$F$500,5,FALSE)),"",VLOOKUP(CONCATENATE(ES3,$X$59,ES7),[1]Mont!$B$11:$F$500,5,FALSE))</f>
        <v/>
      </c>
      <c r="EV59" s="160" t="str">
        <f>IF(ISERROR(VLOOKUP(CONCATENATE(ES3,$X$59,ES7),[1]Mont!$B$11:$H$500,7,FALSE)),"",VLOOKUP(CONCATENATE(ES3,$X$59,ES7),[1]Mont!$B$11:$H$500,7,FALSE))</f>
        <v/>
      </c>
      <c r="EW59" s="157" t="str">
        <f>IF(ISERROR(VLOOKUP(CONCATENATE($X$59,EW3,EW5),$B$10:$E$559,4,FALSE)),"",VLOOKUP(CONCATENATE($X$59,EW3,EW5),$B$10:$E$559,4,FALSE))</f>
        <v/>
      </c>
      <c r="EX59" s="158" t="str">
        <f>IF(ISERROR(VLOOKUP(CONCATENATE($X$59,EW3,EW5),$B$10:$F$559,5,FALSE)),"",VLOOKUP(CONCATENATE($X$59,EW3,EW5),$B$10:$F$559,5,FALSE))</f>
        <v/>
      </c>
      <c r="EY59" s="159" t="str">
        <f>IF(ISERROR(VLOOKUP(CONCATENATE(EW3,$X$59,EW7),[1]Mont!$B$11:$F$500,5,FALSE)),"",VLOOKUP(CONCATENATE(EW3,$X$59,EW7),[1]Mont!$B$11:$F$500,5,FALSE))</f>
        <v/>
      </c>
      <c r="EZ59" s="160" t="str">
        <f>IF(ISERROR(VLOOKUP(CONCATENATE(EW3,$X$59,EW7),[1]Mont!$B$11:$H$500,7,FALSE)),"",VLOOKUP(CONCATENATE(EW3,$X$59,EW7),[1]Mont!$B$11:$H$500,7,FALSE))</f>
        <v/>
      </c>
      <c r="FA59" s="157" t="str">
        <f>IF(ISERROR(VLOOKUP(CONCATENATE($X$59,FA3,FA5),$B$10:$E$559,4,FALSE)),"",VLOOKUP(CONCATENATE($X$59,FA3,FA5),$B$10:$E$559,4,FALSE))</f>
        <v/>
      </c>
      <c r="FB59" s="158" t="str">
        <f>IF(ISERROR(VLOOKUP(CONCATENATE($X$59,FA3,FA5),$B$10:$F$559,5,FALSE)),"",VLOOKUP(CONCATENATE($X$59,FA3,FA5),$B$10:$F$559,5,FALSE))</f>
        <v/>
      </c>
      <c r="FC59" s="159" t="str">
        <f>IF(ISERROR(VLOOKUP(CONCATENATE(FA3,$X$59,FA7),[1]Mont!$B$11:$F$500,5,FALSE)),"",VLOOKUP(CONCATENATE(FA3,$X$59,FA7),[1]Mont!$B$11:$F$500,5,FALSE))</f>
        <v/>
      </c>
      <c r="FD59" s="160" t="str">
        <f>IF(ISERROR(VLOOKUP(CONCATENATE(FA3,$X$59,FA7),[1]Mont!$B$11:$H$500,7,FALSE)),"",VLOOKUP(CONCATENATE(FA3,$X$59,FA7),[1]Mont!$B$11:$H$500,7,FALSE))</f>
        <v/>
      </c>
      <c r="FE59" s="157" t="str">
        <f>IF(ISERROR(VLOOKUP(CONCATENATE($X$59,FE3,FE5),$B$10:$E$559,4,FALSE)),"",VLOOKUP(CONCATENATE($X$59,FE3,FE5),$B$10:$E$559,4,FALSE))</f>
        <v/>
      </c>
      <c r="FF59" s="158" t="str">
        <f>IF(ISERROR(VLOOKUP(CONCATENATE($X$59,FE3,FE5),$B$10:$F$559,5,FALSE)),"",VLOOKUP(CONCATENATE($X$59,FE3,FE5),$B$10:$F$559,5,FALSE))</f>
        <v/>
      </c>
      <c r="FG59" s="159" t="str">
        <f>IF(ISERROR(VLOOKUP(CONCATENATE(FE3,$X$59,FE7),[1]Mont!$B$11:$F$500,5,FALSE)),"",VLOOKUP(CONCATENATE(FE3,$X$59,FE7),[1]Mont!$B$11:$F$500,5,FALSE))</f>
        <v/>
      </c>
      <c r="FH59" s="160" t="str">
        <f>IF(ISERROR(VLOOKUP(CONCATENATE(FE3,$X$59,FE7),[1]Mont!$B$11:$H$500,7,FALSE)),"",VLOOKUP(CONCATENATE(FE3,$X$59,FE7),[1]Mont!$B$11:$H$500,7,FALSE))</f>
        <v/>
      </c>
      <c r="FI59" s="157" t="str">
        <f>IF(ISERROR(VLOOKUP(CONCATENATE($X$59,FI3,FI5),$B$10:$E$559,4,FALSE)),"",VLOOKUP(CONCATENATE($X$59,FI3,FI5),$B$10:$E$559,4,FALSE))</f>
        <v/>
      </c>
      <c r="FJ59" s="158" t="str">
        <f>IF(ISERROR(VLOOKUP(CONCATENATE($X$59,FI3,FI5),$B$10:$F$559,5,FALSE)),"",VLOOKUP(CONCATENATE($X$59,FI3,FI5),$B$10:$F$559,5,FALSE))</f>
        <v/>
      </c>
      <c r="FK59" s="159" t="str">
        <f>IF(ISERROR(VLOOKUP(CONCATENATE(FI3,$X$59,FI7),[1]Mont!$B$11:$F$500,5,FALSE)),"",VLOOKUP(CONCATENATE(FI3,$X$59,FI7),[1]Mont!$B$11:$F$500,5,FALSE))</f>
        <v/>
      </c>
      <c r="FL59" s="160" t="str">
        <f>IF(ISERROR(VLOOKUP(CONCATENATE(FI3,$X$59,FI7),[1]Mont!$B$11:$H$500,7,FALSE)),"",VLOOKUP(CONCATENATE(FI3,$X$59,FI7),[1]Mont!$B$11:$H$500,7,FALSE))</f>
        <v/>
      </c>
      <c r="FM59" s="157" t="str">
        <f>IF(ISERROR(VLOOKUP(CONCATENATE($X$59,FM3,FM5),$B$10:$E$559,4,FALSE)),"",VLOOKUP(CONCATENATE($X$59,FM3,FM5),$B$10:$E$559,4,FALSE))</f>
        <v/>
      </c>
      <c r="FN59" s="158" t="str">
        <f>IF(ISERROR(VLOOKUP(CONCATENATE($X$59,FM3,FM5),$B$10:$F$559,5,FALSE)),"",VLOOKUP(CONCATENATE($X$59,FM3,FM5),$B$10:$F$559,5,FALSE))</f>
        <v/>
      </c>
      <c r="FO59" s="159" t="str">
        <f>IF(ISERROR(VLOOKUP(CONCATENATE(FM3,$X$59,FM7),[1]Mont!$B$11:$F$500,5,FALSE)),"",VLOOKUP(CONCATENATE(FM3,$X$59,FM7),[1]Mont!$B$11:$F$500,5,FALSE))</f>
        <v/>
      </c>
      <c r="FP59" s="160" t="str">
        <f>IF(ISERROR(VLOOKUP(CONCATENATE(FM3,$X$59,FM7),[1]Mont!$B$11:$H$500,7,FALSE)),"",VLOOKUP(CONCATENATE(FM3,$X$59,FM7),[1]Mont!$B$11:$H$500,7,FALSE))</f>
        <v/>
      </c>
      <c r="FQ59" s="157" t="str">
        <f>IF(ISERROR(VLOOKUP(CONCATENATE($X$59,FQ3,FQ5),$B$10:$E$559,4,FALSE)),"",VLOOKUP(CONCATENATE($X$59,FQ3,FQ5),$B$10:$E$559,4,FALSE))</f>
        <v/>
      </c>
      <c r="FR59" s="158" t="str">
        <f>IF(ISERROR(VLOOKUP(CONCATENATE($X$59,FQ3,FQ5),$B$10:$F$559,5,FALSE)),"",VLOOKUP(CONCATENATE($X$59,FQ3,FQ5),$B$10:$F$559,5,FALSE))</f>
        <v/>
      </c>
      <c r="FS59" s="159" t="str">
        <f>IF(ISERROR(VLOOKUP(CONCATENATE(FQ3,$X$59,FQ7),[1]Mont!$B$11:$F$500,5,FALSE)),"",VLOOKUP(CONCATENATE(FQ3,$X$59,FQ7),[1]Mont!$B$11:$F$500,5,FALSE))</f>
        <v/>
      </c>
      <c r="FT59" s="160" t="str">
        <f>IF(ISERROR(VLOOKUP(CONCATENATE(FQ3,$X$59,FQ7),[1]Mont!$B$11:$H$500,7,FALSE)),"",VLOOKUP(CONCATENATE(FQ3,$X$59,FQ7),[1]Mont!$B$11:$H$500,7,FALSE))</f>
        <v/>
      </c>
      <c r="FU59" s="157" t="str">
        <f>IF(ISERROR(VLOOKUP(CONCATENATE($X$59,FU3,FU5),$B$10:$E$559,4,FALSE)),"",VLOOKUP(CONCATENATE($X$59,FU3,FU5),$B$10:$E$559,4,FALSE))</f>
        <v/>
      </c>
      <c r="FV59" s="158" t="str">
        <f>IF(ISERROR(VLOOKUP(CONCATENATE($X$59,FU3,FU5),$B$10:$F$559,5,FALSE)),"",VLOOKUP(CONCATENATE($X$59,FU3,FU5),$B$10:$F$559,5,FALSE))</f>
        <v/>
      </c>
      <c r="FW59" s="159" t="str">
        <f>IF(ISERROR(VLOOKUP(CONCATENATE(FU3,$X$59,FU7),[1]Mont!$B$11:$F$500,5,FALSE)),"",VLOOKUP(CONCATENATE(FU3,$X$59,FU7),[1]Mont!$B$11:$F$500,5,FALSE))</f>
        <v/>
      </c>
      <c r="FX59" s="160" t="str">
        <f>IF(ISERROR(VLOOKUP(CONCATENATE(FU3,$X$59,FU7),[1]Mont!$B$11:$H$500,7,FALSE)),"",VLOOKUP(CONCATENATE(FU3,$X$59,FU7),[1]Mont!$B$11:$H$500,7,FALSE))</f>
        <v/>
      </c>
      <c r="FY59" s="157" t="str">
        <f>IF(ISERROR(VLOOKUP(CONCATENATE($X$59,FY3,FY5),$B$10:$E$559,4,FALSE)),"",VLOOKUP(CONCATENATE($X$59,FY3,FY5),$B$10:$E$559,4,FALSE))</f>
        <v/>
      </c>
      <c r="FZ59" s="158" t="str">
        <f>IF(ISERROR(VLOOKUP(CONCATENATE($X$59,FY3,FY5),$B$10:$F$559,5,FALSE)),"",VLOOKUP(CONCATENATE($X$59,FY3,FY5),$B$10:$F$559,5,FALSE))</f>
        <v/>
      </c>
      <c r="GA59" s="159" t="str">
        <f>IF(ISERROR(VLOOKUP(CONCATENATE(FY3,$X$59,FY7),[1]Mont!$B$11:$F$500,5,FALSE)),"",VLOOKUP(CONCATENATE(FY3,$X$59,FY7),[1]Mont!$B$11:$F$500,5,FALSE))</f>
        <v/>
      </c>
      <c r="GB59" s="160" t="str">
        <f>IF(ISERROR(VLOOKUP(CONCATENATE(FY3,$X$59,FY7),[1]Mont!$B$11:$H$500,7,FALSE)),"",VLOOKUP(CONCATENATE(FY3,$X$59,FY7),[1]Mont!$B$11:$H$500,7,FALSE))</f>
        <v/>
      </c>
      <c r="GC59" s="157" t="str">
        <f>IF(ISERROR(VLOOKUP(CONCATENATE($X$59,GC3,GC5),$B$10:$E$559,4,FALSE)),"",VLOOKUP(CONCATENATE($X$59,GC3,GC5),$B$10:$E$559,4,FALSE))</f>
        <v/>
      </c>
      <c r="GD59" s="158" t="str">
        <f>IF(ISERROR(VLOOKUP(CONCATENATE($X$59,GC3,GC5),$B$10:$F$559,5,FALSE)),"",VLOOKUP(CONCATENATE($X$59,GC3,GC5),$B$10:$F$559,5,FALSE))</f>
        <v/>
      </c>
      <c r="GE59" s="159" t="str">
        <f>IF(ISERROR(VLOOKUP(CONCATENATE(GC3,$X$59,GC7),[1]Mont!$B$11:$F$500,5,FALSE)),"",VLOOKUP(CONCATENATE(GC3,$X$59,GC7),[1]Mont!$B$11:$F$500,5,FALSE))</f>
        <v/>
      </c>
      <c r="GF59" s="160" t="str">
        <f>IF(ISERROR(VLOOKUP(CONCATENATE(GC3,$X$59,GC7),[1]Mont!$B$11:$H$500,7,FALSE)),"",VLOOKUP(CONCATENATE(GC3,$X$59,GC7),[1]Mont!$B$11:$H$500,7,FALSE))</f>
        <v/>
      </c>
      <c r="GG59" s="157" t="str">
        <f>IF(ISERROR(VLOOKUP(CONCATENATE($X$59,GG3,GG5),$B$10:$E$559,4,FALSE)),"",VLOOKUP(CONCATENATE($X$59,GG3,GG5),$B$10:$E$559,4,FALSE))</f>
        <v/>
      </c>
      <c r="GH59" s="158" t="str">
        <f>IF(ISERROR(VLOOKUP(CONCATENATE($X$59,GG3,GG5),$B$10:$F$559,5,FALSE)),"",VLOOKUP(CONCATENATE($X$59,GG3,GG5),$B$10:$F$559,5,FALSE))</f>
        <v/>
      </c>
      <c r="GI59" s="159" t="str">
        <f>IF(ISERROR(VLOOKUP(CONCATENATE(GG3,$X$59,GG7),[1]Mont!$B$11:$F$500,5,FALSE)),"",VLOOKUP(CONCATENATE(GG3,$X$59,GG7),[1]Mont!$B$11:$F$500,5,FALSE))</f>
        <v/>
      </c>
      <c r="GJ59" s="160" t="str">
        <f>IF(ISERROR(VLOOKUP(CONCATENATE(GG3,$X$59,GG7),[1]Mont!$B$11:$H$500,7,FALSE)),"",VLOOKUP(CONCATENATE(GG3,$X$59,GG7),[1]Mont!$B$11:$H$500,7,FALSE))</f>
        <v/>
      </c>
      <c r="GK59" s="157" t="str">
        <f>IF(ISERROR(VLOOKUP(CONCATENATE($X$59,GK3,GK5),$B$10:$E$559,4,FALSE)),"",VLOOKUP(CONCATENATE($X$59,GK3,GK5),$B$10:$E$559,4,FALSE))</f>
        <v/>
      </c>
      <c r="GL59" s="158" t="str">
        <f>IF(ISERROR(VLOOKUP(CONCATENATE($X$59,GK3,GK5),$B$10:$F$559,5,FALSE)),"",VLOOKUP(CONCATENATE($X$59,GK3,GK5),$B$10:$F$559,5,FALSE))</f>
        <v/>
      </c>
      <c r="GM59" s="159" t="str">
        <f>IF(ISERROR(VLOOKUP(CONCATENATE(GK3,$X$59,GK7),[1]Mont!$B$11:$F$500,5,FALSE)),"",VLOOKUP(CONCATENATE(GK3,$X$59,GK7),[1]Mont!$B$11:$F$500,5,FALSE))</f>
        <v/>
      </c>
      <c r="GN59" s="160" t="str">
        <f>IF(ISERROR(VLOOKUP(CONCATENATE(GK3,$X$59,GK7),[1]Mont!$B$11:$H$500,7,FALSE)),"",VLOOKUP(CONCATENATE(GK3,$X$59,GK7),[1]Mont!$B$11:$H$500,7,FALSE))</f>
        <v/>
      </c>
      <c r="GO59" s="157" t="str">
        <f>IF(ISERROR(VLOOKUP(CONCATENATE($X$59,GO3,GO5),$B$10:$E$559,4,FALSE)),"",VLOOKUP(CONCATENATE($X$59,GO3,GO5),$B$10:$E$559,4,FALSE))</f>
        <v/>
      </c>
      <c r="GP59" s="158" t="str">
        <f>IF(ISERROR(VLOOKUP(CONCATENATE($X$59,GO3,GO5),$B$10:$F$559,5,FALSE)),"",VLOOKUP(CONCATENATE($X$59,GO3,GO5),$B$10:$F$559,5,FALSE))</f>
        <v/>
      </c>
      <c r="GQ59" s="159" t="str">
        <f>IF(ISERROR(VLOOKUP(CONCATENATE(GO3,$X$59,GO7),[1]Mont!$B$11:$F$500,5,FALSE)),"",VLOOKUP(CONCATENATE(GO3,$X$59,GO7),[1]Mont!$B$11:$F$500,5,FALSE))</f>
        <v/>
      </c>
      <c r="GR59" s="160" t="str">
        <f>IF(ISERROR(VLOOKUP(CONCATENATE(GO3,$X$59,GO7),[1]Mont!$B$11:$H$500,7,FALSE)),"",VLOOKUP(CONCATENATE(GO3,$X$59,GO7),[1]Mont!$B$11:$H$500,7,FALSE))</f>
        <v/>
      </c>
      <c r="GS59" s="157" t="str">
        <f>IF(ISERROR(VLOOKUP(CONCATENATE($X$59,GS3,GS5),$B$10:$E$559,4,FALSE)),"",VLOOKUP(CONCATENATE($X$59,GS3,GS5),$B$10:$E$559,4,FALSE))</f>
        <v/>
      </c>
      <c r="GT59" s="158" t="str">
        <f>IF(ISERROR(VLOOKUP(CONCATENATE($X$59,GS3,GS5),$B$10:$F$559,5,FALSE)),"",VLOOKUP(CONCATENATE($X$59,GS3,GS5),$B$10:$F$559,5,FALSE))</f>
        <v/>
      </c>
      <c r="GU59" s="159" t="str">
        <f>IF(ISERROR(VLOOKUP(CONCATENATE(GS3,$X$59,GS7),[1]Mont!$B$11:$F$500,5,FALSE)),"",VLOOKUP(CONCATENATE(GS3,$X$59,GS7),[1]Mont!$B$11:$F$500,5,FALSE))</f>
        <v/>
      </c>
      <c r="GV59" s="160" t="str">
        <f>IF(ISERROR(VLOOKUP(CONCATENATE(GS3,$X$59,GS7),[1]Mont!$B$11:$H$500,7,FALSE)),"",VLOOKUP(CONCATENATE(GS3,$X$59,GS7),[1]Mont!$B$11:$H$500,7,FALSE))</f>
        <v/>
      </c>
      <c r="GW59" s="157" t="str">
        <f>IF(ISERROR(VLOOKUP(CONCATENATE($X$59,GW3,GW5),$B$10:$E$559,4,FALSE)),"",VLOOKUP(CONCATENATE($X$59,GW3,GW5),$B$10:$E$559,4,FALSE))</f>
        <v/>
      </c>
      <c r="GX59" s="158" t="str">
        <f>IF(ISERROR(VLOOKUP(CONCATENATE($X$59,GW3,GW5),$B$10:$F$559,5,FALSE)),"",VLOOKUP(CONCATENATE($X$59,GW3,GW5),$B$10:$F$559,5,FALSE))</f>
        <v/>
      </c>
      <c r="GY59" s="159" t="str">
        <f>IF(ISERROR(VLOOKUP(CONCATENATE(GW3,$X$59,GW7),[1]Mont!$B$11:$F$500,5,FALSE)),"",VLOOKUP(CONCATENATE(GW3,$X$59,GW7),[1]Mont!$B$11:$F$500,5,FALSE))</f>
        <v/>
      </c>
      <c r="GZ59" s="160" t="str">
        <f>IF(ISERROR(VLOOKUP(CONCATENATE(GW3,$X$59,GW7),[1]Mont!$B$11:$H$500,7,FALSE)),"",VLOOKUP(CONCATENATE(GW3,$X$59,GW7),[1]Mont!$B$11:$H$500,7,FALSE))</f>
        <v/>
      </c>
      <c r="HA59" s="157" t="str">
        <f>IF(ISERROR(VLOOKUP(CONCATENATE($X$59,HA3,HA5),$B$10:$E$559,4,FALSE)),"",VLOOKUP(CONCATENATE($X$59,HA3,HA5),$B$10:$E$559,4,FALSE))</f>
        <v/>
      </c>
      <c r="HB59" s="158" t="str">
        <f>IF(ISERROR(VLOOKUP(CONCATENATE($X$59,HA3,HA5),$B$10:$F$559,5,FALSE)),"",VLOOKUP(CONCATENATE($X$59,HA3,HA5),$B$10:$F$559,5,FALSE))</f>
        <v/>
      </c>
      <c r="HC59" s="159" t="str">
        <f>IF(ISERROR(VLOOKUP(CONCATENATE(HA3,$X$59,HA7),[1]Mont!$B$11:$F$500,5,FALSE)),"",VLOOKUP(CONCATENATE(HA3,$X$59,HA7),[1]Mont!$B$11:$F$500,5,FALSE))</f>
        <v/>
      </c>
      <c r="HD59" s="160" t="str">
        <f>IF(ISERROR(VLOOKUP(CONCATENATE(HA3,$X$59,HA7),[1]Mont!$B$11:$H$500,7,FALSE)),"",VLOOKUP(CONCATENATE(HA3,$X$59,HA7),[1]Mont!$B$11:$H$500,7,FALSE))</f>
        <v/>
      </c>
      <c r="HE59" s="157" t="str">
        <f>IF(ISERROR(VLOOKUP(CONCATENATE($X$59,HE3,HE5),$B$10:$E$559,4,FALSE)),"",VLOOKUP(CONCATENATE($X$59,HE3,HE5),$B$10:$E$559,4,FALSE))</f>
        <v/>
      </c>
      <c r="HF59" s="158" t="str">
        <f>IF(ISERROR(VLOOKUP(CONCATENATE($X$59,HE3,HE5),$B$10:$F$559,5,FALSE)),"",VLOOKUP(CONCATENATE($X$59,HE3,HE5),$B$10:$F$559,5,FALSE))</f>
        <v/>
      </c>
      <c r="HG59" s="159" t="str">
        <f>IF(ISERROR(VLOOKUP(CONCATENATE(HE3,$X$59,HE7),[1]Mont!$B$11:$F$500,5,FALSE)),"",VLOOKUP(CONCATENATE(HE3,$X$59,HE7),[1]Mont!$B$11:$F$500,5,FALSE))</f>
        <v/>
      </c>
      <c r="HH59" s="160" t="str">
        <f>IF(ISERROR(VLOOKUP(CONCATENATE(HE3,$X$59,HE7),[1]Mont!$B$11:$H$500,7,FALSE)),"",VLOOKUP(CONCATENATE(HE3,$X$59,HE7),[1]Mont!$B$11:$H$500,7,FALSE))</f>
        <v/>
      </c>
      <c r="HI59" s="157" t="str">
        <f>IF(ISERROR(VLOOKUP(CONCATENATE($X$59,HI3,HI5),$B$10:$E$559,4,FALSE)),"",VLOOKUP(CONCATENATE($X$59,HI3,HI5),$B$10:$E$559,4,FALSE))</f>
        <v/>
      </c>
      <c r="HJ59" s="158" t="str">
        <f>IF(ISERROR(VLOOKUP(CONCATENATE($X$59,HI3,HI5),$B$10:$F$559,5,FALSE)),"",VLOOKUP(CONCATENATE($X$59,HI3,HI5),$B$10:$F$559,5,FALSE))</f>
        <v/>
      </c>
      <c r="HK59" s="159" t="str">
        <f>IF(ISERROR(VLOOKUP(CONCATENATE(HI3,$X$59,HI7),[1]Mont!$B$11:$F$500,5,FALSE)),"",VLOOKUP(CONCATENATE(HI3,$X$59,HI7),[1]Mont!$B$11:$F$500,5,FALSE))</f>
        <v/>
      </c>
      <c r="HL59" s="160" t="str">
        <f>IF(ISERROR(VLOOKUP(CONCATENATE(HI3,$X$59,HI7),[1]Mont!$B$11:$H$500,7,FALSE)),"",VLOOKUP(CONCATENATE(HI3,$X$59,HI7),[1]Mont!$B$11:$H$500,7,FALSE))</f>
        <v/>
      </c>
      <c r="HM59" s="157" t="str">
        <f>IF(ISERROR(VLOOKUP(CONCATENATE($X$59,HM3,HM5),$B$10:$E$559,4,FALSE)),"",VLOOKUP(CONCATENATE($X$59,HM3,HM5),$B$10:$E$559,4,FALSE))</f>
        <v/>
      </c>
      <c r="HN59" s="158" t="str">
        <f>IF(ISERROR(VLOOKUP(CONCATENATE($X$59,HM3,HM5),$B$10:$F$559,5,FALSE)),"",VLOOKUP(CONCATENATE($X$59,HM3,HM5),$B$10:$F$559,5,FALSE))</f>
        <v/>
      </c>
      <c r="HO59" s="159" t="str">
        <f>IF(ISERROR(VLOOKUP(CONCATENATE(HM3,$X$59,HM7),[1]Mont!$B$11:$F$500,5,FALSE)),"",VLOOKUP(CONCATENATE(HM3,$X$59,HM7),[1]Mont!$B$11:$F$500,5,FALSE))</f>
        <v/>
      </c>
      <c r="HP59" s="160" t="str">
        <f>IF(ISERROR(VLOOKUP(CONCATENATE(HM3,$X$59,HM7),[1]Mont!$B$11:$H$500,7,FALSE)),"",VLOOKUP(CONCATENATE(HM3,$X$59,HM7),[1]Mont!$B$11:$H$500,7,FALSE))</f>
        <v/>
      </c>
      <c r="HQ59" s="157" t="str">
        <f>IF(ISERROR(VLOOKUP(CONCATENATE($X$59,HQ3,HQ5),$B$10:$E$559,4,FALSE)),"",VLOOKUP(CONCATENATE($X$59,HQ3,HQ5),$B$10:$E$559,4,FALSE))</f>
        <v/>
      </c>
      <c r="HR59" s="158" t="str">
        <f>IF(ISERROR(VLOOKUP(CONCATENATE($X$59,HQ3,HQ5),$B$10:$F$559,5,FALSE)),"",VLOOKUP(CONCATENATE($X$59,HQ3,HQ5),$B$10:$F$559,5,FALSE))</f>
        <v/>
      </c>
      <c r="HS59" s="159" t="str">
        <f>IF(ISERROR(VLOOKUP(CONCATENATE(HQ3,$X$59,HQ7),[1]Mont!$B$11:$F$500,5,FALSE)),"",VLOOKUP(CONCATENATE(HQ3,$X$59,HQ7),[1]Mont!$B$11:$F$500,5,FALSE))</f>
        <v/>
      </c>
      <c r="HT59" s="160" t="str">
        <f>IF(ISERROR(VLOOKUP(CONCATENATE(HQ3,$X$59,HQ7),[1]Mont!$B$11:$H$500,7,FALSE)),"",VLOOKUP(CONCATENATE(HQ3,$X$59,HQ7),[1]Mont!$B$11:$H$500,7,FALSE))</f>
        <v/>
      </c>
      <c r="HU59" s="157" t="str">
        <f>IF(ISERROR(VLOOKUP(CONCATENATE($X$59,HU3,HU5),$B$10:$E$559,4,FALSE)),"",VLOOKUP(CONCATENATE($X$59,HU3,HU5),$B$10:$E$559,4,FALSE))</f>
        <v/>
      </c>
      <c r="HV59" s="158" t="str">
        <f>IF(ISERROR(VLOOKUP(CONCATENATE($X$59,HU3,HU5),$B$10:$F$559,5,FALSE)),"",VLOOKUP(CONCATENATE($X$59,HU3,HU5),$B$10:$F$559,5,FALSE))</f>
        <v/>
      </c>
      <c r="HW59" s="159" t="str">
        <f>IF(ISERROR(VLOOKUP(CONCATENATE(HU3,$X$59,HU7),[1]Mont!$B$11:$F$500,5,FALSE)),"",VLOOKUP(CONCATENATE(HU3,$X$59,HU7),[1]Mont!$B$11:$F$500,5,FALSE))</f>
        <v/>
      </c>
      <c r="HX59" s="160" t="str">
        <f>IF(ISERROR(VLOOKUP(CONCATENATE(HU3,$X$59,HU7),[1]Mont!$B$11:$H$500,7,FALSE)),"",VLOOKUP(CONCATENATE(HU3,$X$59,HU7),[1]Mont!$B$11:$H$500,7,FALSE))</f>
        <v/>
      </c>
      <c r="HY59" s="157" t="str">
        <f>IF(ISERROR(VLOOKUP(CONCATENATE($X$59,HY3,HY5),$B$10:$E$559,4,FALSE)),"",VLOOKUP(CONCATENATE($X$59,HY3,HY5),$B$10:$E$559,4,FALSE))</f>
        <v/>
      </c>
      <c r="HZ59" s="158" t="str">
        <f>IF(ISERROR(VLOOKUP(CONCATENATE($X$59,HY3,HY5),$B$10:$F$559,5,FALSE)),"",VLOOKUP(CONCATENATE($X$59,HY3,HY5),$B$10:$F$559,5,FALSE))</f>
        <v/>
      </c>
      <c r="IA59" s="159" t="str">
        <f>IF(ISERROR(VLOOKUP(CONCATENATE(HY3,$X$59,HY7),[1]Mont!$B$11:$F$500,5,FALSE)),"",VLOOKUP(CONCATENATE(HY3,$X$59,HY7),[1]Mont!$B$11:$F$500,5,FALSE))</f>
        <v/>
      </c>
      <c r="IB59" s="160" t="str">
        <f>IF(ISERROR(VLOOKUP(CONCATENATE(HY3,$X$59,HY7),[1]Mont!$B$11:$H$500,7,FALSE)),"",VLOOKUP(CONCATENATE(HY3,$X$59,HY7),[1]Mont!$B$11:$H$500,7,FALSE))</f>
        <v/>
      </c>
      <c r="IC59" s="157" t="str">
        <f>IF(ISERROR(VLOOKUP(CONCATENATE($X$59,IC3,IC5),$B$10:$E$559,4,FALSE)),"",VLOOKUP(CONCATENATE($X$59,IC3,IC5),$B$10:$E$559,4,FALSE))</f>
        <v/>
      </c>
      <c r="ID59" s="158" t="str">
        <f>IF(ISERROR(VLOOKUP(CONCATENATE($X$59,IC3,IC5),$B$10:$F$559,5,FALSE)),"",VLOOKUP(CONCATENATE($X$59,IC3,IC5),$B$10:$F$559,5,FALSE))</f>
        <v/>
      </c>
      <c r="IE59" s="159" t="str">
        <f>IF(ISERROR(VLOOKUP(CONCATENATE(IC3,$X$59,IC7),[1]Mont!$B$11:$F$500,5,FALSE)),"",VLOOKUP(CONCATENATE(IC3,$X$59,IC7),[1]Mont!$B$11:$F$500,5,FALSE))</f>
        <v/>
      </c>
      <c r="IF59" s="160" t="str">
        <f>IF(ISERROR(VLOOKUP(CONCATENATE(IC3,$X$59,IC7),[1]Mont!$B$11:$H$500,7,FALSE)),"",VLOOKUP(CONCATENATE(IC3,$X$59,IC7),[1]Mont!$B$11:$H$500,7,FALSE))</f>
        <v/>
      </c>
      <c r="IG59" s="157" t="str">
        <f>IF(ISERROR(VLOOKUP(CONCATENATE($X$59,IG3,IG5),$B$10:$E$559,4,FALSE)),"",VLOOKUP(CONCATENATE($X$59,IG3,IG5),$B$10:$E$559,4,FALSE))</f>
        <v/>
      </c>
      <c r="IH59" s="158" t="str">
        <f>IF(ISERROR(VLOOKUP(CONCATENATE($X$59,IG3,IG5),$B$10:$F$559,5,FALSE)),"",VLOOKUP(CONCATENATE($X$59,IG3,IG5),$B$10:$F$559,5,FALSE))</f>
        <v/>
      </c>
      <c r="II59" s="159" t="str">
        <f>IF(ISERROR(VLOOKUP(CONCATENATE(IG3,$X$59,IG7),[1]Mont!$B$11:$F$500,5,FALSE)),"",VLOOKUP(CONCATENATE(IG3,$X$59,IG7),[1]Mont!$B$11:$F$500,5,FALSE))</f>
        <v/>
      </c>
      <c r="IJ59" s="160" t="str">
        <f>IF(ISERROR(VLOOKUP(CONCATENATE(IG3,$X$59,IG7),[1]Mont!$B$11:$H$500,7,FALSE)),"",VLOOKUP(CONCATENATE(IG3,$X$59,IG7),[1]Mont!$B$11:$H$500,7,FALSE))</f>
        <v/>
      </c>
      <c r="IK59" s="157" t="str">
        <f>IF(ISERROR(VLOOKUP(CONCATENATE($X$59,IK3,IK5),$B$10:$E$559,4,FALSE)),"",VLOOKUP(CONCATENATE($X$59,IK3,IK5),$B$10:$E$559,4,FALSE))</f>
        <v/>
      </c>
      <c r="IL59" s="158" t="str">
        <f>IF(ISERROR(VLOOKUP(CONCATENATE($X$59,IK3,IK5),$B$10:$F$559,5,FALSE)),"",VLOOKUP(CONCATENATE($X$59,IK3,IK5),$B$10:$F$559,5,FALSE))</f>
        <v/>
      </c>
      <c r="IM59" s="159" t="str">
        <f>IF(ISERROR(VLOOKUP(CONCATENATE(IK3,$X$59,IK7),[1]Mont!$B$11:$F$500,5,FALSE)),"",VLOOKUP(CONCATENATE(IK3,$X$59,IK7),[1]Mont!$B$11:$F$500,5,FALSE))</f>
        <v/>
      </c>
      <c r="IN59" s="160" t="str">
        <f>IF(ISERROR(VLOOKUP(CONCATENATE(IK3,$X$59,IK7),[1]Mont!$B$11:$H$500,7,FALSE)),"",VLOOKUP(CONCATENATE(IK3,$X$59,IK7),[1]Mont!$B$11:$H$500,7,FALSE))</f>
        <v/>
      </c>
      <c r="IO59" s="157" t="str">
        <f>IF(ISERROR(VLOOKUP(CONCATENATE($X$59,IO3,IO5),$B$10:$E$559,4,FALSE)),"",VLOOKUP(CONCATENATE($X$59,IO3,IO5),$B$10:$E$559,4,FALSE))</f>
        <v/>
      </c>
      <c r="IP59" s="158" t="str">
        <f>IF(ISERROR(VLOOKUP(CONCATENATE($X$59,IO3,IO5),$B$10:$F$559,5,FALSE)),"",VLOOKUP(CONCATENATE($X$59,IO3,IO5),$B$10:$F$559,5,FALSE))</f>
        <v/>
      </c>
      <c r="IQ59" s="159" t="str">
        <f>IF(ISERROR(VLOOKUP(CONCATENATE(IO3,$X$59,IO7),[1]Mont!$B$11:$F$500,5,FALSE)),"",VLOOKUP(CONCATENATE(IO3,$X$59,IO7),[1]Mont!$B$11:$F$500,5,FALSE))</f>
        <v/>
      </c>
      <c r="IR59" s="160" t="str">
        <f>IF(ISERROR(VLOOKUP(CONCATENATE(IO3,$X$59,IO7),[1]Mont!$B$11:$H$500,7,FALSE)),"",VLOOKUP(CONCATENATE(IO3,$X$59,IO7),[1]Mont!$B$11:$H$500,7,FALSE))</f>
        <v/>
      </c>
      <c r="IS59" s="157" t="str">
        <f>IF(ISERROR(VLOOKUP(CONCATENATE($X$59,IS3,IS5),$B$10:$E$559,4,FALSE)),"",VLOOKUP(CONCATENATE($X$59,IS3,IS5),$B$10:$E$559,4,FALSE))</f>
        <v/>
      </c>
      <c r="IT59" s="158" t="str">
        <f>IF(ISERROR(VLOOKUP(CONCATENATE($X$59,IS3,IS5),$B$10:$F$559,5,FALSE)),"",VLOOKUP(CONCATENATE($X$59,IS3,IS5),$B$10:$F$559,5,FALSE))</f>
        <v/>
      </c>
      <c r="IU59" s="159" t="str">
        <f>IF(ISERROR(VLOOKUP(CONCATENATE(IS3,$X$59,IS7),[1]Mont!$B$11:$F$500,5,FALSE)),"",VLOOKUP(CONCATENATE(IS3,$X$59,IS7),[1]Mont!$B$11:$F$500,5,FALSE))</f>
        <v/>
      </c>
      <c r="IV59" s="160" t="str">
        <f>IF(ISERROR(VLOOKUP(CONCATENATE(IS3,$X$59,IS7),[1]Mont!$B$11:$H$500,7,FALSE)),"",VLOOKUP(CONCATENATE(IS3,$X$59,IS7),[1]Mont!$B$11:$H$500,7,FALSE))</f>
        <v/>
      </c>
    </row>
    <row r="60" spans="1:256">
      <c r="A60" s="124">
        <f t="shared" si="2"/>
        <v>0</v>
      </c>
      <c r="B60" s="125">
        <f t="shared" si="3"/>
        <v>0</v>
      </c>
      <c r="C60" s="126">
        <f>IF(R60=0,0,SUMIF($R$10:R60,R60,$R$10:R60)/R60)</f>
        <v>0</v>
      </c>
      <c r="D60" s="127">
        <v>51</v>
      </c>
      <c r="E60" s="146"/>
      <c r="F60" s="147"/>
      <c r="G60" s="130">
        <f t="shared" si="0"/>
        <v>0</v>
      </c>
      <c r="H60" s="130">
        <f>IF(E60=0,0,VLOOKUP(E60,[1]Ob!$D$10:$AW$600,46,FALSE))</f>
        <v>0</v>
      </c>
      <c r="I60" s="130">
        <f>IF(E60=0,0,VLOOKUP(E60,[1]Ob!$D$10:$BA$600,50,FALSE))</f>
        <v>0</v>
      </c>
      <c r="J60" s="130">
        <f>IF(E60=0,0,VLOOKUP(E60,[1]Ob!$D$10:$O$600,12,FALSE))</f>
        <v>0</v>
      </c>
      <c r="K60" s="131">
        <f>IF(E60=0,0,VLOOKUP(E60,[1]Ob!$D$10:$BA$600,15,FALSE))*F60</f>
        <v>0</v>
      </c>
      <c r="L60" s="132">
        <f t="shared" si="4"/>
        <v>0</v>
      </c>
      <c r="M60" s="133"/>
      <c r="N60" s="134"/>
      <c r="O60" s="147"/>
      <c r="P60" s="135">
        <v>0</v>
      </c>
      <c r="Q60" s="135">
        <v>0</v>
      </c>
      <c r="R60" s="129"/>
      <c r="S60" s="136">
        <f t="shared" si="1"/>
        <v>0</v>
      </c>
      <c r="T60" s="137"/>
      <c r="U60" s="138">
        <f>IF(T60=0,0,HLOOKUP(T60,$Y$3:$IV$5,3,FALSE))</f>
        <v>0</v>
      </c>
      <c r="V60" s="139"/>
      <c r="X60" s="156">
        <v>49</v>
      </c>
      <c r="Y60" s="157" t="str">
        <f>IF(ISERROR(VLOOKUP(CONCATENATE($X$60,Y3,Y5),$B$10:$E$559,4,FALSE)),"",VLOOKUP(CONCATENATE($X$60,Y3,Y5),$B$10:$E$559,4,FALSE))</f>
        <v/>
      </c>
      <c r="Z60" s="158" t="str">
        <f>IF(ISERROR(VLOOKUP(CONCATENATE($X$60,Y3,Y5),$B$10:$F$559,5,FALSE)),"",VLOOKUP(CONCATENATE($X$60,Y3,Y5),$B$10:$F$559,5,FALSE))</f>
        <v/>
      </c>
      <c r="AA60" s="159" t="str">
        <f>IF(ISERROR(VLOOKUP(CONCATENATE(Y3,$X$60,Y7),[1]Mont!$B$11:$F$500,5,FALSE)),"",VLOOKUP(CONCATENATE(Y3,$X$60,Y7),[1]Mont!$B$11:$F$500,5,FALSE))</f>
        <v/>
      </c>
      <c r="AB60" s="160" t="str">
        <f>IF(ISERROR(VLOOKUP(CONCATENATE(Y3,$X$60,Y7),[1]Mont!$B$11:$H$500,7,FALSE)),"",VLOOKUP(CONCATENATE(Y3,$X$60,Y7),[1]Mont!$B$11:$H$500,7,FALSE))</f>
        <v/>
      </c>
      <c r="AC60" s="157" t="str">
        <f>IF(ISERROR(VLOOKUP(CONCATENATE($X$60,AC3,AC5),$B$10:$E$559,4,FALSE)),"",VLOOKUP(CONCATENATE($X$60,AC3,AC5),$B$10:$E$559,4,FALSE))</f>
        <v/>
      </c>
      <c r="AD60" s="158" t="str">
        <f>IF(ISERROR(VLOOKUP(CONCATENATE($X$60,AC3,AC5),$B$10:$F$559,5,FALSE)),"",VLOOKUP(CONCATENATE($X$60,AC3,AC5),$B$10:$F$559,5,FALSE))</f>
        <v/>
      </c>
      <c r="AE60" s="159" t="str">
        <f>IF(ISERROR(VLOOKUP(CONCATENATE(AC3,$X$60,AC7),[1]Mont!$B$11:$F$500,5,FALSE)),"",VLOOKUP(CONCATENATE(AC3,$X$60,AC7),[1]Mont!$B$11:$F$500,5,FALSE))</f>
        <v/>
      </c>
      <c r="AF60" s="160" t="str">
        <f>IF(ISERROR(VLOOKUP(CONCATENATE(AC3,$X$60,AC7),[1]Mont!$B$11:$H$500,7,FALSE)),"",VLOOKUP(CONCATENATE(AC3,$X$60,AC7),[1]Mont!$B$11:$H$500,7,FALSE))</f>
        <v/>
      </c>
      <c r="AG60" s="157" t="str">
        <f>IF(ISERROR(VLOOKUP(CONCATENATE($X$60,AG3,AG5),$B$10:$E$559,4,FALSE)),"",VLOOKUP(CONCATENATE($X$60,AG3,AG5),$B$10:$E$559,4,FALSE))</f>
        <v/>
      </c>
      <c r="AH60" s="158" t="str">
        <f>IF(ISERROR(VLOOKUP(CONCATENATE($X$60,AG3,AG5),$B$10:$F$559,5,FALSE)),"",VLOOKUP(CONCATENATE($X$60,AG3,AG5),$B$10:$F$559,5,FALSE))</f>
        <v/>
      </c>
      <c r="AI60" s="159" t="str">
        <f>IF(ISERROR(VLOOKUP(CONCATENATE(AG3,$X$60,AG7),[1]Mont!$B$11:$F$500,5,FALSE)),"",VLOOKUP(CONCATENATE(AG3,$X$60,AG7),[1]Mont!$B$11:$F$500,5,FALSE))</f>
        <v/>
      </c>
      <c r="AJ60" s="160" t="str">
        <f>IF(ISERROR(VLOOKUP(CONCATENATE(AG3,$X$60,AG7),[1]Mont!$B$11:$H$500,7,FALSE)),"",VLOOKUP(CONCATENATE(AG3,$X$60,AG7),[1]Mont!$B$11:$H$500,7,FALSE))</f>
        <v/>
      </c>
      <c r="AK60" s="157" t="str">
        <f>IF(ISERROR(VLOOKUP(CONCATENATE($X$60,AK3,AK5),$B$10:$E$559,4,FALSE)),"",VLOOKUP(CONCATENATE($X$60,AK3,AK5),$B$10:$E$559,4,FALSE))</f>
        <v/>
      </c>
      <c r="AL60" s="158" t="str">
        <f>IF(ISERROR(VLOOKUP(CONCATENATE($X$60,AK3,AK5),$B$10:$F$559,5,FALSE)),"",VLOOKUP(CONCATENATE($X$60,AK3,AK5),$B$10:$F$559,5,FALSE))</f>
        <v/>
      </c>
      <c r="AM60" s="159" t="str">
        <f>IF(ISERROR(VLOOKUP(CONCATENATE(AK3,$X$60,AK7),[1]Mont!$B$11:$F$500,5,FALSE)),"",VLOOKUP(CONCATENATE(AK3,$X$60,AK7),[1]Mont!$B$11:$F$500,5,FALSE))</f>
        <v/>
      </c>
      <c r="AN60" s="160" t="str">
        <f>IF(ISERROR(VLOOKUP(CONCATENATE(AK3,$X$60,AK7),[1]Mont!$B$11:$H$500,7,FALSE)),"",VLOOKUP(CONCATENATE(AK3,$X$60,AK7),[1]Mont!$B$11:$H$500,7,FALSE))</f>
        <v/>
      </c>
      <c r="AO60" s="157" t="str">
        <f>IF(ISERROR(VLOOKUP(CONCATENATE($X$60,AO3,AO5),$B$10:$E$559,4,FALSE)),"",VLOOKUP(CONCATENATE($X$60,AO3,AO5),$B$10:$E$559,4,FALSE))</f>
        <v/>
      </c>
      <c r="AP60" s="158" t="str">
        <f>IF(ISERROR(VLOOKUP(CONCATENATE($X$60,AO3,AO5),$B$10:$F$559,5,FALSE)),"",VLOOKUP(CONCATENATE($X$60,AO3,AO5),$B$10:$F$559,5,FALSE))</f>
        <v/>
      </c>
      <c r="AQ60" s="159" t="str">
        <f>IF(ISERROR(VLOOKUP(CONCATENATE(AO3,$X$60,AO7),[1]Mont!$B$11:$F$500,5,FALSE)),"",VLOOKUP(CONCATENATE(AO3,$X$60,AO7),[1]Mont!$B$11:$F$500,5,FALSE))</f>
        <v/>
      </c>
      <c r="AR60" s="160" t="str">
        <f>IF(ISERROR(VLOOKUP(CONCATENATE(AO3,$X$60,AO7),[1]Mont!$B$11:$H$500,7,FALSE)),"",VLOOKUP(CONCATENATE(AO3,$X$60,AO7),[1]Mont!$B$11:$H$500,7,FALSE))</f>
        <v/>
      </c>
      <c r="AS60" s="157" t="str">
        <f>IF(ISERROR(VLOOKUP(CONCATENATE($X$60,AS3,AS5),$B$10:$E$559,4,FALSE)),"",VLOOKUP(CONCATENATE($X$60,AS3,AS5),$B$10:$E$559,4,FALSE))</f>
        <v/>
      </c>
      <c r="AT60" s="158" t="str">
        <f>IF(ISERROR(VLOOKUP(CONCATENATE($X$60,AS3,AS5),$B$10:$F$559,5,FALSE)),"",VLOOKUP(CONCATENATE($X$60,AS3,AS5),$B$10:$F$559,5,FALSE))</f>
        <v/>
      </c>
      <c r="AU60" s="159" t="str">
        <f>IF(ISERROR(VLOOKUP(CONCATENATE(AS3,$X$60,AS7),[1]Mont!$B$11:$F$500,5,FALSE)),"",VLOOKUP(CONCATENATE(AS3,$X$60,AS7),[1]Mont!$B$11:$F$500,5,FALSE))</f>
        <v/>
      </c>
      <c r="AV60" s="160" t="str">
        <f>IF(ISERROR(VLOOKUP(CONCATENATE(AS3,$X$60,AS7),[1]Mont!$B$11:$H$500,7,FALSE)),"",VLOOKUP(CONCATENATE(AS3,$X$60,AS7),[1]Mont!$B$11:$H$500,7,FALSE))</f>
        <v/>
      </c>
      <c r="AW60" s="157" t="str">
        <f>IF(ISERROR(VLOOKUP(CONCATENATE($X$60,AW3,AW5),$B$10:$E$559,4,FALSE)),"",VLOOKUP(CONCATENATE($X$60,AW3,AW5),$B$10:$E$559,4,FALSE))</f>
        <v/>
      </c>
      <c r="AX60" s="158" t="str">
        <f>IF(ISERROR(VLOOKUP(CONCATENATE($X$60,AW3,AW5),$B$10:$F$559,5,FALSE)),"",VLOOKUP(CONCATENATE($X$60,AW3,AW5),$B$10:$F$559,5,FALSE))</f>
        <v/>
      </c>
      <c r="AY60" s="159" t="str">
        <f>IF(ISERROR(VLOOKUP(CONCATENATE(AW3,$X$60,AW7),[1]Mont!$B$11:$F$500,5,FALSE)),"",VLOOKUP(CONCATENATE(AW3,$X$60,AW7),[1]Mont!$B$11:$F$500,5,FALSE))</f>
        <v/>
      </c>
      <c r="AZ60" s="160" t="str">
        <f>IF(ISERROR(VLOOKUP(CONCATENATE(AW3,$X$60,AW7),[1]Mont!$B$11:$H$500,7,FALSE)),"",VLOOKUP(CONCATENATE(AW3,$X$60,AW7),[1]Mont!$B$11:$H$500,7,FALSE))</f>
        <v/>
      </c>
      <c r="BA60" s="157" t="str">
        <f>IF(ISERROR(VLOOKUP(CONCATENATE($X$60,BA3,BA5),$B$10:$E$559,4,FALSE)),"",VLOOKUP(CONCATENATE($X$60,BA3,BA5),$B$10:$E$559,4,FALSE))</f>
        <v/>
      </c>
      <c r="BB60" s="158" t="str">
        <f>IF(ISERROR(VLOOKUP(CONCATENATE($X$60,BA3,BA5),$B$10:$F$559,5,FALSE)),"",VLOOKUP(CONCATENATE($X$60,BA3,BA5),$B$10:$F$559,5,FALSE))</f>
        <v/>
      </c>
      <c r="BC60" s="159" t="str">
        <f>IF(ISERROR(VLOOKUP(CONCATENATE(BA3,$X$60,BA7),[1]Mont!$B$11:$F$500,5,FALSE)),"",VLOOKUP(CONCATENATE(BA3,$X$60,BA7),[1]Mont!$B$11:$F$500,5,FALSE))</f>
        <v/>
      </c>
      <c r="BD60" s="160" t="str">
        <f>IF(ISERROR(VLOOKUP(CONCATENATE(BA3,$X$60,BA7),[1]Mont!$B$11:$H$500,7,FALSE)),"",VLOOKUP(CONCATENATE(BA3,$X$60,BA7),[1]Mont!$B$11:$H$500,7,FALSE))</f>
        <v/>
      </c>
      <c r="BE60" s="157" t="str">
        <f>IF(ISERROR(VLOOKUP(CONCATENATE($X$60,BE3,BE5),$B$10:$E$559,4,FALSE)),"",VLOOKUP(CONCATENATE($X$60,BE3,BE5),$B$10:$E$559,4,FALSE))</f>
        <v/>
      </c>
      <c r="BF60" s="158" t="str">
        <f>IF(ISERROR(VLOOKUP(CONCATENATE($X$60,BE3,BE5),$B$10:$F$559,5,FALSE)),"",VLOOKUP(CONCATENATE($X$60,BE3,BE5),$B$10:$F$559,5,FALSE))</f>
        <v/>
      </c>
      <c r="BG60" s="159" t="str">
        <f>IF(ISERROR(VLOOKUP(CONCATENATE(BE3,$X$60,BE7),[1]Mont!$B$11:$F$500,5,FALSE)),"",VLOOKUP(CONCATENATE(BE3,$X$60,BE7),[1]Mont!$B$11:$F$500,5,FALSE))</f>
        <v/>
      </c>
      <c r="BH60" s="160" t="str">
        <f>IF(ISERROR(VLOOKUP(CONCATENATE(BE3,$X$60,BE7),[1]Mont!$B$11:$H$500,7,FALSE)),"",VLOOKUP(CONCATENATE(BE3,$X$60,BE7),[1]Mont!$B$11:$H$500,7,FALSE))</f>
        <v/>
      </c>
      <c r="BI60" s="157" t="str">
        <f>IF(ISERROR(VLOOKUP(CONCATENATE($X$60,BI3,BI5),$B$10:$E$559,4,FALSE)),"",VLOOKUP(CONCATENATE($X$60,BI3,BI5),$B$10:$E$559,4,FALSE))</f>
        <v/>
      </c>
      <c r="BJ60" s="158" t="str">
        <f>IF(ISERROR(VLOOKUP(CONCATENATE($X$60,BI3,BI5),$B$10:$F$559,5,FALSE)),"",VLOOKUP(CONCATENATE($X$60,BI3,BI5),$B$10:$F$559,5,FALSE))</f>
        <v/>
      </c>
      <c r="BK60" s="159" t="str">
        <f>IF(ISERROR(VLOOKUP(CONCATENATE(BI3,$X$60,BI7),[1]Mont!$B$11:$F$500,5,FALSE)),"",VLOOKUP(CONCATENATE(BI3,$X$60,BI7),[1]Mont!$B$11:$F$500,5,FALSE))</f>
        <v/>
      </c>
      <c r="BL60" s="160" t="str">
        <f>IF(ISERROR(VLOOKUP(CONCATENATE(BI3,$X$60,BI7),[1]Mont!$B$11:$H$500,7,FALSE)),"",VLOOKUP(CONCATENATE(BI3,$X$60,BI7),[1]Mont!$B$11:$H$500,7,FALSE))</f>
        <v/>
      </c>
      <c r="BM60" s="157" t="str">
        <f>IF(ISERROR(VLOOKUP(CONCATENATE($X$60,BM3,BM5),$B$10:$E$559,4,FALSE)),"",VLOOKUP(CONCATENATE($X$60,BM3,BM5),$B$10:$E$559,4,FALSE))</f>
        <v/>
      </c>
      <c r="BN60" s="158" t="str">
        <f>IF(ISERROR(VLOOKUP(CONCATENATE($X$60,BM3,BM5),$B$10:$F$559,5,FALSE)),"",VLOOKUP(CONCATENATE($X$60,BM3,BM5),$B$10:$F$559,5,FALSE))</f>
        <v/>
      </c>
      <c r="BO60" s="159" t="str">
        <f>IF(ISERROR(VLOOKUP(CONCATENATE(BM3,$X$60,BM7),[1]Mont!$B$11:$F$500,5,FALSE)),"",VLOOKUP(CONCATENATE(BM3,$X$60,BM7),[1]Mont!$B$11:$F$500,5,FALSE))</f>
        <v/>
      </c>
      <c r="BP60" s="160" t="str">
        <f>IF(ISERROR(VLOOKUP(CONCATENATE(BM3,$X$60,BM7),[1]Mont!$B$11:$H$500,7,FALSE)),"",VLOOKUP(CONCATENATE(BM3,$X$60,BM7),[1]Mont!$B$11:$H$500,7,FALSE))</f>
        <v/>
      </c>
      <c r="BQ60" s="157" t="str">
        <f>IF(ISERROR(VLOOKUP(CONCATENATE($X$60,BQ3,BQ5),$B$10:$E$559,4,FALSE)),"",VLOOKUP(CONCATENATE($X$60,BQ3,BQ5),$B$10:$E$559,4,FALSE))</f>
        <v/>
      </c>
      <c r="BR60" s="158" t="str">
        <f>IF(ISERROR(VLOOKUP(CONCATENATE($X$60,BQ3,BQ5),$B$10:$F$559,5,FALSE)),"",VLOOKUP(CONCATENATE($X$60,BQ3,BQ5),$B$10:$F$559,5,FALSE))</f>
        <v/>
      </c>
      <c r="BS60" s="159" t="str">
        <f>IF(ISERROR(VLOOKUP(CONCATENATE(BQ3,$X$60,BQ7),[1]Mont!$B$11:$F$500,5,FALSE)),"",VLOOKUP(CONCATENATE(BQ3,$X$60,BQ7),[1]Mont!$B$11:$F$500,5,FALSE))</f>
        <v/>
      </c>
      <c r="BT60" s="160" t="str">
        <f>IF(ISERROR(VLOOKUP(CONCATENATE(BQ3,$X$60,BQ7),[1]Mont!$B$11:$H$500,7,FALSE)),"",VLOOKUP(CONCATENATE(BQ3,$X$60,BQ7),[1]Mont!$B$11:$H$500,7,FALSE))</f>
        <v/>
      </c>
      <c r="BU60" s="157" t="str">
        <f>IF(ISERROR(VLOOKUP(CONCATENATE($X$60,BU3,BU5),$B$10:$E$559,4,FALSE)),"",VLOOKUP(CONCATENATE($X$60,BU3,BU5),$B$10:$E$559,4,FALSE))</f>
        <v/>
      </c>
      <c r="BV60" s="158" t="str">
        <f>IF(ISERROR(VLOOKUP(CONCATENATE($X$60,BU3,BU5),$B$10:$F$559,5,FALSE)),"",VLOOKUP(CONCATENATE($X$60,BU3,BU5),$B$10:$F$559,5,FALSE))</f>
        <v/>
      </c>
      <c r="BW60" s="159" t="str">
        <f>IF(ISERROR(VLOOKUP(CONCATENATE(BU3,$X$60,BU7),[1]Mont!$B$11:$F$500,5,FALSE)),"",VLOOKUP(CONCATENATE(BU3,$X$60,BU7),[1]Mont!$B$11:$F$500,5,FALSE))</f>
        <v/>
      </c>
      <c r="BX60" s="160" t="str">
        <f>IF(ISERROR(VLOOKUP(CONCATENATE(BU3,$X$60,BU7),[1]Mont!$B$11:$H$500,7,FALSE)),"",VLOOKUP(CONCATENATE(BU3,$X$60,BU7),[1]Mont!$B$11:$H$500,7,FALSE))</f>
        <v/>
      </c>
      <c r="BY60" s="157" t="str">
        <f>IF(ISERROR(VLOOKUP(CONCATENATE($X$60,BY3,BY5),$B$10:$E$559,4,FALSE)),"",VLOOKUP(CONCATENATE($X$60,BY3,BY5),$B$10:$E$559,4,FALSE))</f>
        <v/>
      </c>
      <c r="BZ60" s="158" t="str">
        <f>IF(ISERROR(VLOOKUP(CONCATENATE($X$60,BY3,BY5),$B$10:$F$559,5,FALSE)),"",VLOOKUP(CONCATENATE($X$60,BY3,BY5),$B$10:$F$559,5,FALSE))</f>
        <v/>
      </c>
      <c r="CA60" s="159" t="str">
        <f>IF(ISERROR(VLOOKUP(CONCATENATE(BY3,$X$60,BY7),[1]Mont!$B$11:$F$500,5,FALSE)),"",VLOOKUP(CONCATENATE(BY3,$X$60,BY7),[1]Mont!$B$11:$F$500,5,FALSE))</f>
        <v/>
      </c>
      <c r="CB60" s="160" t="str">
        <f>IF(ISERROR(VLOOKUP(CONCATENATE(BY3,$X$60,BY7),[1]Mont!$B$11:$H$500,7,FALSE)),"",VLOOKUP(CONCATENATE(BY3,$X$60,BY7),[1]Mont!$B$11:$H$500,7,FALSE))</f>
        <v/>
      </c>
      <c r="CC60" s="157" t="str">
        <f>IF(ISERROR(VLOOKUP(CONCATENATE($X$60,CC3,CC5),$B$10:$E$559,4,FALSE)),"",VLOOKUP(CONCATENATE($X$60,CC3,CC5),$B$10:$E$559,4,FALSE))</f>
        <v/>
      </c>
      <c r="CD60" s="158" t="str">
        <f>IF(ISERROR(VLOOKUP(CONCATENATE($X$60,CC3,CC5),$B$10:$F$559,5,FALSE)),"",VLOOKUP(CONCATENATE($X$60,CC3,CC5),$B$10:$F$559,5,FALSE))</f>
        <v/>
      </c>
      <c r="CE60" s="159" t="str">
        <f>IF(ISERROR(VLOOKUP(CONCATENATE(CC3,$X$60,CC7),[1]Mont!$B$11:$F$500,5,FALSE)),"",VLOOKUP(CONCATENATE(CC3,$X$60,CC7),[1]Mont!$B$11:$F$500,5,FALSE))</f>
        <v/>
      </c>
      <c r="CF60" s="160" t="str">
        <f>IF(ISERROR(VLOOKUP(CONCATENATE(CC3,$X$60,CC7),[1]Mont!$B$11:$H$500,7,FALSE)),"",VLOOKUP(CONCATENATE(CC3,$X$60,CC7),[1]Mont!$B$11:$H$500,7,FALSE))</f>
        <v/>
      </c>
      <c r="CG60" s="157" t="str">
        <f>IF(ISERROR(VLOOKUP(CONCATENATE($X$60,CG3,CG5),$B$10:$E$559,4,FALSE)),"",VLOOKUP(CONCATENATE($X$60,CG3,CG5),$B$10:$E$559,4,FALSE))</f>
        <v/>
      </c>
      <c r="CH60" s="158" t="str">
        <f>IF(ISERROR(VLOOKUP(CONCATENATE($X$60,CG3,CG5),$B$10:$F$559,5,FALSE)),"",VLOOKUP(CONCATENATE($X$60,CG3,CG5),$B$10:$F$559,5,FALSE))</f>
        <v/>
      </c>
      <c r="CI60" s="159" t="str">
        <f>IF(ISERROR(VLOOKUP(CONCATENATE(CG3,$X$60,CG7),[1]Mont!$B$11:$F$500,5,FALSE)),"",VLOOKUP(CONCATENATE(CG3,$X$60,CG7),[1]Mont!$B$11:$F$500,5,FALSE))</f>
        <v/>
      </c>
      <c r="CJ60" s="160" t="str">
        <f>IF(ISERROR(VLOOKUP(CONCATENATE(CG3,$X$60,CG7),[1]Mont!$B$11:$H$500,7,FALSE)),"",VLOOKUP(CONCATENATE(CG3,$X$60,CG7),[1]Mont!$B$11:$H$500,7,FALSE))</f>
        <v/>
      </c>
      <c r="CK60" s="157" t="str">
        <f>IF(ISERROR(VLOOKUP(CONCATENATE($X$60,CK3,CK5),$B$10:$E$559,4,FALSE)),"",VLOOKUP(CONCATENATE($X$60,CK3,CK5),$B$10:$E$559,4,FALSE))</f>
        <v/>
      </c>
      <c r="CL60" s="158" t="str">
        <f>IF(ISERROR(VLOOKUP(CONCATENATE($X$60,CK3,CK5),$B$10:$F$559,5,FALSE)),"",VLOOKUP(CONCATENATE($X$60,CK3,CK5),$B$10:$F$559,5,FALSE))</f>
        <v/>
      </c>
      <c r="CM60" s="159" t="str">
        <f>IF(ISERROR(VLOOKUP(CONCATENATE(CK3,$X$60,CK7),[1]Mont!$B$11:$F$500,5,FALSE)),"",VLOOKUP(CONCATENATE(CK3,$X$60,CK7),[1]Mont!$B$11:$F$500,5,FALSE))</f>
        <v/>
      </c>
      <c r="CN60" s="160" t="str">
        <f>IF(ISERROR(VLOOKUP(CONCATENATE(CK3,$X$60,CK7),[1]Mont!$B$11:$H$500,7,FALSE)),"",VLOOKUP(CONCATENATE(CK3,$X$60,CK7),[1]Mont!$B$11:$H$500,7,FALSE))</f>
        <v/>
      </c>
      <c r="CO60" s="157" t="str">
        <f>IF(ISERROR(VLOOKUP(CONCATENATE($X$60,CO3,CO5),$B$10:$E$559,4,FALSE)),"",VLOOKUP(CONCATENATE($X$60,CO3,CO5),$B$10:$E$559,4,FALSE))</f>
        <v/>
      </c>
      <c r="CP60" s="158" t="str">
        <f>IF(ISERROR(VLOOKUP(CONCATENATE($X$60,CO3,CO5),$B$10:$F$559,5,FALSE)),"",VLOOKUP(CONCATENATE($X$60,CO3,CO5),$B$10:$F$559,5,FALSE))</f>
        <v/>
      </c>
      <c r="CQ60" s="159" t="str">
        <f>IF(ISERROR(VLOOKUP(CONCATENATE(CO3,$X$60,CO7),[1]Mont!$B$11:$F$500,5,FALSE)),"",VLOOKUP(CONCATENATE(CO3,$X$60,CO7),[1]Mont!$B$11:$F$500,5,FALSE))</f>
        <v/>
      </c>
      <c r="CR60" s="160" t="str">
        <f>IF(ISERROR(VLOOKUP(CONCATENATE(CO3,$X$60,CO7),[1]Mont!$B$11:$H$500,7,FALSE)),"",VLOOKUP(CONCATENATE(CO3,$X$60,CO7),[1]Mont!$B$11:$H$500,7,FALSE))</f>
        <v/>
      </c>
      <c r="CS60" s="157" t="str">
        <f>IF(ISERROR(VLOOKUP(CONCATENATE($X$60,CS3,CS5),$B$10:$E$559,4,FALSE)),"",VLOOKUP(CONCATENATE($X$60,CS3,CS5),$B$10:$E$559,4,FALSE))</f>
        <v/>
      </c>
      <c r="CT60" s="158" t="str">
        <f>IF(ISERROR(VLOOKUP(CONCATENATE($X$60,CS3,CS5),$B$10:$F$559,5,FALSE)),"",VLOOKUP(CONCATENATE($X$60,CS3,CS5),$B$10:$F$559,5,FALSE))</f>
        <v/>
      </c>
      <c r="CU60" s="159" t="str">
        <f>IF(ISERROR(VLOOKUP(CONCATENATE(CS3,$X$60,CS7),[1]Mont!$B$11:$F$500,5,FALSE)),"",VLOOKUP(CONCATENATE(CS3,$X$60,CS7),[1]Mont!$B$11:$F$500,5,FALSE))</f>
        <v/>
      </c>
      <c r="CV60" s="160" t="str">
        <f>IF(ISERROR(VLOOKUP(CONCATENATE(CS3,$X$60,CS7),[1]Mont!$B$11:$H$500,7,FALSE)),"",VLOOKUP(CONCATENATE(CS3,$X$60,CS7),[1]Mont!$B$11:$H$500,7,FALSE))</f>
        <v/>
      </c>
      <c r="CW60" s="157" t="str">
        <f>IF(ISERROR(VLOOKUP(CONCATENATE($X$60,CW3,CW5),$B$10:$E$559,4,FALSE)),"",VLOOKUP(CONCATENATE($X$60,CW3,CW5),$B$10:$E$559,4,FALSE))</f>
        <v/>
      </c>
      <c r="CX60" s="158" t="str">
        <f>IF(ISERROR(VLOOKUP(CONCATENATE($X$60,CW3,CW5),$B$10:$F$559,5,FALSE)),"",VLOOKUP(CONCATENATE($X$60,CW3,CW5),$B$10:$F$559,5,FALSE))</f>
        <v/>
      </c>
      <c r="CY60" s="159" t="str">
        <f>IF(ISERROR(VLOOKUP(CONCATENATE(CW3,$X$60,CW7),[1]Mont!$B$11:$F$500,5,FALSE)),"",VLOOKUP(CONCATENATE(CW3,$X$60,CW7),[1]Mont!$B$11:$F$500,5,FALSE))</f>
        <v/>
      </c>
      <c r="CZ60" s="160" t="str">
        <f>IF(ISERROR(VLOOKUP(CONCATENATE(CW3,$X$60,CW7),[1]Mont!$B$11:$H$500,7,FALSE)),"",VLOOKUP(CONCATENATE(CW3,$X$60,CW7),[1]Mont!$B$11:$H$500,7,FALSE))</f>
        <v/>
      </c>
      <c r="DA60" s="157" t="str">
        <f>IF(ISERROR(VLOOKUP(CONCATENATE($X$60,DA3,DA5),$B$10:$E$559,4,FALSE)),"",VLOOKUP(CONCATENATE($X$60,DA3,DA5),$B$10:$E$559,4,FALSE))</f>
        <v/>
      </c>
      <c r="DB60" s="158" t="str">
        <f>IF(ISERROR(VLOOKUP(CONCATENATE($X$60,DA3,DA5),$B$10:$F$559,5,FALSE)),"",VLOOKUP(CONCATENATE($X$60,DA3,DA5),$B$10:$F$559,5,FALSE))</f>
        <v/>
      </c>
      <c r="DC60" s="159" t="str">
        <f>IF(ISERROR(VLOOKUP(CONCATENATE(DA3,$X$60,DA7),[1]Mont!$B$11:$F$500,5,FALSE)),"",VLOOKUP(CONCATENATE(DA3,$X$60,DA7),[1]Mont!$B$11:$F$500,5,FALSE))</f>
        <v/>
      </c>
      <c r="DD60" s="160" t="str">
        <f>IF(ISERROR(VLOOKUP(CONCATENATE(DA3,$X$60,DA7),[1]Mont!$B$11:$H$500,7,FALSE)),"",VLOOKUP(CONCATENATE(DA3,$X$60,DA7),[1]Mont!$B$11:$H$500,7,FALSE))</f>
        <v/>
      </c>
      <c r="DE60" s="157" t="str">
        <f>IF(ISERROR(VLOOKUP(CONCATENATE($X$60,DE3,DE5),$B$10:$E$559,4,FALSE)),"",VLOOKUP(CONCATENATE($X$60,DE3,DE5),$B$10:$E$559,4,FALSE))</f>
        <v/>
      </c>
      <c r="DF60" s="158" t="str">
        <f>IF(ISERROR(VLOOKUP(CONCATENATE($X$60,DE3,DE5),$B$10:$F$559,5,FALSE)),"",VLOOKUP(CONCATENATE($X$60,DE3,DE5),$B$10:$F$559,5,FALSE))</f>
        <v/>
      </c>
      <c r="DG60" s="159" t="str">
        <f>IF(ISERROR(VLOOKUP(CONCATENATE(DE3,$X$60,DE7),[1]Mont!$B$11:$F$500,5,FALSE)),"",VLOOKUP(CONCATENATE(DE3,$X$60,DE7),[1]Mont!$B$11:$F$500,5,FALSE))</f>
        <v/>
      </c>
      <c r="DH60" s="160" t="str">
        <f>IF(ISERROR(VLOOKUP(CONCATENATE(DE3,$X$60,DE7),[1]Mont!$B$11:$H$500,7,FALSE)),"",VLOOKUP(CONCATENATE(DE3,$X$60,DE7),[1]Mont!$B$11:$H$500,7,FALSE))</f>
        <v/>
      </c>
      <c r="DI60" s="157" t="str">
        <f>IF(ISERROR(VLOOKUP(CONCATENATE($X$60,DI3,DI5),$B$10:$E$559,4,FALSE)),"",VLOOKUP(CONCATENATE($X$60,DI3,DI5),$B$10:$E$559,4,FALSE))</f>
        <v/>
      </c>
      <c r="DJ60" s="158" t="str">
        <f>IF(ISERROR(VLOOKUP(CONCATENATE($X$60,DI3,DI5),$B$10:$F$559,5,FALSE)),"",VLOOKUP(CONCATENATE($X$60,DI3,DI5),$B$10:$F$559,5,FALSE))</f>
        <v/>
      </c>
      <c r="DK60" s="159" t="str">
        <f>IF(ISERROR(VLOOKUP(CONCATENATE(DI3,$X$60,DI7),[1]Mont!$B$11:$F$500,5,FALSE)),"",VLOOKUP(CONCATENATE(DI3,$X$60,DI7),[1]Mont!$B$11:$F$500,5,FALSE))</f>
        <v/>
      </c>
      <c r="DL60" s="160" t="str">
        <f>IF(ISERROR(VLOOKUP(CONCATENATE(DI3,$X$60,DI7),[1]Mont!$B$11:$H$500,7,FALSE)),"",VLOOKUP(CONCATENATE(DI3,$X$60,DI7),[1]Mont!$B$11:$H$500,7,FALSE))</f>
        <v/>
      </c>
      <c r="DM60" s="157" t="str">
        <f>IF(ISERROR(VLOOKUP(CONCATENATE($X$60,DM3,DM5),$B$10:$E$559,4,FALSE)),"",VLOOKUP(CONCATENATE($X$60,DM3,DM5),$B$10:$E$559,4,FALSE))</f>
        <v/>
      </c>
      <c r="DN60" s="158" t="str">
        <f>IF(ISERROR(VLOOKUP(CONCATENATE($X$60,DM3,DM5),$B$10:$F$559,5,FALSE)),"",VLOOKUP(CONCATENATE($X$60,DM3,DM5),$B$10:$F$559,5,FALSE))</f>
        <v/>
      </c>
      <c r="DO60" s="159" t="str">
        <f>IF(ISERROR(VLOOKUP(CONCATENATE(DM3,$X$60,DM7),[1]Mont!$B$11:$F$500,5,FALSE)),"",VLOOKUP(CONCATENATE(DM3,$X$60,DM7),[1]Mont!$B$11:$F$500,5,FALSE))</f>
        <v/>
      </c>
      <c r="DP60" s="160" t="str">
        <f>IF(ISERROR(VLOOKUP(CONCATENATE(DM3,$X$60,DM7),[1]Mont!$B$11:$H$500,7,FALSE)),"",VLOOKUP(CONCATENATE(DM3,$X$60,DM7),[1]Mont!$B$11:$H$500,7,FALSE))</f>
        <v/>
      </c>
      <c r="DQ60" s="157" t="str">
        <f>IF(ISERROR(VLOOKUP(CONCATENATE($X$60,DQ3,DQ5),$B$10:$E$559,4,FALSE)),"",VLOOKUP(CONCATENATE($X$60,DQ3,DQ5),$B$10:$E$559,4,FALSE))</f>
        <v/>
      </c>
      <c r="DR60" s="158" t="str">
        <f>IF(ISERROR(VLOOKUP(CONCATENATE($X$60,DQ3,DQ5),$B$10:$F$559,5,FALSE)),"",VLOOKUP(CONCATENATE($X$60,DQ3,DQ5),$B$10:$F$559,5,FALSE))</f>
        <v/>
      </c>
      <c r="DS60" s="159" t="str">
        <f>IF(ISERROR(VLOOKUP(CONCATENATE(DQ3,$X$60,DQ7),[1]Mont!$B$11:$F$500,5,FALSE)),"",VLOOKUP(CONCATENATE(DQ3,$X$60,DQ7),[1]Mont!$B$11:$F$500,5,FALSE))</f>
        <v/>
      </c>
      <c r="DT60" s="160" t="str">
        <f>IF(ISERROR(VLOOKUP(CONCATENATE(DQ3,$X$60,DQ7),[1]Mont!$B$11:$H$500,7,FALSE)),"",VLOOKUP(CONCATENATE(DQ3,$X$60,DQ7),[1]Mont!$B$11:$H$500,7,FALSE))</f>
        <v/>
      </c>
      <c r="DU60" s="157" t="str">
        <f>IF(ISERROR(VLOOKUP(CONCATENATE($X$60,DU3,DU5),$B$10:$E$559,4,FALSE)),"",VLOOKUP(CONCATENATE($X$60,DU3,DU5),$B$10:$E$559,4,FALSE))</f>
        <v/>
      </c>
      <c r="DV60" s="158" t="str">
        <f>IF(ISERROR(VLOOKUP(CONCATENATE($X$60,DU3,DU5),$B$10:$F$559,5,FALSE)),"",VLOOKUP(CONCATENATE($X$60,DU3,DU5),$B$10:$F$559,5,FALSE))</f>
        <v/>
      </c>
      <c r="DW60" s="159" t="str">
        <f>IF(ISERROR(VLOOKUP(CONCATENATE(DU3,$X$60,DU7),[1]Mont!$B$11:$F$500,5,FALSE)),"",VLOOKUP(CONCATENATE(DU3,$X$60,DU7),[1]Mont!$B$11:$F$500,5,FALSE))</f>
        <v/>
      </c>
      <c r="DX60" s="160" t="str">
        <f>IF(ISERROR(VLOOKUP(CONCATENATE(DU3,$X$60,DU7),[1]Mont!$B$11:$H$500,7,FALSE)),"",VLOOKUP(CONCATENATE(DU3,$X$60,DU7),[1]Mont!$B$11:$H$500,7,FALSE))</f>
        <v/>
      </c>
      <c r="DY60" s="157" t="str">
        <f>IF(ISERROR(VLOOKUP(CONCATENATE($X$60,DY3,DY5),$B$10:$E$559,4,FALSE)),"",VLOOKUP(CONCATENATE($X$60,DY3,DY5),$B$10:$E$559,4,FALSE))</f>
        <v/>
      </c>
      <c r="DZ60" s="158" t="str">
        <f>IF(ISERROR(VLOOKUP(CONCATENATE($X$60,DY3,DY5),$B$10:$F$559,5,FALSE)),"",VLOOKUP(CONCATENATE($X$60,DY3,DY5),$B$10:$F$559,5,FALSE))</f>
        <v/>
      </c>
      <c r="EA60" s="159" t="str">
        <f>IF(ISERROR(VLOOKUP(CONCATENATE(DY3,$X$60,DY7),[1]Mont!$B$11:$F$500,5,FALSE)),"",VLOOKUP(CONCATENATE(DY3,$X$60,DY7),[1]Mont!$B$11:$F$500,5,FALSE))</f>
        <v/>
      </c>
      <c r="EB60" s="160" t="str">
        <f>IF(ISERROR(VLOOKUP(CONCATENATE(DY3,$X$60,DY7),[1]Mont!$B$11:$H$500,7,FALSE)),"",VLOOKUP(CONCATENATE(DY3,$X$60,DY7),[1]Mont!$B$11:$H$500,7,FALSE))</f>
        <v/>
      </c>
      <c r="EC60" s="157" t="str">
        <f>IF(ISERROR(VLOOKUP(CONCATENATE($X$60,EC3,EC5),$B$10:$E$559,4,FALSE)),"",VLOOKUP(CONCATENATE($X$60,EC3,EC5),$B$10:$E$559,4,FALSE))</f>
        <v/>
      </c>
      <c r="ED60" s="158" t="str">
        <f>IF(ISERROR(VLOOKUP(CONCATENATE($X$60,EC3,EC5),$B$10:$F$559,5,FALSE)),"",VLOOKUP(CONCATENATE($X$60,EC3,EC5),$B$10:$F$559,5,FALSE))</f>
        <v/>
      </c>
      <c r="EE60" s="159" t="str">
        <f>IF(ISERROR(VLOOKUP(CONCATENATE(EC3,$X$60,EC7),[1]Mont!$B$11:$F$500,5,FALSE)),"",VLOOKUP(CONCATENATE(EC3,$X$60,EC7),[1]Mont!$B$11:$F$500,5,FALSE))</f>
        <v/>
      </c>
      <c r="EF60" s="160" t="str">
        <f>IF(ISERROR(VLOOKUP(CONCATENATE(EC3,$X$60,EC7),[1]Mont!$B$11:$H$500,7,FALSE)),"",VLOOKUP(CONCATENATE(EC3,$X$60,EC7),[1]Mont!$B$11:$H$500,7,FALSE))</f>
        <v/>
      </c>
      <c r="EG60" s="157" t="str">
        <f>IF(ISERROR(VLOOKUP(CONCATENATE($X$60,EG3,EG5),$B$10:$E$559,4,FALSE)),"",VLOOKUP(CONCATENATE($X$60,EG3,EG5),$B$10:$E$559,4,FALSE))</f>
        <v/>
      </c>
      <c r="EH60" s="158" t="str">
        <f>IF(ISERROR(VLOOKUP(CONCATENATE($X$60,EG3,EG5),$B$10:$F$559,5,FALSE)),"",VLOOKUP(CONCATENATE($X$60,EG3,EG5),$B$10:$F$559,5,FALSE))</f>
        <v/>
      </c>
      <c r="EI60" s="159" t="str">
        <f>IF(ISERROR(VLOOKUP(CONCATENATE(EG3,$X$60,EG7),[1]Mont!$B$11:$F$500,5,FALSE)),"",VLOOKUP(CONCATENATE(EG3,$X$60,EG7),[1]Mont!$B$11:$F$500,5,FALSE))</f>
        <v/>
      </c>
      <c r="EJ60" s="160" t="str">
        <f>IF(ISERROR(VLOOKUP(CONCATENATE(EG3,$X$60,EG7),[1]Mont!$B$11:$H$500,7,FALSE)),"",VLOOKUP(CONCATENATE(EG3,$X$60,EG7),[1]Mont!$B$11:$H$500,7,FALSE))</f>
        <v/>
      </c>
      <c r="EK60" s="157" t="str">
        <f>IF(ISERROR(VLOOKUP(CONCATENATE($X$60,EK3,EK5),$B$10:$E$559,4,FALSE)),"",VLOOKUP(CONCATENATE($X$60,EK3,EK5),$B$10:$E$559,4,FALSE))</f>
        <v/>
      </c>
      <c r="EL60" s="158" t="str">
        <f>IF(ISERROR(VLOOKUP(CONCATENATE($X$60,EK3,EK5),$B$10:$F$559,5,FALSE)),"",VLOOKUP(CONCATENATE($X$60,EK3,EK5),$B$10:$F$559,5,FALSE))</f>
        <v/>
      </c>
      <c r="EM60" s="159" t="str">
        <f>IF(ISERROR(VLOOKUP(CONCATENATE(EK3,$X$60,EK7),[1]Mont!$B$11:$F$500,5,FALSE)),"",VLOOKUP(CONCATENATE(EK3,$X$60,EK7),[1]Mont!$B$11:$F$500,5,FALSE))</f>
        <v/>
      </c>
      <c r="EN60" s="160" t="str">
        <f>IF(ISERROR(VLOOKUP(CONCATENATE(EK3,$X$60,EK7),[1]Mont!$B$11:$H$500,7,FALSE)),"",VLOOKUP(CONCATENATE(EK3,$X$60,EK7),[1]Mont!$B$11:$H$500,7,FALSE))</f>
        <v/>
      </c>
      <c r="EO60" s="157" t="str">
        <f>IF(ISERROR(VLOOKUP(CONCATENATE($X$60,EO3,EO5),$B$10:$E$559,4,FALSE)),"",VLOOKUP(CONCATENATE($X$60,EO3,EO5),$B$10:$E$559,4,FALSE))</f>
        <v/>
      </c>
      <c r="EP60" s="158" t="str">
        <f>IF(ISERROR(VLOOKUP(CONCATENATE($X$60,EO3,EO5),$B$10:$F$559,5,FALSE)),"",VLOOKUP(CONCATENATE($X$60,EO3,EO5),$B$10:$F$559,5,FALSE))</f>
        <v/>
      </c>
      <c r="EQ60" s="159" t="str">
        <f>IF(ISERROR(VLOOKUP(CONCATENATE(EO3,$X$60,EO7),[1]Mont!$B$11:$F$500,5,FALSE)),"",VLOOKUP(CONCATENATE(EO3,$X$60,EO7),[1]Mont!$B$11:$F$500,5,FALSE))</f>
        <v/>
      </c>
      <c r="ER60" s="160" t="str">
        <f>IF(ISERROR(VLOOKUP(CONCATENATE(EO3,$X$60,EO7),[1]Mont!$B$11:$H$500,7,FALSE)),"",VLOOKUP(CONCATENATE(EO3,$X$60,EO7),[1]Mont!$B$11:$H$500,7,FALSE))</f>
        <v/>
      </c>
      <c r="ES60" s="157" t="str">
        <f>IF(ISERROR(VLOOKUP(CONCATENATE($X$60,ES3,ES5),$B$10:$E$559,4,FALSE)),"",VLOOKUP(CONCATENATE($X$60,ES3,ES5),$B$10:$E$559,4,FALSE))</f>
        <v/>
      </c>
      <c r="ET60" s="158" t="str">
        <f>IF(ISERROR(VLOOKUP(CONCATENATE($X$60,ES3,ES5),$B$10:$F$559,5,FALSE)),"",VLOOKUP(CONCATENATE($X$60,ES3,ES5),$B$10:$F$559,5,FALSE))</f>
        <v/>
      </c>
      <c r="EU60" s="159" t="str">
        <f>IF(ISERROR(VLOOKUP(CONCATENATE(ES3,$X$60,ES7),[1]Mont!$B$11:$F$500,5,FALSE)),"",VLOOKUP(CONCATENATE(ES3,$X$60,ES7),[1]Mont!$B$11:$F$500,5,FALSE))</f>
        <v/>
      </c>
      <c r="EV60" s="160" t="str">
        <f>IF(ISERROR(VLOOKUP(CONCATENATE(ES3,$X$60,ES7),[1]Mont!$B$11:$H$500,7,FALSE)),"",VLOOKUP(CONCATENATE(ES3,$X$60,ES7),[1]Mont!$B$11:$H$500,7,FALSE))</f>
        <v/>
      </c>
      <c r="EW60" s="157" t="str">
        <f>IF(ISERROR(VLOOKUP(CONCATENATE($X$60,EW3,EW5),$B$10:$E$559,4,FALSE)),"",VLOOKUP(CONCATENATE($X$60,EW3,EW5),$B$10:$E$559,4,FALSE))</f>
        <v/>
      </c>
      <c r="EX60" s="158" t="str">
        <f>IF(ISERROR(VLOOKUP(CONCATENATE($X$60,EW3,EW5),$B$10:$F$559,5,FALSE)),"",VLOOKUP(CONCATENATE($X$60,EW3,EW5),$B$10:$F$559,5,FALSE))</f>
        <v/>
      </c>
      <c r="EY60" s="159" t="str">
        <f>IF(ISERROR(VLOOKUP(CONCATENATE(EW3,$X$60,EW7),[1]Mont!$B$11:$F$500,5,FALSE)),"",VLOOKUP(CONCATENATE(EW3,$X$60,EW7),[1]Mont!$B$11:$F$500,5,FALSE))</f>
        <v/>
      </c>
      <c r="EZ60" s="160" t="str">
        <f>IF(ISERROR(VLOOKUP(CONCATENATE(EW3,$X$60,EW7),[1]Mont!$B$11:$H$500,7,FALSE)),"",VLOOKUP(CONCATENATE(EW3,$X$60,EW7),[1]Mont!$B$11:$H$500,7,FALSE))</f>
        <v/>
      </c>
      <c r="FA60" s="157" t="str">
        <f>IF(ISERROR(VLOOKUP(CONCATENATE($X$60,FA3,FA5),$B$10:$E$559,4,FALSE)),"",VLOOKUP(CONCATENATE($X$60,FA3,FA5),$B$10:$E$559,4,FALSE))</f>
        <v/>
      </c>
      <c r="FB60" s="158" t="str">
        <f>IF(ISERROR(VLOOKUP(CONCATENATE($X$60,FA3,FA5),$B$10:$F$559,5,FALSE)),"",VLOOKUP(CONCATENATE($X$60,FA3,FA5),$B$10:$F$559,5,FALSE))</f>
        <v/>
      </c>
      <c r="FC60" s="159" t="str">
        <f>IF(ISERROR(VLOOKUP(CONCATENATE(FA3,$X$60,FA7),[1]Mont!$B$11:$F$500,5,FALSE)),"",VLOOKUP(CONCATENATE(FA3,$X$60,FA7),[1]Mont!$B$11:$F$500,5,FALSE))</f>
        <v/>
      </c>
      <c r="FD60" s="160" t="str">
        <f>IF(ISERROR(VLOOKUP(CONCATENATE(FA3,$X$60,FA7),[1]Mont!$B$11:$H$500,7,FALSE)),"",VLOOKUP(CONCATENATE(FA3,$X$60,FA7),[1]Mont!$B$11:$H$500,7,FALSE))</f>
        <v/>
      </c>
      <c r="FE60" s="157" t="str">
        <f>IF(ISERROR(VLOOKUP(CONCATENATE($X$60,FE3,FE5),$B$10:$E$559,4,FALSE)),"",VLOOKUP(CONCATENATE($X$60,FE3,FE5),$B$10:$E$559,4,FALSE))</f>
        <v/>
      </c>
      <c r="FF60" s="158" t="str">
        <f>IF(ISERROR(VLOOKUP(CONCATENATE($X$60,FE3,FE5),$B$10:$F$559,5,FALSE)),"",VLOOKUP(CONCATENATE($X$60,FE3,FE5),$B$10:$F$559,5,FALSE))</f>
        <v/>
      </c>
      <c r="FG60" s="159" t="str">
        <f>IF(ISERROR(VLOOKUP(CONCATENATE(FE3,$X$60,FE7),[1]Mont!$B$11:$F$500,5,FALSE)),"",VLOOKUP(CONCATENATE(FE3,$X$60,FE7),[1]Mont!$B$11:$F$500,5,FALSE))</f>
        <v/>
      </c>
      <c r="FH60" s="160" t="str">
        <f>IF(ISERROR(VLOOKUP(CONCATENATE(FE3,$X$60,FE7),[1]Mont!$B$11:$H$500,7,FALSE)),"",VLOOKUP(CONCATENATE(FE3,$X$60,FE7),[1]Mont!$B$11:$H$500,7,FALSE))</f>
        <v/>
      </c>
      <c r="FI60" s="157" t="str">
        <f>IF(ISERROR(VLOOKUP(CONCATENATE($X$60,FI3,FI5),$B$10:$E$559,4,FALSE)),"",VLOOKUP(CONCATENATE($X$60,FI3,FI5),$B$10:$E$559,4,FALSE))</f>
        <v/>
      </c>
      <c r="FJ60" s="158" t="str">
        <f>IF(ISERROR(VLOOKUP(CONCATENATE($X$60,FI3,FI5),$B$10:$F$559,5,FALSE)),"",VLOOKUP(CONCATENATE($X$60,FI3,FI5),$B$10:$F$559,5,FALSE))</f>
        <v/>
      </c>
      <c r="FK60" s="159" t="str">
        <f>IF(ISERROR(VLOOKUP(CONCATENATE(FI3,$X$60,FI7),[1]Mont!$B$11:$F$500,5,FALSE)),"",VLOOKUP(CONCATENATE(FI3,$X$60,FI7),[1]Mont!$B$11:$F$500,5,FALSE))</f>
        <v/>
      </c>
      <c r="FL60" s="160" t="str">
        <f>IF(ISERROR(VLOOKUP(CONCATENATE(FI3,$X$60,FI7),[1]Mont!$B$11:$H$500,7,FALSE)),"",VLOOKUP(CONCATENATE(FI3,$X$60,FI7),[1]Mont!$B$11:$H$500,7,FALSE))</f>
        <v/>
      </c>
      <c r="FM60" s="157" t="str">
        <f>IF(ISERROR(VLOOKUP(CONCATENATE($X$60,FM3,FM5),$B$10:$E$559,4,FALSE)),"",VLOOKUP(CONCATENATE($X$60,FM3,FM5),$B$10:$E$559,4,FALSE))</f>
        <v/>
      </c>
      <c r="FN60" s="158" t="str">
        <f>IF(ISERROR(VLOOKUP(CONCATENATE($X$60,FM3,FM5),$B$10:$F$559,5,FALSE)),"",VLOOKUP(CONCATENATE($X$60,FM3,FM5),$B$10:$F$559,5,FALSE))</f>
        <v/>
      </c>
      <c r="FO60" s="159" t="str">
        <f>IF(ISERROR(VLOOKUP(CONCATENATE(FM3,$X$60,FM7),[1]Mont!$B$11:$F$500,5,FALSE)),"",VLOOKUP(CONCATENATE(FM3,$X$60,FM7),[1]Mont!$B$11:$F$500,5,FALSE))</f>
        <v/>
      </c>
      <c r="FP60" s="160" t="str">
        <f>IF(ISERROR(VLOOKUP(CONCATENATE(FM3,$X$60,FM7),[1]Mont!$B$11:$H$500,7,FALSE)),"",VLOOKUP(CONCATENATE(FM3,$X$60,FM7),[1]Mont!$B$11:$H$500,7,FALSE))</f>
        <v/>
      </c>
      <c r="FQ60" s="157" t="str">
        <f>IF(ISERROR(VLOOKUP(CONCATENATE($X$60,FQ3,FQ5),$B$10:$E$559,4,FALSE)),"",VLOOKUP(CONCATENATE($X$60,FQ3,FQ5),$B$10:$E$559,4,FALSE))</f>
        <v/>
      </c>
      <c r="FR60" s="158" t="str">
        <f>IF(ISERROR(VLOOKUP(CONCATENATE($X$60,FQ3,FQ5),$B$10:$F$559,5,FALSE)),"",VLOOKUP(CONCATENATE($X$60,FQ3,FQ5),$B$10:$F$559,5,FALSE))</f>
        <v/>
      </c>
      <c r="FS60" s="159" t="str">
        <f>IF(ISERROR(VLOOKUP(CONCATENATE(FQ3,$X$60,FQ7),[1]Mont!$B$11:$F$500,5,FALSE)),"",VLOOKUP(CONCATENATE(FQ3,$X$60,FQ7),[1]Mont!$B$11:$F$500,5,FALSE))</f>
        <v/>
      </c>
      <c r="FT60" s="160" t="str">
        <f>IF(ISERROR(VLOOKUP(CONCATENATE(FQ3,$X$60,FQ7),[1]Mont!$B$11:$H$500,7,FALSE)),"",VLOOKUP(CONCATENATE(FQ3,$X$60,FQ7),[1]Mont!$B$11:$H$500,7,FALSE))</f>
        <v/>
      </c>
      <c r="FU60" s="157" t="str">
        <f>IF(ISERROR(VLOOKUP(CONCATENATE($X$60,FU3,FU5),$B$10:$E$559,4,FALSE)),"",VLOOKUP(CONCATENATE($X$60,FU3,FU5),$B$10:$E$559,4,FALSE))</f>
        <v/>
      </c>
      <c r="FV60" s="158" t="str">
        <f>IF(ISERROR(VLOOKUP(CONCATENATE($X$60,FU3,FU5),$B$10:$F$559,5,FALSE)),"",VLOOKUP(CONCATENATE($X$60,FU3,FU5),$B$10:$F$559,5,FALSE))</f>
        <v/>
      </c>
      <c r="FW60" s="159" t="str">
        <f>IF(ISERROR(VLOOKUP(CONCATENATE(FU3,$X$60,FU7),[1]Mont!$B$11:$F$500,5,FALSE)),"",VLOOKUP(CONCATENATE(FU3,$X$60,FU7),[1]Mont!$B$11:$F$500,5,FALSE))</f>
        <v/>
      </c>
      <c r="FX60" s="160" t="str">
        <f>IF(ISERROR(VLOOKUP(CONCATENATE(FU3,$X$60,FU7),[1]Mont!$B$11:$H$500,7,FALSE)),"",VLOOKUP(CONCATENATE(FU3,$X$60,FU7),[1]Mont!$B$11:$H$500,7,FALSE))</f>
        <v/>
      </c>
      <c r="FY60" s="157" t="str">
        <f>IF(ISERROR(VLOOKUP(CONCATENATE($X$60,FY3,FY5),$B$10:$E$559,4,FALSE)),"",VLOOKUP(CONCATENATE($X$60,FY3,FY5),$B$10:$E$559,4,FALSE))</f>
        <v/>
      </c>
      <c r="FZ60" s="158" t="str">
        <f>IF(ISERROR(VLOOKUP(CONCATENATE($X$60,FY3,FY5),$B$10:$F$559,5,FALSE)),"",VLOOKUP(CONCATENATE($X$60,FY3,FY5),$B$10:$F$559,5,FALSE))</f>
        <v/>
      </c>
      <c r="GA60" s="159" t="str">
        <f>IF(ISERROR(VLOOKUP(CONCATENATE(FY3,$X$60,FY7),[1]Mont!$B$11:$F$500,5,FALSE)),"",VLOOKUP(CONCATENATE(FY3,$X$60,FY7),[1]Mont!$B$11:$F$500,5,FALSE))</f>
        <v/>
      </c>
      <c r="GB60" s="160" t="str">
        <f>IF(ISERROR(VLOOKUP(CONCATENATE(FY3,$X$60,FY7),[1]Mont!$B$11:$H$500,7,FALSE)),"",VLOOKUP(CONCATENATE(FY3,$X$60,FY7),[1]Mont!$B$11:$H$500,7,FALSE))</f>
        <v/>
      </c>
      <c r="GC60" s="157" t="str">
        <f>IF(ISERROR(VLOOKUP(CONCATENATE($X$60,GC3,GC5),$B$10:$E$559,4,FALSE)),"",VLOOKUP(CONCATENATE($X$60,GC3,GC5),$B$10:$E$559,4,FALSE))</f>
        <v/>
      </c>
      <c r="GD60" s="158" t="str">
        <f>IF(ISERROR(VLOOKUP(CONCATENATE($X$60,GC3,GC5),$B$10:$F$559,5,FALSE)),"",VLOOKUP(CONCATENATE($X$60,GC3,GC5),$B$10:$F$559,5,FALSE))</f>
        <v/>
      </c>
      <c r="GE60" s="159" t="str">
        <f>IF(ISERROR(VLOOKUP(CONCATENATE(GC3,$X$60,GC7),[1]Mont!$B$11:$F$500,5,FALSE)),"",VLOOKUP(CONCATENATE(GC3,$X$60,GC7),[1]Mont!$B$11:$F$500,5,FALSE))</f>
        <v/>
      </c>
      <c r="GF60" s="160" t="str">
        <f>IF(ISERROR(VLOOKUP(CONCATENATE(GC3,$X$60,GC7),[1]Mont!$B$11:$H$500,7,FALSE)),"",VLOOKUP(CONCATENATE(GC3,$X$60,GC7),[1]Mont!$B$11:$H$500,7,FALSE))</f>
        <v/>
      </c>
      <c r="GG60" s="157" t="str">
        <f>IF(ISERROR(VLOOKUP(CONCATENATE($X$60,GG3,GG5),$B$10:$E$559,4,FALSE)),"",VLOOKUP(CONCATENATE($X$60,GG3,GG5),$B$10:$E$559,4,FALSE))</f>
        <v/>
      </c>
      <c r="GH60" s="158" t="str">
        <f>IF(ISERROR(VLOOKUP(CONCATENATE($X$60,GG3,GG5),$B$10:$F$559,5,FALSE)),"",VLOOKUP(CONCATENATE($X$60,GG3,GG5),$B$10:$F$559,5,FALSE))</f>
        <v/>
      </c>
      <c r="GI60" s="159" t="str">
        <f>IF(ISERROR(VLOOKUP(CONCATENATE(GG3,$X$60,GG7),[1]Mont!$B$11:$F$500,5,FALSE)),"",VLOOKUP(CONCATENATE(GG3,$X$60,GG7),[1]Mont!$B$11:$F$500,5,FALSE))</f>
        <v/>
      </c>
      <c r="GJ60" s="160" t="str">
        <f>IF(ISERROR(VLOOKUP(CONCATENATE(GG3,$X$60,GG7),[1]Mont!$B$11:$H$500,7,FALSE)),"",VLOOKUP(CONCATENATE(GG3,$X$60,GG7),[1]Mont!$B$11:$H$500,7,FALSE))</f>
        <v/>
      </c>
      <c r="GK60" s="157" t="str">
        <f>IF(ISERROR(VLOOKUP(CONCATENATE($X$60,GK3,GK5),$B$10:$E$559,4,FALSE)),"",VLOOKUP(CONCATENATE($X$60,GK3,GK5),$B$10:$E$559,4,FALSE))</f>
        <v/>
      </c>
      <c r="GL60" s="158" t="str">
        <f>IF(ISERROR(VLOOKUP(CONCATENATE($X$60,GK3,GK5),$B$10:$F$559,5,FALSE)),"",VLOOKUP(CONCATENATE($X$60,GK3,GK5),$B$10:$F$559,5,FALSE))</f>
        <v/>
      </c>
      <c r="GM60" s="159" t="str">
        <f>IF(ISERROR(VLOOKUP(CONCATENATE(GK3,$X$60,GK7),[1]Mont!$B$11:$F$500,5,FALSE)),"",VLOOKUP(CONCATENATE(GK3,$X$60,GK7),[1]Mont!$B$11:$F$500,5,FALSE))</f>
        <v/>
      </c>
      <c r="GN60" s="160" t="str">
        <f>IF(ISERROR(VLOOKUP(CONCATENATE(GK3,$X$60,GK7),[1]Mont!$B$11:$H$500,7,FALSE)),"",VLOOKUP(CONCATENATE(GK3,$X$60,GK7),[1]Mont!$B$11:$H$500,7,FALSE))</f>
        <v/>
      </c>
      <c r="GO60" s="157" t="str">
        <f>IF(ISERROR(VLOOKUP(CONCATENATE($X$60,GO3,GO5),$B$10:$E$559,4,FALSE)),"",VLOOKUP(CONCATENATE($X$60,GO3,GO5),$B$10:$E$559,4,FALSE))</f>
        <v/>
      </c>
      <c r="GP60" s="158" t="str">
        <f>IF(ISERROR(VLOOKUP(CONCATENATE($X$60,GO3,GO5),$B$10:$F$559,5,FALSE)),"",VLOOKUP(CONCATENATE($X$60,GO3,GO5),$B$10:$F$559,5,FALSE))</f>
        <v/>
      </c>
      <c r="GQ60" s="159" t="str">
        <f>IF(ISERROR(VLOOKUP(CONCATENATE(GO3,$X$60,GO7),[1]Mont!$B$11:$F$500,5,FALSE)),"",VLOOKUP(CONCATENATE(GO3,$X$60,GO7),[1]Mont!$B$11:$F$500,5,FALSE))</f>
        <v/>
      </c>
      <c r="GR60" s="160" t="str">
        <f>IF(ISERROR(VLOOKUP(CONCATENATE(GO3,$X$60,GO7),[1]Mont!$B$11:$H$500,7,FALSE)),"",VLOOKUP(CONCATENATE(GO3,$X$60,GO7),[1]Mont!$B$11:$H$500,7,FALSE))</f>
        <v/>
      </c>
      <c r="GS60" s="157" t="str">
        <f>IF(ISERROR(VLOOKUP(CONCATENATE($X$60,GS3,GS5),$B$10:$E$559,4,FALSE)),"",VLOOKUP(CONCATENATE($X$60,GS3,GS5),$B$10:$E$559,4,FALSE))</f>
        <v/>
      </c>
      <c r="GT60" s="158" t="str">
        <f>IF(ISERROR(VLOOKUP(CONCATENATE($X$60,GS3,GS5),$B$10:$F$559,5,FALSE)),"",VLOOKUP(CONCATENATE($X$60,GS3,GS5),$B$10:$F$559,5,FALSE))</f>
        <v/>
      </c>
      <c r="GU60" s="159" t="str">
        <f>IF(ISERROR(VLOOKUP(CONCATENATE(GS3,$X$60,GS7),[1]Mont!$B$11:$F$500,5,FALSE)),"",VLOOKUP(CONCATENATE(GS3,$X$60,GS7),[1]Mont!$B$11:$F$500,5,FALSE))</f>
        <v/>
      </c>
      <c r="GV60" s="160" t="str">
        <f>IF(ISERROR(VLOOKUP(CONCATENATE(GS3,$X$60,GS7),[1]Mont!$B$11:$H$500,7,FALSE)),"",VLOOKUP(CONCATENATE(GS3,$X$60,GS7),[1]Mont!$B$11:$H$500,7,FALSE))</f>
        <v/>
      </c>
      <c r="GW60" s="157" t="str">
        <f>IF(ISERROR(VLOOKUP(CONCATENATE($X$60,GW3,GW5),$B$10:$E$559,4,FALSE)),"",VLOOKUP(CONCATENATE($X$60,GW3,GW5),$B$10:$E$559,4,FALSE))</f>
        <v/>
      </c>
      <c r="GX60" s="158" t="str">
        <f>IF(ISERROR(VLOOKUP(CONCATENATE($X$60,GW3,GW5),$B$10:$F$559,5,FALSE)),"",VLOOKUP(CONCATENATE($X$60,GW3,GW5),$B$10:$F$559,5,FALSE))</f>
        <v/>
      </c>
      <c r="GY60" s="159" t="str">
        <f>IF(ISERROR(VLOOKUP(CONCATENATE(GW3,$X$60,GW7),[1]Mont!$B$11:$F$500,5,FALSE)),"",VLOOKUP(CONCATENATE(GW3,$X$60,GW7),[1]Mont!$B$11:$F$500,5,FALSE))</f>
        <v/>
      </c>
      <c r="GZ60" s="160" t="str">
        <f>IF(ISERROR(VLOOKUP(CONCATENATE(GW3,$X$60,GW7),[1]Mont!$B$11:$H$500,7,FALSE)),"",VLOOKUP(CONCATENATE(GW3,$X$60,GW7),[1]Mont!$B$11:$H$500,7,FALSE))</f>
        <v/>
      </c>
      <c r="HA60" s="157" t="str">
        <f>IF(ISERROR(VLOOKUP(CONCATENATE($X$60,HA3,HA5),$B$10:$E$559,4,FALSE)),"",VLOOKUP(CONCATENATE($X$60,HA3,HA5),$B$10:$E$559,4,FALSE))</f>
        <v/>
      </c>
      <c r="HB60" s="158" t="str">
        <f>IF(ISERROR(VLOOKUP(CONCATENATE($X$60,HA3,HA5),$B$10:$F$559,5,FALSE)),"",VLOOKUP(CONCATENATE($X$60,HA3,HA5),$B$10:$F$559,5,FALSE))</f>
        <v/>
      </c>
      <c r="HC60" s="159" t="str">
        <f>IF(ISERROR(VLOOKUP(CONCATENATE(HA3,$X$60,HA7),[1]Mont!$B$11:$F$500,5,FALSE)),"",VLOOKUP(CONCATENATE(HA3,$X$60,HA7),[1]Mont!$B$11:$F$500,5,FALSE))</f>
        <v/>
      </c>
      <c r="HD60" s="160" t="str">
        <f>IF(ISERROR(VLOOKUP(CONCATENATE(HA3,$X$60,HA7),[1]Mont!$B$11:$H$500,7,FALSE)),"",VLOOKUP(CONCATENATE(HA3,$X$60,HA7),[1]Mont!$B$11:$H$500,7,FALSE))</f>
        <v/>
      </c>
      <c r="HE60" s="157" t="str">
        <f>IF(ISERROR(VLOOKUP(CONCATENATE($X$60,HE3,HE5),$B$10:$E$559,4,FALSE)),"",VLOOKUP(CONCATENATE($X$60,HE3,HE5),$B$10:$E$559,4,FALSE))</f>
        <v/>
      </c>
      <c r="HF60" s="158" t="str">
        <f>IF(ISERROR(VLOOKUP(CONCATENATE($X$60,HE3,HE5),$B$10:$F$559,5,FALSE)),"",VLOOKUP(CONCATENATE($X$60,HE3,HE5),$B$10:$F$559,5,FALSE))</f>
        <v/>
      </c>
      <c r="HG60" s="159" t="str">
        <f>IF(ISERROR(VLOOKUP(CONCATENATE(HE3,$X$60,HE7),[1]Mont!$B$11:$F$500,5,FALSE)),"",VLOOKUP(CONCATENATE(HE3,$X$60,HE7),[1]Mont!$B$11:$F$500,5,FALSE))</f>
        <v/>
      </c>
      <c r="HH60" s="160" t="str">
        <f>IF(ISERROR(VLOOKUP(CONCATENATE(HE3,$X$60,HE7),[1]Mont!$B$11:$H$500,7,FALSE)),"",VLOOKUP(CONCATENATE(HE3,$X$60,HE7),[1]Mont!$B$11:$H$500,7,FALSE))</f>
        <v/>
      </c>
      <c r="HI60" s="157" t="str">
        <f>IF(ISERROR(VLOOKUP(CONCATENATE($X$60,HI3,HI5),$B$10:$E$559,4,FALSE)),"",VLOOKUP(CONCATENATE($X$60,HI3,HI5),$B$10:$E$559,4,FALSE))</f>
        <v/>
      </c>
      <c r="HJ60" s="158" t="str">
        <f>IF(ISERROR(VLOOKUP(CONCATENATE($X$60,HI3,HI5),$B$10:$F$559,5,FALSE)),"",VLOOKUP(CONCATENATE($X$60,HI3,HI5),$B$10:$F$559,5,FALSE))</f>
        <v/>
      </c>
      <c r="HK60" s="159" t="str">
        <f>IF(ISERROR(VLOOKUP(CONCATENATE(HI3,$X$60,HI7),[1]Mont!$B$11:$F$500,5,FALSE)),"",VLOOKUP(CONCATENATE(HI3,$X$60,HI7),[1]Mont!$B$11:$F$500,5,FALSE))</f>
        <v/>
      </c>
      <c r="HL60" s="160" t="str">
        <f>IF(ISERROR(VLOOKUP(CONCATENATE(HI3,$X$60,HI7),[1]Mont!$B$11:$H$500,7,FALSE)),"",VLOOKUP(CONCATENATE(HI3,$X$60,HI7),[1]Mont!$B$11:$H$500,7,FALSE))</f>
        <v/>
      </c>
      <c r="HM60" s="157" t="str">
        <f>IF(ISERROR(VLOOKUP(CONCATENATE($X$60,HM3,HM5),$B$10:$E$559,4,FALSE)),"",VLOOKUP(CONCATENATE($X$60,HM3,HM5),$B$10:$E$559,4,FALSE))</f>
        <v/>
      </c>
      <c r="HN60" s="158" t="str">
        <f>IF(ISERROR(VLOOKUP(CONCATENATE($X$60,HM3,HM5),$B$10:$F$559,5,FALSE)),"",VLOOKUP(CONCATENATE($X$60,HM3,HM5),$B$10:$F$559,5,FALSE))</f>
        <v/>
      </c>
      <c r="HO60" s="159" t="str">
        <f>IF(ISERROR(VLOOKUP(CONCATENATE(HM3,$X$60,HM7),[1]Mont!$B$11:$F$500,5,FALSE)),"",VLOOKUP(CONCATENATE(HM3,$X$60,HM7),[1]Mont!$B$11:$F$500,5,FALSE))</f>
        <v/>
      </c>
      <c r="HP60" s="160" t="str">
        <f>IF(ISERROR(VLOOKUP(CONCATENATE(HM3,$X$60,HM7),[1]Mont!$B$11:$H$500,7,FALSE)),"",VLOOKUP(CONCATENATE(HM3,$X$60,HM7),[1]Mont!$B$11:$H$500,7,FALSE))</f>
        <v/>
      </c>
      <c r="HQ60" s="157" t="str">
        <f>IF(ISERROR(VLOOKUP(CONCATENATE($X$60,HQ3,HQ5),$B$10:$E$559,4,FALSE)),"",VLOOKUP(CONCATENATE($X$60,HQ3,HQ5),$B$10:$E$559,4,FALSE))</f>
        <v/>
      </c>
      <c r="HR60" s="158" t="str">
        <f>IF(ISERROR(VLOOKUP(CONCATENATE($X$60,HQ3,HQ5),$B$10:$F$559,5,FALSE)),"",VLOOKUP(CONCATENATE($X$60,HQ3,HQ5),$B$10:$F$559,5,FALSE))</f>
        <v/>
      </c>
      <c r="HS60" s="159" t="str">
        <f>IF(ISERROR(VLOOKUP(CONCATENATE(HQ3,$X$60,HQ7),[1]Mont!$B$11:$F$500,5,FALSE)),"",VLOOKUP(CONCATENATE(HQ3,$X$60,HQ7),[1]Mont!$B$11:$F$500,5,FALSE))</f>
        <v/>
      </c>
      <c r="HT60" s="160" t="str">
        <f>IF(ISERROR(VLOOKUP(CONCATENATE(HQ3,$X$60,HQ7),[1]Mont!$B$11:$H$500,7,FALSE)),"",VLOOKUP(CONCATENATE(HQ3,$X$60,HQ7),[1]Mont!$B$11:$H$500,7,FALSE))</f>
        <v/>
      </c>
      <c r="HU60" s="157" t="str">
        <f>IF(ISERROR(VLOOKUP(CONCATENATE($X$60,HU3,HU5),$B$10:$E$559,4,FALSE)),"",VLOOKUP(CONCATENATE($X$60,HU3,HU5),$B$10:$E$559,4,FALSE))</f>
        <v/>
      </c>
      <c r="HV60" s="158" t="str">
        <f>IF(ISERROR(VLOOKUP(CONCATENATE($X$60,HU3,HU5),$B$10:$F$559,5,FALSE)),"",VLOOKUP(CONCATENATE($X$60,HU3,HU5),$B$10:$F$559,5,FALSE))</f>
        <v/>
      </c>
      <c r="HW60" s="159" t="str">
        <f>IF(ISERROR(VLOOKUP(CONCATENATE(HU3,$X$60,HU7),[1]Mont!$B$11:$F$500,5,FALSE)),"",VLOOKUP(CONCATENATE(HU3,$X$60,HU7),[1]Mont!$B$11:$F$500,5,FALSE))</f>
        <v/>
      </c>
      <c r="HX60" s="160" t="str">
        <f>IF(ISERROR(VLOOKUP(CONCATENATE(HU3,$X$60,HU7),[1]Mont!$B$11:$H$500,7,FALSE)),"",VLOOKUP(CONCATENATE(HU3,$X$60,HU7),[1]Mont!$B$11:$H$500,7,FALSE))</f>
        <v/>
      </c>
      <c r="HY60" s="157" t="str">
        <f>IF(ISERROR(VLOOKUP(CONCATENATE($X$60,HY3,HY5),$B$10:$E$559,4,FALSE)),"",VLOOKUP(CONCATENATE($X$60,HY3,HY5),$B$10:$E$559,4,FALSE))</f>
        <v/>
      </c>
      <c r="HZ60" s="158" t="str">
        <f>IF(ISERROR(VLOOKUP(CONCATENATE($X$60,HY3,HY5),$B$10:$F$559,5,FALSE)),"",VLOOKUP(CONCATENATE($X$60,HY3,HY5),$B$10:$F$559,5,FALSE))</f>
        <v/>
      </c>
      <c r="IA60" s="159" t="str">
        <f>IF(ISERROR(VLOOKUP(CONCATENATE(HY3,$X$60,HY7),[1]Mont!$B$11:$F$500,5,FALSE)),"",VLOOKUP(CONCATENATE(HY3,$X$60,HY7),[1]Mont!$B$11:$F$500,5,FALSE))</f>
        <v/>
      </c>
      <c r="IB60" s="160" t="str">
        <f>IF(ISERROR(VLOOKUP(CONCATENATE(HY3,$X$60,HY7),[1]Mont!$B$11:$H$500,7,FALSE)),"",VLOOKUP(CONCATENATE(HY3,$X$60,HY7),[1]Mont!$B$11:$H$500,7,FALSE))</f>
        <v/>
      </c>
      <c r="IC60" s="157" t="str">
        <f>IF(ISERROR(VLOOKUP(CONCATENATE($X$60,IC3,IC5),$B$10:$E$559,4,FALSE)),"",VLOOKUP(CONCATENATE($X$60,IC3,IC5),$B$10:$E$559,4,FALSE))</f>
        <v/>
      </c>
      <c r="ID60" s="158" t="str">
        <f>IF(ISERROR(VLOOKUP(CONCATENATE($X$60,IC3,IC5),$B$10:$F$559,5,FALSE)),"",VLOOKUP(CONCATENATE($X$60,IC3,IC5),$B$10:$F$559,5,FALSE))</f>
        <v/>
      </c>
      <c r="IE60" s="159" t="str">
        <f>IF(ISERROR(VLOOKUP(CONCATENATE(IC3,$X$60,IC7),[1]Mont!$B$11:$F$500,5,FALSE)),"",VLOOKUP(CONCATENATE(IC3,$X$60,IC7),[1]Mont!$B$11:$F$500,5,FALSE))</f>
        <v/>
      </c>
      <c r="IF60" s="160" t="str">
        <f>IF(ISERROR(VLOOKUP(CONCATENATE(IC3,$X$60,IC7),[1]Mont!$B$11:$H$500,7,FALSE)),"",VLOOKUP(CONCATENATE(IC3,$X$60,IC7),[1]Mont!$B$11:$H$500,7,FALSE))</f>
        <v/>
      </c>
      <c r="IG60" s="157" t="str">
        <f>IF(ISERROR(VLOOKUP(CONCATENATE($X$60,IG3,IG5),$B$10:$E$559,4,FALSE)),"",VLOOKUP(CONCATENATE($X$60,IG3,IG5),$B$10:$E$559,4,FALSE))</f>
        <v/>
      </c>
      <c r="IH60" s="158" t="str">
        <f>IF(ISERROR(VLOOKUP(CONCATENATE($X$60,IG3,IG5),$B$10:$F$559,5,FALSE)),"",VLOOKUP(CONCATENATE($X$60,IG3,IG5),$B$10:$F$559,5,FALSE))</f>
        <v/>
      </c>
      <c r="II60" s="159" t="str">
        <f>IF(ISERROR(VLOOKUP(CONCATENATE(IG3,$X$60,IG7),[1]Mont!$B$11:$F$500,5,FALSE)),"",VLOOKUP(CONCATENATE(IG3,$X$60,IG7),[1]Mont!$B$11:$F$500,5,FALSE))</f>
        <v/>
      </c>
      <c r="IJ60" s="160" t="str">
        <f>IF(ISERROR(VLOOKUP(CONCATENATE(IG3,$X$60,IG7),[1]Mont!$B$11:$H$500,7,FALSE)),"",VLOOKUP(CONCATENATE(IG3,$X$60,IG7),[1]Mont!$B$11:$H$500,7,FALSE))</f>
        <v/>
      </c>
      <c r="IK60" s="157" t="str">
        <f>IF(ISERROR(VLOOKUP(CONCATENATE($X$60,IK3,IK5),$B$10:$E$559,4,FALSE)),"",VLOOKUP(CONCATENATE($X$60,IK3,IK5),$B$10:$E$559,4,FALSE))</f>
        <v/>
      </c>
      <c r="IL60" s="158" t="str">
        <f>IF(ISERROR(VLOOKUP(CONCATENATE($X$60,IK3,IK5),$B$10:$F$559,5,FALSE)),"",VLOOKUP(CONCATENATE($X$60,IK3,IK5),$B$10:$F$559,5,FALSE))</f>
        <v/>
      </c>
      <c r="IM60" s="159" t="str">
        <f>IF(ISERROR(VLOOKUP(CONCATENATE(IK3,$X$60,IK7),[1]Mont!$B$11:$F$500,5,FALSE)),"",VLOOKUP(CONCATENATE(IK3,$X$60,IK7),[1]Mont!$B$11:$F$500,5,FALSE))</f>
        <v/>
      </c>
      <c r="IN60" s="160" t="str">
        <f>IF(ISERROR(VLOOKUP(CONCATENATE(IK3,$X$60,IK7),[1]Mont!$B$11:$H$500,7,FALSE)),"",VLOOKUP(CONCATENATE(IK3,$X$60,IK7),[1]Mont!$B$11:$H$500,7,FALSE))</f>
        <v/>
      </c>
      <c r="IO60" s="157" t="str">
        <f>IF(ISERROR(VLOOKUP(CONCATENATE($X$60,IO3,IO5),$B$10:$E$559,4,FALSE)),"",VLOOKUP(CONCATENATE($X$60,IO3,IO5),$B$10:$E$559,4,FALSE))</f>
        <v/>
      </c>
      <c r="IP60" s="158" t="str">
        <f>IF(ISERROR(VLOOKUP(CONCATENATE($X$60,IO3,IO5),$B$10:$F$559,5,FALSE)),"",VLOOKUP(CONCATENATE($X$60,IO3,IO5),$B$10:$F$559,5,FALSE))</f>
        <v/>
      </c>
      <c r="IQ60" s="159" t="str">
        <f>IF(ISERROR(VLOOKUP(CONCATENATE(IO3,$X$60,IO7),[1]Mont!$B$11:$F$500,5,FALSE)),"",VLOOKUP(CONCATENATE(IO3,$X$60,IO7),[1]Mont!$B$11:$F$500,5,FALSE))</f>
        <v/>
      </c>
      <c r="IR60" s="160" t="str">
        <f>IF(ISERROR(VLOOKUP(CONCATENATE(IO3,$X$60,IO7),[1]Mont!$B$11:$H$500,7,FALSE)),"",VLOOKUP(CONCATENATE(IO3,$X$60,IO7),[1]Mont!$B$11:$H$500,7,FALSE))</f>
        <v/>
      </c>
      <c r="IS60" s="157" t="str">
        <f>IF(ISERROR(VLOOKUP(CONCATENATE($X$60,IS3,IS5),$B$10:$E$559,4,FALSE)),"",VLOOKUP(CONCATENATE($X$60,IS3,IS5),$B$10:$E$559,4,FALSE))</f>
        <v/>
      </c>
      <c r="IT60" s="158" t="str">
        <f>IF(ISERROR(VLOOKUP(CONCATENATE($X$60,IS3,IS5),$B$10:$F$559,5,FALSE)),"",VLOOKUP(CONCATENATE($X$60,IS3,IS5),$B$10:$F$559,5,FALSE))</f>
        <v/>
      </c>
      <c r="IU60" s="159" t="str">
        <f>IF(ISERROR(VLOOKUP(CONCATENATE(IS3,$X$60,IS7),[1]Mont!$B$11:$F$500,5,FALSE)),"",VLOOKUP(CONCATENATE(IS3,$X$60,IS7),[1]Mont!$B$11:$F$500,5,FALSE))</f>
        <v/>
      </c>
      <c r="IV60" s="160" t="str">
        <f>IF(ISERROR(VLOOKUP(CONCATENATE(IS3,$X$60,IS7),[1]Mont!$B$11:$H$500,7,FALSE)),"",VLOOKUP(CONCATENATE(IS3,$X$60,IS7),[1]Mont!$B$11:$H$500,7,FALSE))</f>
        <v/>
      </c>
    </row>
    <row r="61" spans="1:256" ht="13.5" thickBot="1">
      <c r="A61" s="124">
        <f t="shared" si="2"/>
        <v>0</v>
      </c>
      <c r="B61" s="125">
        <f t="shared" si="3"/>
        <v>0</v>
      </c>
      <c r="C61" s="126">
        <f>IF(R61=0,0,SUMIF($R$10:R61,R61,$R$10:R61)/R61)</f>
        <v>0</v>
      </c>
      <c r="D61" s="127">
        <v>52</v>
      </c>
      <c r="E61" s="146"/>
      <c r="F61" s="147"/>
      <c r="G61" s="130">
        <f t="shared" si="0"/>
        <v>0</v>
      </c>
      <c r="H61" s="130">
        <f>IF(E61=0,0,VLOOKUP(E61,[1]Ob!$D$10:$AW$600,46,FALSE))</f>
        <v>0</v>
      </c>
      <c r="I61" s="130">
        <f>IF(E61=0,0,VLOOKUP(E61,[1]Ob!$D$10:$BA$600,50,FALSE))</f>
        <v>0</v>
      </c>
      <c r="J61" s="130">
        <f>IF(E61=0,0,VLOOKUP(E61,[1]Ob!$D$10:$O$600,12,FALSE))</f>
        <v>0</v>
      </c>
      <c r="K61" s="131">
        <f>IF(E61=0,0,VLOOKUP(E61,[1]Ob!$D$10:$BA$600,15,FALSE))*F61</f>
        <v>0</v>
      </c>
      <c r="L61" s="132">
        <f t="shared" si="4"/>
        <v>0</v>
      </c>
      <c r="M61" s="133"/>
      <c r="N61" s="134"/>
      <c r="O61" s="147"/>
      <c r="P61" s="135">
        <v>0</v>
      </c>
      <c r="Q61" s="135">
        <v>0</v>
      </c>
      <c r="R61" s="129"/>
      <c r="S61" s="136">
        <f t="shared" si="1"/>
        <v>0</v>
      </c>
      <c r="T61" s="148"/>
      <c r="U61" s="149"/>
      <c r="V61" s="150"/>
      <c r="X61" s="164">
        <v>50</v>
      </c>
      <c r="Y61" s="165" t="str">
        <f>IF(ISERROR(VLOOKUP(CONCATENATE($X$61,Y3,Y5),$B$10:$E$559,4,FALSE)),"",VLOOKUP(CONCATENATE($X$61,Y3,Y5),$B$10:$E$559,4,FALSE))</f>
        <v/>
      </c>
      <c r="Z61" s="166" t="str">
        <f>IF(ISERROR(VLOOKUP(CONCATENATE($X$61,Y3,Y5),$B$10:$F$559,5,FALSE)),"",VLOOKUP(CONCATENATE($X$61,Y3,Y5),$B$10:$F$559,5,FALSE))</f>
        <v/>
      </c>
      <c r="AA61" s="167" t="str">
        <f>IF(ISERROR(VLOOKUP(CONCATENATE(Y3,$X$61,Y7),[1]Mont!$B$11:$F$500,5,FALSE)),"",VLOOKUP(CONCATENATE(Y3,$X$61,Y7),[1]Mont!$B$11:$F$500,5,FALSE))</f>
        <v/>
      </c>
      <c r="AB61" s="168" t="str">
        <f>IF(ISERROR(VLOOKUP(CONCATENATE(Y3,$X$61,Y7),[1]Mont!$B$11:$H$500,7,FALSE)),"",VLOOKUP(CONCATENATE(Y3,$X$61,Y7),[1]Mont!$B$11:$H$500,7,FALSE))</f>
        <v/>
      </c>
      <c r="AC61" s="165" t="str">
        <f>IF(ISERROR(VLOOKUP(CONCATENATE($X$61,AC3,AC5),$B$10:$E$559,4,FALSE)),"",VLOOKUP(CONCATENATE($X$61,AC3,AC5),$B$10:$E$559,4,FALSE))</f>
        <v/>
      </c>
      <c r="AD61" s="166" t="str">
        <f>IF(ISERROR(VLOOKUP(CONCATENATE($X$61,AC3,AC5),$B$10:$F$559,5,FALSE)),"",VLOOKUP(CONCATENATE($X$61,AC3,AC5),$B$10:$F$559,5,FALSE))</f>
        <v/>
      </c>
      <c r="AE61" s="167" t="str">
        <f>IF(ISERROR(VLOOKUP(CONCATENATE(AC3,$X$61,AC7),[1]Mont!$B$11:$F$500,5,FALSE)),"",VLOOKUP(CONCATENATE(AC3,$X$61,AC7),[1]Mont!$B$11:$F$500,5,FALSE))</f>
        <v/>
      </c>
      <c r="AF61" s="168" t="str">
        <f>IF(ISERROR(VLOOKUP(CONCATENATE(AC3,$X$61,AC7),[1]Mont!$B$11:$H$500,7,FALSE)),"",VLOOKUP(CONCATENATE(AC3,$X$61,AC7),[1]Mont!$B$11:$H$500,7,FALSE))</f>
        <v/>
      </c>
      <c r="AG61" s="165" t="str">
        <f>IF(ISERROR(VLOOKUP(CONCATENATE($X$61,AG3,AG5),$B$10:$E$559,4,FALSE)),"",VLOOKUP(CONCATENATE($X$61,AG3,AG5),$B$10:$E$559,4,FALSE))</f>
        <v/>
      </c>
      <c r="AH61" s="166" t="str">
        <f>IF(ISERROR(VLOOKUP(CONCATENATE($X$61,AG3,AG5),$B$10:$F$559,5,FALSE)),"",VLOOKUP(CONCATENATE($X$61,AG3,AG5),$B$10:$F$559,5,FALSE))</f>
        <v/>
      </c>
      <c r="AI61" s="167" t="str">
        <f>IF(ISERROR(VLOOKUP(CONCATENATE(AG3,$X$61,AG7),[1]Mont!$B$11:$F$500,5,FALSE)),"",VLOOKUP(CONCATENATE(AG3,$X$61,AG7),[1]Mont!$B$11:$F$500,5,FALSE))</f>
        <v/>
      </c>
      <c r="AJ61" s="168" t="str">
        <f>IF(ISERROR(VLOOKUP(CONCATENATE(AG3,$X$61,AG7),[1]Mont!$B$11:$H$500,7,FALSE)),"",VLOOKUP(CONCATENATE(AG3,$X$61,AG7),[1]Mont!$B$11:$H$500,7,FALSE))</f>
        <v/>
      </c>
      <c r="AK61" s="165" t="str">
        <f>IF(ISERROR(VLOOKUP(CONCATENATE($X$61,AK3,AK5),$B$10:$E$559,4,FALSE)),"",VLOOKUP(CONCATENATE($X$61,AK3,AK5),$B$10:$E$559,4,FALSE))</f>
        <v/>
      </c>
      <c r="AL61" s="166" t="str">
        <f>IF(ISERROR(VLOOKUP(CONCATENATE($X$61,AK3,AK5),$B$10:$F$559,5,FALSE)),"",VLOOKUP(CONCATENATE($X$61,AK3,AK5),$B$10:$F$559,5,FALSE))</f>
        <v/>
      </c>
      <c r="AM61" s="167" t="str">
        <f>IF(ISERROR(VLOOKUP(CONCATENATE(AK3,$X$61,AK7),[1]Mont!$B$11:$F$500,5,FALSE)),"",VLOOKUP(CONCATENATE(AK3,$X$61,AK7),[1]Mont!$B$11:$F$500,5,FALSE))</f>
        <v/>
      </c>
      <c r="AN61" s="168" t="str">
        <f>IF(ISERROR(VLOOKUP(CONCATENATE(AK3,$X$61,AK7),[1]Mont!$B$11:$H$500,7,FALSE)),"",VLOOKUP(CONCATENATE(AK3,$X$61,AK7),[1]Mont!$B$11:$H$500,7,FALSE))</f>
        <v/>
      </c>
      <c r="AO61" s="165" t="str">
        <f>IF(ISERROR(VLOOKUP(CONCATENATE($X$61,AO3,AO5),$B$10:$E$559,4,FALSE)),"",VLOOKUP(CONCATENATE($X$61,AO3,AO5),$B$10:$E$559,4,FALSE))</f>
        <v/>
      </c>
      <c r="AP61" s="166" t="str">
        <f>IF(ISERROR(VLOOKUP(CONCATENATE($X$61,AO3,AO5),$B$10:$F$559,5,FALSE)),"",VLOOKUP(CONCATENATE($X$61,AO3,AO5),$B$10:$F$559,5,FALSE))</f>
        <v/>
      </c>
      <c r="AQ61" s="167" t="str">
        <f>IF(ISERROR(VLOOKUP(CONCATENATE(AO3,$X$61,AO7),[1]Mont!$B$11:$F$500,5,FALSE)),"",VLOOKUP(CONCATENATE(AO3,$X$61,AO7),[1]Mont!$B$11:$F$500,5,FALSE))</f>
        <v/>
      </c>
      <c r="AR61" s="168" t="str">
        <f>IF(ISERROR(VLOOKUP(CONCATENATE(AO3,$X$61,AO7),[1]Mont!$B$11:$H$500,7,FALSE)),"",VLOOKUP(CONCATENATE(AO3,$X$61,AO7),[1]Mont!$B$11:$H$500,7,FALSE))</f>
        <v/>
      </c>
      <c r="AS61" s="165" t="str">
        <f>IF(ISERROR(VLOOKUP(CONCATENATE($X$61,AS3,AS5),$B$10:$E$559,4,FALSE)),"",VLOOKUP(CONCATENATE($X$61,AS3,AS5),$B$10:$E$559,4,FALSE))</f>
        <v/>
      </c>
      <c r="AT61" s="166" t="str">
        <f>IF(ISERROR(VLOOKUP(CONCATENATE($X$61,AS3,AS5),$B$10:$F$559,5,FALSE)),"",VLOOKUP(CONCATENATE($X$61,AS3,AS5),$B$10:$F$559,5,FALSE))</f>
        <v/>
      </c>
      <c r="AU61" s="167" t="str">
        <f>IF(ISERROR(VLOOKUP(CONCATENATE(AS3,$X$61,AS7),[1]Mont!$B$11:$F$500,5,FALSE)),"",VLOOKUP(CONCATENATE(AS3,$X$61,AS7),[1]Mont!$B$11:$F$500,5,FALSE))</f>
        <v/>
      </c>
      <c r="AV61" s="168" t="str">
        <f>IF(ISERROR(VLOOKUP(CONCATENATE(AS3,$X$61,AS7),[1]Mont!$B$11:$H$500,7,FALSE)),"",VLOOKUP(CONCATENATE(AS3,$X$61,AS7),[1]Mont!$B$11:$H$500,7,FALSE))</f>
        <v/>
      </c>
      <c r="AW61" s="165" t="str">
        <f>IF(ISERROR(VLOOKUP(CONCATENATE($X$61,AW3,AW5),$B$10:$E$559,4,FALSE)),"",VLOOKUP(CONCATENATE($X$61,AW3,AW5),$B$10:$E$559,4,FALSE))</f>
        <v/>
      </c>
      <c r="AX61" s="166" t="str">
        <f>IF(ISERROR(VLOOKUP(CONCATENATE($X$61,AW3,AW5),$B$10:$F$559,5,FALSE)),"",VLOOKUP(CONCATENATE($X$61,AW3,AW5),$B$10:$F$559,5,FALSE))</f>
        <v/>
      </c>
      <c r="AY61" s="167" t="str">
        <f>IF(ISERROR(VLOOKUP(CONCATENATE(AW3,$X$61,AW7),[1]Mont!$B$11:$F$500,5,FALSE)),"",VLOOKUP(CONCATENATE(AW3,$X$61,AW7),[1]Mont!$B$11:$F$500,5,FALSE))</f>
        <v/>
      </c>
      <c r="AZ61" s="168" t="str">
        <f>IF(ISERROR(VLOOKUP(CONCATENATE(AW3,$X$61,AW7),[1]Mont!$B$11:$H$500,7,FALSE)),"",VLOOKUP(CONCATENATE(AW3,$X$61,AW7),[1]Mont!$B$11:$H$500,7,FALSE))</f>
        <v/>
      </c>
      <c r="BA61" s="165" t="str">
        <f>IF(ISERROR(VLOOKUP(CONCATENATE($X$61,BA3,BA5),$B$10:$E$559,4,FALSE)),"",VLOOKUP(CONCATENATE($X$61,BA3,BA5),$B$10:$E$559,4,FALSE))</f>
        <v/>
      </c>
      <c r="BB61" s="166" t="str">
        <f>IF(ISERROR(VLOOKUP(CONCATENATE($X$61,BA3,BA5),$B$10:$F$559,5,FALSE)),"",VLOOKUP(CONCATENATE($X$61,BA3,BA5),$B$10:$F$559,5,FALSE))</f>
        <v/>
      </c>
      <c r="BC61" s="167" t="str">
        <f>IF(ISERROR(VLOOKUP(CONCATENATE(BA3,$X$61,BA7),[1]Mont!$B$11:$F$500,5,FALSE)),"",VLOOKUP(CONCATENATE(BA3,$X$61,BA7),[1]Mont!$B$11:$F$500,5,FALSE))</f>
        <v/>
      </c>
      <c r="BD61" s="168" t="str">
        <f>IF(ISERROR(VLOOKUP(CONCATENATE(BA3,$X$61,BA7),[1]Mont!$B$11:$H$500,7,FALSE)),"",VLOOKUP(CONCATENATE(BA3,$X$61,BA7),[1]Mont!$B$11:$H$500,7,FALSE))</f>
        <v/>
      </c>
      <c r="BE61" s="165" t="str">
        <f>IF(ISERROR(VLOOKUP(CONCATENATE($X$61,BE3,BE5),$B$10:$E$559,4,FALSE)),"",VLOOKUP(CONCATENATE($X$61,BE3,BE5),$B$10:$E$559,4,FALSE))</f>
        <v/>
      </c>
      <c r="BF61" s="166" t="str">
        <f>IF(ISERROR(VLOOKUP(CONCATENATE($X$61,BE3,BE5),$B$10:$F$559,5,FALSE)),"",VLOOKUP(CONCATENATE($X$61,BE3,BE5),$B$10:$F$559,5,FALSE))</f>
        <v/>
      </c>
      <c r="BG61" s="167" t="str">
        <f>IF(ISERROR(VLOOKUP(CONCATENATE(BE3,$X$61,BE7),[1]Mont!$B$11:$F$500,5,FALSE)),"",VLOOKUP(CONCATENATE(BE3,$X$61,BE7),[1]Mont!$B$11:$F$500,5,FALSE))</f>
        <v/>
      </c>
      <c r="BH61" s="168" t="str">
        <f>IF(ISERROR(VLOOKUP(CONCATENATE(BE3,$X$61,BE7),[1]Mont!$B$11:$H$500,7,FALSE)),"",VLOOKUP(CONCATENATE(BE3,$X$61,BE7),[1]Mont!$B$11:$H$500,7,FALSE))</f>
        <v/>
      </c>
      <c r="BI61" s="165" t="str">
        <f>IF(ISERROR(VLOOKUP(CONCATENATE($X$61,BI3,BI5),$B$10:$E$559,4,FALSE)),"",VLOOKUP(CONCATENATE($X$61,BI3,BI5),$B$10:$E$559,4,FALSE))</f>
        <v/>
      </c>
      <c r="BJ61" s="166" t="str">
        <f>IF(ISERROR(VLOOKUP(CONCATENATE($X$61,BI3,BI5),$B$10:$F$559,5,FALSE)),"",VLOOKUP(CONCATENATE($X$61,BI3,BI5),$B$10:$F$559,5,FALSE))</f>
        <v/>
      </c>
      <c r="BK61" s="167" t="str">
        <f>IF(ISERROR(VLOOKUP(CONCATENATE(BI3,$X$61,BI7),[1]Mont!$B$11:$F$500,5,FALSE)),"",VLOOKUP(CONCATENATE(BI3,$X$61,BI7),[1]Mont!$B$11:$F$500,5,FALSE))</f>
        <v/>
      </c>
      <c r="BL61" s="168" t="str">
        <f>IF(ISERROR(VLOOKUP(CONCATENATE(BI3,$X$61,BI7),[1]Mont!$B$11:$H$500,7,FALSE)),"",VLOOKUP(CONCATENATE(BI3,$X$61,BI7),[1]Mont!$B$11:$H$500,7,FALSE))</f>
        <v/>
      </c>
      <c r="BM61" s="165" t="str">
        <f>IF(ISERROR(VLOOKUP(CONCATENATE($X$61,BM3,BM5),$B$10:$E$559,4,FALSE)),"",VLOOKUP(CONCATENATE($X$61,BM3,BM5),$B$10:$E$559,4,FALSE))</f>
        <v/>
      </c>
      <c r="BN61" s="166" t="str">
        <f>IF(ISERROR(VLOOKUP(CONCATENATE($X$61,BM3,BM5),$B$10:$F$559,5,FALSE)),"",VLOOKUP(CONCATENATE($X$61,BM3,BM5),$B$10:$F$559,5,FALSE))</f>
        <v/>
      </c>
      <c r="BO61" s="167" t="str">
        <f>IF(ISERROR(VLOOKUP(CONCATENATE(BM3,$X$61,BM7),[1]Mont!$B$11:$F$500,5,FALSE)),"",VLOOKUP(CONCATENATE(BM3,$X$61,BM7),[1]Mont!$B$11:$F$500,5,FALSE))</f>
        <v/>
      </c>
      <c r="BP61" s="168" t="str">
        <f>IF(ISERROR(VLOOKUP(CONCATENATE(BM3,$X$61,BM7),[1]Mont!$B$11:$H$500,7,FALSE)),"",VLOOKUP(CONCATENATE(BM3,$X$61,BM7),[1]Mont!$B$11:$H$500,7,FALSE))</f>
        <v/>
      </c>
      <c r="BQ61" s="165" t="str">
        <f>IF(ISERROR(VLOOKUP(CONCATENATE($X$61,BQ3,BQ5),$B$10:$E$559,4,FALSE)),"",VLOOKUP(CONCATENATE($X$61,BQ3,BQ5),$B$10:$E$559,4,FALSE))</f>
        <v/>
      </c>
      <c r="BR61" s="166" t="str">
        <f>IF(ISERROR(VLOOKUP(CONCATENATE($X$61,BQ3,BQ5),$B$10:$F$559,5,FALSE)),"",VLOOKUP(CONCATENATE($X$61,BQ3,BQ5),$B$10:$F$559,5,FALSE))</f>
        <v/>
      </c>
      <c r="BS61" s="167" t="str">
        <f>IF(ISERROR(VLOOKUP(CONCATENATE(BQ3,$X$61,BQ7),[1]Mont!$B$11:$F$500,5,FALSE)),"",VLOOKUP(CONCATENATE(BQ3,$X$61,BQ7),[1]Mont!$B$11:$F$500,5,FALSE))</f>
        <v/>
      </c>
      <c r="BT61" s="168" t="str">
        <f>IF(ISERROR(VLOOKUP(CONCATENATE(BQ3,$X$61,BQ7),[1]Mont!$B$11:$H$500,7,FALSE)),"",VLOOKUP(CONCATENATE(BQ3,$X$61,BQ7),[1]Mont!$B$11:$H$500,7,FALSE))</f>
        <v/>
      </c>
      <c r="BU61" s="165" t="str">
        <f>IF(ISERROR(VLOOKUP(CONCATENATE($X$61,BU3,BU5),$B$10:$E$559,4,FALSE)),"",VLOOKUP(CONCATENATE($X$61,BU3,BU5),$B$10:$E$559,4,FALSE))</f>
        <v/>
      </c>
      <c r="BV61" s="166" t="str">
        <f>IF(ISERROR(VLOOKUP(CONCATENATE($X$61,BU3,BU5),$B$10:$F$559,5,FALSE)),"",VLOOKUP(CONCATENATE($X$61,BU3,BU5),$B$10:$F$559,5,FALSE))</f>
        <v/>
      </c>
      <c r="BW61" s="167" t="str">
        <f>IF(ISERROR(VLOOKUP(CONCATENATE(BU3,$X$61,BU7),[1]Mont!$B$11:$F$500,5,FALSE)),"",VLOOKUP(CONCATENATE(BU3,$X$61,BU7),[1]Mont!$B$11:$F$500,5,FALSE))</f>
        <v/>
      </c>
      <c r="BX61" s="168" t="str">
        <f>IF(ISERROR(VLOOKUP(CONCATENATE(BU3,$X$61,BU7),[1]Mont!$B$11:$H$500,7,FALSE)),"",VLOOKUP(CONCATENATE(BU3,$X$61,BU7),[1]Mont!$B$11:$H$500,7,FALSE))</f>
        <v/>
      </c>
      <c r="BY61" s="165" t="str">
        <f>IF(ISERROR(VLOOKUP(CONCATENATE($X$61,BY3,BY5),$B$10:$E$559,4,FALSE)),"",VLOOKUP(CONCATENATE($X$61,BY3,BY5),$B$10:$E$559,4,FALSE))</f>
        <v/>
      </c>
      <c r="BZ61" s="166" t="str">
        <f>IF(ISERROR(VLOOKUP(CONCATENATE($X$61,BY3,BY5),$B$10:$F$559,5,FALSE)),"",VLOOKUP(CONCATENATE($X$61,BY3,BY5),$B$10:$F$559,5,FALSE))</f>
        <v/>
      </c>
      <c r="CA61" s="167" t="str">
        <f>IF(ISERROR(VLOOKUP(CONCATENATE(BY3,$X$61,BY7),[1]Mont!$B$11:$F$500,5,FALSE)),"",VLOOKUP(CONCATENATE(BY3,$X$61,BY7),[1]Mont!$B$11:$F$500,5,FALSE))</f>
        <v/>
      </c>
      <c r="CB61" s="168" t="str">
        <f>IF(ISERROR(VLOOKUP(CONCATENATE(BY3,$X$61,BY7),[1]Mont!$B$11:$H$500,7,FALSE)),"",VLOOKUP(CONCATENATE(BY3,$X$61,BY7),[1]Mont!$B$11:$H$500,7,FALSE))</f>
        <v/>
      </c>
      <c r="CC61" s="165" t="str">
        <f>IF(ISERROR(VLOOKUP(CONCATENATE($X$61,CC3,CC5),$B$10:$E$559,4,FALSE)),"",VLOOKUP(CONCATENATE($X$61,CC3,CC5),$B$10:$E$559,4,FALSE))</f>
        <v/>
      </c>
      <c r="CD61" s="166" t="str">
        <f>IF(ISERROR(VLOOKUP(CONCATENATE($X$61,CC3,CC5),$B$10:$F$559,5,FALSE)),"",VLOOKUP(CONCATENATE($X$61,CC3,CC5),$B$10:$F$559,5,FALSE))</f>
        <v/>
      </c>
      <c r="CE61" s="167" t="str">
        <f>IF(ISERROR(VLOOKUP(CONCATENATE(CC3,$X$61,CC7),[1]Mont!$B$11:$F$500,5,FALSE)),"",VLOOKUP(CONCATENATE(CC3,$X$61,CC7),[1]Mont!$B$11:$F$500,5,FALSE))</f>
        <v/>
      </c>
      <c r="CF61" s="168" t="str">
        <f>IF(ISERROR(VLOOKUP(CONCATENATE(CC3,$X$61,CC7),[1]Mont!$B$11:$H$500,7,FALSE)),"",VLOOKUP(CONCATENATE(CC3,$X$61,CC7),[1]Mont!$B$11:$H$500,7,FALSE))</f>
        <v/>
      </c>
      <c r="CG61" s="165" t="str">
        <f>IF(ISERROR(VLOOKUP(CONCATENATE($X$61,CG3,CG5),$B$10:$E$559,4,FALSE)),"",VLOOKUP(CONCATENATE($X$61,CG3,CG5),$B$10:$E$559,4,FALSE))</f>
        <v/>
      </c>
      <c r="CH61" s="166" t="str">
        <f>IF(ISERROR(VLOOKUP(CONCATENATE($X$61,CG3,CG5),$B$10:$F$559,5,FALSE)),"",VLOOKUP(CONCATENATE($X$61,CG3,CG5),$B$10:$F$559,5,FALSE))</f>
        <v/>
      </c>
      <c r="CI61" s="167" t="str">
        <f>IF(ISERROR(VLOOKUP(CONCATENATE(CG3,$X$61,CG7),[1]Mont!$B$11:$F$500,5,FALSE)),"",VLOOKUP(CONCATENATE(CG3,$X$61,CG7),[1]Mont!$B$11:$F$500,5,FALSE))</f>
        <v/>
      </c>
      <c r="CJ61" s="168" t="str">
        <f>IF(ISERROR(VLOOKUP(CONCATENATE(CG3,$X$61,CG7),[1]Mont!$B$11:$H$500,7,FALSE)),"",VLOOKUP(CONCATENATE(CG3,$X$61,CG7),[1]Mont!$B$11:$H$500,7,FALSE))</f>
        <v/>
      </c>
      <c r="CK61" s="165" t="str">
        <f>IF(ISERROR(VLOOKUP(CONCATENATE($X$61,CK3,CK5),$B$10:$E$559,4,FALSE)),"",VLOOKUP(CONCATENATE($X$61,CK3,CK5),$B$10:$E$559,4,FALSE))</f>
        <v/>
      </c>
      <c r="CL61" s="166" t="str">
        <f>IF(ISERROR(VLOOKUP(CONCATENATE($X$61,CK3,CK5),$B$10:$F$559,5,FALSE)),"",VLOOKUP(CONCATENATE($X$61,CK3,CK5),$B$10:$F$559,5,FALSE))</f>
        <v/>
      </c>
      <c r="CM61" s="167" t="str">
        <f>IF(ISERROR(VLOOKUP(CONCATENATE(CK3,$X$61,CK7),[1]Mont!$B$11:$F$500,5,FALSE)),"",VLOOKUP(CONCATENATE(CK3,$X$61,CK7),[1]Mont!$B$11:$F$500,5,FALSE))</f>
        <v/>
      </c>
      <c r="CN61" s="168" t="str">
        <f>IF(ISERROR(VLOOKUP(CONCATENATE(CK3,$X$61,CK7),[1]Mont!$B$11:$H$500,7,FALSE)),"",VLOOKUP(CONCATENATE(CK3,$X$61,CK7),[1]Mont!$B$11:$H$500,7,FALSE))</f>
        <v/>
      </c>
      <c r="CO61" s="165" t="str">
        <f>IF(ISERROR(VLOOKUP(CONCATENATE($X$61,CO3,CO5),$B$10:$E$559,4,FALSE)),"",VLOOKUP(CONCATENATE($X$61,CO3,CO5),$B$10:$E$559,4,FALSE))</f>
        <v/>
      </c>
      <c r="CP61" s="166" t="str">
        <f>IF(ISERROR(VLOOKUP(CONCATENATE($X$61,CO3,CO5),$B$10:$F$559,5,FALSE)),"",VLOOKUP(CONCATENATE($X$61,CO3,CO5),$B$10:$F$559,5,FALSE))</f>
        <v/>
      </c>
      <c r="CQ61" s="167" t="str">
        <f>IF(ISERROR(VLOOKUP(CONCATENATE(CO3,$X$61,CO7),[1]Mont!$B$11:$F$500,5,FALSE)),"",VLOOKUP(CONCATENATE(CO3,$X$61,CO7),[1]Mont!$B$11:$F$500,5,FALSE))</f>
        <v/>
      </c>
      <c r="CR61" s="168" t="str">
        <f>IF(ISERROR(VLOOKUP(CONCATENATE(CO3,$X$61,CO7),[1]Mont!$B$11:$H$500,7,FALSE)),"",VLOOKUP(CONCATENATE(CO3,$X$61,CO7),[1]Mont!$B$11:$H$500,7,FALSE))</f>
        <v/>
      </c>
      <c r="CS61" s="165" t="str">
        <f>IF(ISERROR(VLOOKUP(CONCATENATE($X$61,CS3,CS5),$B$10:$E$559,4,FALSE)),"",VLOOKUP(CONCATENATE($X$61,CS3,CS5),$B$10:$E$559,4,FALSE))</f>
        <v/>
      </c>
      <c r="CT61" s="166" t="str">
        <f>IF(ISERROR(VLOOKUP(CONCATENATE($X$61,CS3,CS5),$B$10:$F$559,5,FALSE)),"",VLOOKUP(CONCATENATE($X$61,CS3,CS5),$B$10:$F$559,5,FALSE))</f>
        <v/>
      </c>
      <c r="CU61" s="167" t="str">
        <f>IF(ISERROR(VLOOKUP(CONCATENATE(CS3,$X$61,CS7),[1]Mont!$B$11:$F$500,5,FALSE)),"",VLOOKUP(CONCATENATE(CS3,$X$61,CS7),[1]Mont!$B$11:$F$500,5,FALSE))</f>
        <v/>
      </c>
      <c r="CV61" s="168" t="str">
        <f>IF(ISERROR(VLOOKUP(CONCATENATE(CS3,$X$61,CS7),[1]Mont!$B$11:$H$500,7,FALSE)),"",VLOOKUP(CONCATENATE(CS3,$X$61,CS7),[1]Mont!$B$11:$H$500,7,FALSE))</f>
        <v/>
      </c>
      <c r="CW61" s="165" t="str">
        <f>IF(ISERROR(VLOOKUP(CONCATENATE($X$61,CW3,CW5),$B$10:$E$559,4,FALSE)),"",VLOOKUP(CONCATENATE($X$61,CW3,CW5),$B$10:$E$559,4,FALSE))</f>
        <v/>
      </c>
      <c r="CX61" s="166" t="str">
        <f>IF(ISERROR(VLOOKUP(CONCATENATE($X$61,CW3,CW5),$B$10:$F$559,5,FALSE)),"",VLOOKUP(CONCATENATE($X$61,CW3,CW5),$B$10:$F$559,5,FALSE))</f>
        <v/>
      </c>
      <c r="CY61" s="167" t="str">
        <f>IF(ISERROR(VLOOKUP(CONCATENATE(CW3,$X$61,CW7),[1]Mont!$B$11:$F$500,5,FALSE)),"",VLOOKUP(CONCATENATE(CW3,$X$61,CW7),[1]Mont!$B$11:$F$500,5,FALSE))</f>
        <v/>
      </c>
      <c r="CZ61" s="168" t="str">
        <f>IF(ISERROR(VLOOKUP(CONCATENATE(CW3,$X$61,CW7),[1]Mont!$B$11:$H$500,7,FALSE)),"",VLOOKUP(CONCATENATE(CW3,$X$61,CW7),[1]Mont!$B$11:$H$500,7,FALSE))</f>
        <v/>
      </c>
      <c r="DA61" s="165" t="str">
        <f>IF(ISERROR(VLOOKUP(CONCATENATE($X$61,DA3,DA5),$B$10:$E$559,4,FALSE)),"",VLOOKUP(CONCATENATE($X$61,DA3,DA5),$B$10:$E$559,4,FALSE))</f>
        <v/>
      </c>
      <c r="DB61" s="166" t="str">
        <f>IF(ISERROR(VLOOKUP(CONCATENATE($X$61,DA3,DA5),$B$10:$F$559,5,FALSE)),"",VLOOKUP(CONCATENATE($X$61,DA3,DA5),$B$10:$F$559,5,FALSE))</f>
        <v/>
      </c>
      <c r="DC61" s="167" t="str">
        <f>IF(ISERROR(VLOOKUP(CONCATENATE(DA3,$X$61,DA7),[1]Mont!$B$11:$F$500,5,FALSE)),"",VLOOKUP(CONCATENATE(DA3,$X$61,DA7),[1]Mont!$B$11:$F$500,5,FALSE))</f>
        <v/>
      </c>
      <c r="DD61" s="168" t="str">
        <f>IF(ISERROR(VLOOKUP(CONCATENATE(DA3,$X$61,DA7),[1]Mont!$B$11:$H$500,7,FALSE)),"",VLOOKUP(CONCATENATE(DA3,$X$61,DA7),[1]Mont!$B$11:$H$500,7,FALSE))</f>
        <v/>
      </c>
      <c r="DE61" s="165" t="str">
        <f>IF(ISERROR(VLOOKUP(CONCATENATE($X$61,DE3,DE5),$B$10:$E$559,4,FALSE)),"",VLOOKUP(CONCATENATE($X$61,DE3,DE5),$B$10:$E$559,4,FALSE))</f>
        <v/>
      </c>
      <c r="DF61" s="166" t="str">
        <f>IF(ISERROR(VLOOKUP(CONCATENATE($X$61,DE3,DE5),$B$10:$F$559,5,FALSE)),"",VLOOKUP(CONCATENATE($X$61,DE3,DE5),$B$10:$F$559,5,FALSE))</f>
        <v/>
      </c>
      <c r="DG61" s="167" t="str">
        <f>IF(ISERROR(VLOOKUP(CONCATENATE(DE3,$X$61,DE7),[1]Mont!$B$11:$F$500,5,FALSE)),"",VLOOKUP(CONCATENATE(DE3,$X$61,DE7),[1]Mont!$B$11:$F$500,5,FALSE))</f>
        <v/>
      </c>
      <c r="DH61" s="168" t="str">
        <f>IF(ISERROR(VLOOKUP(CONCATENATE(DE3,$X$61,DE7),[1]Mont!$B$11:$H$500,7,FALSE)),"",VLOOKUP(CONCATENATE(DE3,$X$61,DE7),[1]Mont!$B$11:$H$500,7,FALSE))</f>
        <v/>
      </c>
      <c r="DI61" s="165" t="str">
        <f>IF(ISERROR(VLOOKUP(CONCATENATE($X$61,DI3,DI5),$B$10:$E$559,4,FALSE)),"",VLOOKUP(CONCATENATE($X$61,DI3,DI5),$B$10:$E$559,4,FALSE))</f>
        <v/>
      </c>
      <c r="DJ61" s="166" t="str">
        <f>IF(ISERROR(VLOOKUP(CONCATENATE($X$61,DI3,DI5),$B$10:$F$559,5,FALSE)),"",VLOOKUP(CONCATENATE($X$61,DI3,DI5),$B$10:$F$559,5,FALSE))</f>
        <v/>
      </c>
      <c r="DK61" s="167" t="str">
        <f>IF(ISERROR(VLOOKUP(CONCATENATE(DI3,$X$61,DI7),[1]Mont!$B$11:$F$500,5,FALSE)),"",VLOOKUP(CONCATENATE(DI3,$X$61,DI7),[1]Mont!$B$11:$F$500,5,FALSE))</f>
        <v/>
      </c>
      <c r="DL61" s="168" t="str">
        <f>IF(ISERROR(VLOOKUP(CONCATENATE(DI3,$X$61,DI7),[1]Mont!$B$11:$H$500,7,FALSE)),"",VLOOKUP(CONCATENATE(DI3,$X$61,DI7),[1]Mont!$B$11:$H$500,7,FALSE))</f>
        <v/>
      </c>
      <c r="DM61" s="165" t="str">
        <f>IF(ISERROR(VLOOKUP(CONCATENATE($X$61,DM3,DM5),$B$10:$E$559,4,FALSE)),"",VLOOKUP(CONCATENATE($X$61,DM3,DM5),$B$10:$E$559,4,FALSE))</f>
        <v/>
      </c>
      <c r="DN61" s="166" t="str">
        <f>IF(ISERROR(VLOOKUP(CONCATENATE($X$61,DM3,DM5),$B$10:$F$559,5,FALSE)),"",VLOOKUP(CONCATENATE($X$61,DM3,DM5),$B$10:$F$559,5,FALSE))</f>
        <v/>
      </c>
      <c r="DO61" s="167" t="str">
        <f>IF(ISERROR(VLOOKUP(CONCATENATE(DM3,$X$61,DM7),[1]Mont!$B$11:$F$500,5,FALSE)),"",VLOOKUP(CONCATENATE(DM3,$X$61,DM7),[1]Mont!$B$11:$F$500,5,FALSE))</f>
        <v/>
      </c>
      <c r="DP61" s="168" t="str">
        <f>IF(ISERROR(VLOOKUP(CONCATENATE(DM3,$X$61,DM7),[1]Mont!$B$11:$H$500,7,FALSE)),"",VLOOKUP(CONCATENATE(DM3,$X$61,DM7),[1]Mont!$B$11:$H$500,7,FALSE))</f>
        <v/>
      </c>
      <c r="DQ61" s="165" t="str">
        <f>IF(ISERROR(VLOOKUP(CONCATENATE($X$61,DQ3,DQ5),$B$10:$E$559,4,FALSE)),"",VLOOKUP(CONCATENATE($X$61,DQ3,DQ5),$B$10:$E$559,4,FALSE))</f>
        <v/>
      </c>
      <c r="DR61" s="166" t="str">
        <f>IF(ISERROR(VLOOKUP(CONCATENATE($X$61,DQ3,DQ5),$B$10:$F$559,5,FALSE)),"",VLOOKUP(CONCATENATE($X$61,DQ3,DQ5),$B$10:$F$559,5,FALSE))</f>
        <v/>
      </c>
      <c r="DS61" s="167" t="str">
        <f>IF(ISERROR(VLOOKUP(CONCATENATE(DQ3,$X$61,DQ7),[1]Mont!$B$11:$F$500,5,FALSE)),"",VLOOKUP(CONCATENATE(DQ3,$X$61,DQ7),[1]Mont!$B$11:$F$500,5,FALSE))</f>
        <v/>
      </c>
      <c r="DT61" s="168" t="str">
        <f>IF(ISERROR(VLOOKUP(CONCATENATE(DQ3,$X$61,DQ7),[1]Mont!$B$11:$H$500,7,FALSE)),"",VLOOKUP(CONCATENATE(DQ3,$X$61,DQ7),[1]Mont!$B$11:$H$500,7,FALSE))</f>
        <v/>
      </c>
      <c r="DU61" s="165" t="str">
        <f>IF(ISERROR(VLOOKUP(CONCATENATE($X$61,DU3,DU5),$B$10:$E$559,4,FALSE)),"",VLOOKUP(CONCATENATE($X$61,DU3,DU5),$B$10:$E$559,4,FALSE))</f>
        <v/>
      </c>
      <c r="DV61" s="166" t="str">
        <f>IF(ISERROR(VLOOKUP(CONCATENATE($X$61,DU3,DU5),$B$10:$F$559,5,FALSE)),"",VLOOKUP(CONCATENATE($X$61,DU3,DU5),$B$10:$F$559,5,FALSE))</f>
        <v/>
      </c>
      <c r="DW61" s="167" t="str">
        <f>IF(ISERROR(VLOOKUP(CONCATENATE(DU3,$X$61,DU7),[1]Mont!$B$11:$F$500,5,FALSE)),"",VLOOKUP(CONCATENATE(DU3,$X$61,DU7),[1]Mont!$B$11:$F$500,5,FALSE))</f>
        <v/>
      </c>
      <c r="DX61" s="168" t="str">
        <f>IF(ISERROR(VLOOKUP(CONCATENATE(DU3,$X$61,DU7),[1]Mont!$B$11:$H$500,7,FALSE)),"",VLOOKUP(CONCATENATE(DU3,$X$61,DU7),[1]Mont!$B$11:$H$500,7,FALSE))</f>
        <v/>
      </c>
      <c r="DY61" s="165" t="str">
        <f>IF(ISERROR(VLOOKUP(CONCATENATE($X$61,DY3,DY5),$B$10:$E$559,4,FALSE)),"",VLOOKUP(CONCATENATE($X$61,DY3,DY5),$B$10:$E$559,4,FALSE))</f>
        <v/>
      </c>
      <c r="DZ61" s="166" t="str">
        <f>IF(ISERROR(VLOOKUP(CONCATENATE($X$61,DY3,DY5),$B$10:$F$559,5,FALSE)),"",VLOOKUP(CONCATENATE($X$61,DY3,DY5),$B$10:$F$559,5,FALSE))</f>
        <v/>
      </c>
      <c r="EA61" s="167" t="str">
        <f>IF(ISERROR(VLOOKUP(CONCATENATE(DY3,$X$61,DY7),[1]Mont!$B$11:$F$500,5,FALSE)),"",VLOOKUP(CONCATENATE(DY3,$X$61,DY7),[1]Mont!$B$11:$F$500,5,FALSE))</f>
        <v/>
      </c>
      <c r="EB61" s="168" t="str">
        <f>IF(ISERROR(VLOOKUP(CONCATENATE(DY3,$X$61,DY7),[1]Mont!$B$11:$H$500,7,FALSE)),"",VLOOKUP(CONCATENATE(DY3,$X$61,DY7),[1]Mont!$B$11:$H$500,7,FALSE))</f>
        <v/>
      </c>
      <c r="EC61" s="165" t="str">
        <f>IF(ISERROR(VLOOKUP(CONCATENATE($X$61,EC3,EC5),$B$10:$E$559,4,FALSE)),"",VLOOKUP(CONCATENATE($X$61,EC3,EC5),$B$10:$E$559,4,FALSE))</f>
        <v/>
      </c>
      <c r="ED61" s="166" t="str">
        <f>IF(ISERROR(VLOOKUP(CONCATENATE($X$61,EC3,EC5),$B$10:$F$559,5,FALSE)),"",VLOOKUP(CONCATENATE($X$61,EC3,EC5),$B$10:$F$559,5,FALSE))</f>
        <v/>
      </c>
      <c r="EE61" s="167" t="str">
        <f>IF(ISERROR(VLOOKUP(CONCATENATE(EC3,$X$61,EC7),[1]Mont!$B$11:$F$500,5,FALSE)),"",VLOOKUP(CONCATENATE(EC3,$X$61,EC7),[1]Mont!$B$11:$F$500,5,FALSE))</f>
        <v/>
      </c>
      <c r="EF61" s="168" t="str">
        <f>IF(ISERROR(VLOOKUP(CONCATENATE(EC3,$X$61,EC7),[1]Mont!$B$11:$H$500,7,FALSE)),"",VLOOKUP(CONCATENATE(EC3,$X$61,EC7),[1]Mont!$B$11:$H$500,7,FALSE))</f>
        <v/>
      </c>
      <c r="EG61" s="165" t="str">
        <f>IF(ISERROR(VLOOKUP(CONCATENATE($X$61,EG3,EG5),$B$10:$E$559,4,FALSE)),"",VLOOKUP(CONCATENATE($X$61,EG3,EG5),$B$10:$E$559,4,FALSE))</f>
        <v/>
      </c>
      <c r="EH61" s="166" t="str">
        <f>IF(ISERROR(VLOOKUP(CONCATENATE($X$61,EG3,EG5),$B$10:$F$559,5,FALSE)),"",VLOOKUP(CONCATENATE($X$61,EG3,EG5),$B$10:$F$559,5,FALSE))</f>
        <v/>
      </c>
      <c r="EI61" s="167" t="str">
        <f>IF(ISERROR(VLOOKUP(CONCATENATE(EG3,$X$61,EG7),[1]Mont!$B$11:$F$500,5,FALSE)),"",VLOOKUP(CONCATENATE(EG3,$X$61,EG7),[1]Mont!$B$11:$F$500,5,FALSE))</f>
        <v/>
      </c>
      <c r="EJ61" s="168" t="str">
        <f>IF(ISERROR(VLOOKUP(CONCATENATE(EG3,$X$61,EG7),[1]Mont!$B$11:$H$500,7,FALSE)),"",VLOOKUP(CONCATENATE(EG3,$X$61,EG7),[1]Mont!$B$11:$H$500,7,FALSE))</f>
        <v/>
      </c>
      <c r="EK61" s="165" t="str">
        <f>IF(ISERROR(VLOOKUP(CONCATENATE($X$61,EK3,EK5),$B$10:$E$559,4,FALSE)),"",VLOOKUP(CONCATENATE($X$61,EK3,EK5),$B$10:$E$559,4,FALSE))</f>
        <v/>
      </c>
      <c r="EL61" s="166" t="str">
        <f>IF(ISERROR(VLOOKUP(CONCATENATE($X$61,EK3,EK5),$B$10:$F$559,5,FALSE)),"",VLOOKUP(CONCATENATE($X$61,EK3,EK5),$B$10:$F$559,5,FALSE))</f>
        <v/>
      </c>
      <c r="EM61" s="167" t="str">
        <f>IF(ISERROR(VLOOKUP(CONCATENATE(EK3,$X$61,EK7),[1]Mont!$B$11:$F$500,5,FALSE)),"",VLOOKUP(CONCATENATE(EK3,$X$61,EK7),[1]Mont!$B$11:$F$500,5,FALSE))</f>
        <v/>
      </c>
      <c r="EN61" s="168" t="str">
        <f>IF(ISERROR(VLOOKUP(CONCATENATE(EK3,$X$61,EK7),[1]Mont!$B$11:$H$500,7,FALSE)),"",VLOOKUP(CONCATENATE(EK3,$X$61,EK7),[1]Mont!$B$11:$H$500,7,FALSE))</f>
        <v/>
      </c>
      <c r="EO61" s="165" t="str">
        <f>IF(ISERROR(VLOOKUP(CONCATENATE($X$61,EO3,EO5),$B$10:$E$559,4,FALSE)),"",VLOOKUP(CONCATENATE($X$61,EO3,EO5),$B$10:$E$559,4,FALSE))</f>
        <v/>
      </c>
      <c r="EP61" s="166" t="str">
        <f>IF(ISERROR(VLOOKUP(CONCATENATE($X$61,EO3,EO5),$B$10:$F$559,5,FALSE)),"",VLOOKUP(CONCATENATE($X$61,EO3,EO5),$B$10:$F$559,5,FALSE))</f>
        <v/>
      </c>
      <c r="EQ61" s="167" t="str">
        <f>IF(ISERROR(VLOOKUP(CONCATENATE(EO3,$X$61,EO7),[1]Mont!$B$11:$F$500,5,FALSE)),"",VLOOKUP(CONCATENATE(EO3,$X$61,EO7),[1]Mont!$B$11:$F$500,5,FALSE))</f>
        <v/>
      </c>
      <c r="ER61" s="168" t="str">
        <f>IF(ISERROR(VLOOKUP(CONCATENATE(EO3,$X$61,EO7),[1]Mont!$B$11:$H$500,7,FALSE)),"",VLOOKUP(CONCATENATE(EO3,$X$61,EO7),[1]Mont!$B$11:$H$500,7,FALSE))</f>
        <v/>
      </c>
      <c r="ES61" s="165" t="str">
        <f>IF(ISERROR(VLOOKUP(CONCATENATE($X$61,ES3,ES5),$B$10:$E$559,4,FALSE)),"",VLOOKUP(CONCATENATE($X$61,ES3,ES5),$B$10:$E$559,4,FALSE))</f>
        <v/>
      </c>
      <c r="ET61" s="166" t="str">
        <f>IF(ISERROR(VLOOKUP(CONCATENATE($X$61,ES3,ES5),$B$10:$F$559,5,FALSE)),"",VLOOKUP(CONCATENATE($X$61,ES3,ES5),$B$10:$F$559,5,FALSE))</f>
        <v/>
      </c>
      <c r="EU61" s="167" t="str">
        <f>IF(ISERROR(VLOOKUP(CONCATENATE(ES3,$X$61,ES7),[1]Mont!$B$11:$F$500,5,FALSE)),"",VLOOKUP(CONCATENATE(ES3,$X$61,ES7),[1]Mont!$B$11:$F$500,5,FALSE))</f>
        <v/>
      </c>
      <c r="EV61" s="168" t="str">
        <f>IF(ISERROR(VLOOKUP(CONCATENATE(ES3,$X$61,ES7),[1]Mont!$B$11:$H$500,7,FALSE)),"",VLOOKUP(CONCATENATE(ES3,$X$61,ES7),[1]Mont!$B$11:$H$500,7,FALSE))</f>
        <v/>
      </c>
      <c r="EW61" s="165" t="str">
        <f>IF(ISERROR(VLOOKUP(CONCATENATE($X$61,EW3,EW5),$B$10:$E$559,4,FALSE)),"",VLOOKUP(CONCATENATE($X$61,EW3,EW5),$B$10:$E$559,4,FALSE))</f>
        <v/>
      </c>
      <c r="EX61" s="166" t="str">
        <f>IF(ISERROR(VLOOKUP(CONCATENATE($X$61,EW3,EW5),$B$10:$F$559,5,FALSE)),"",VLOOKUP(CONCATENATE($X$61,EW3,EW5),$B$10:$F$559,5,FALSE))</f>
        <v/>
      </c>
      <c r="EY61" s="167" t="str">
        <f>IF(ISERROR(VLOOKUP(CONCATENATE(EW3,$X$61,EW7),[1]Mont!$B$11:$F$500,5,FALSE)),"",VLOOKUP(CONCATENATE(EW3,$X$61,EW7),[1]Mont!$B$11:$F$500,5,FALSE))</f>
        <v/>
      </c>
      <c r="EZ61" s="168" t="str">
        <f>IF(ISERROR(VLOOKUP(CONCATENATE(EW3,$X$61,EW7),[1]Mont!$B$11:$H$500,7,FALSE)),"",VLOOKUP(CONCATENATE(EW3,$X$61,EW7),[1]Mont!$B$11:$H$500,7,FALSE))</f>
        <v/>
      </c>
      <c r="FA61" s="165" t="str">
        <f>IF(ISERROR(VLOOKUP(CONCATENATE($X$61,FA3,FA5),$B$10:$E$559,4,FALSE)),"",VLOOKUP(CONCATENATE($X$61,FA3,FA5),$B$10:$E$559,4,FALSE))</f>
        <v/>
      </c>
      <c r="FB61" s="166" t="str">
        <f>IF(ISERROR(VLOOKUP(CONCATENATE($X$61,FA3,FA5),$B$10:$F$559,5,FALSE)),"",VLOOKUP(CONCATENATE($X$61,FA3,FA5),$B$10:$F$559,5,FALSE))</f>
        <v/>
      </c>
      <c r="FC61" s="167" t="str">
        <f>IF(ISERROR(VLOOKUP(CONCATENATE(FA3,$X$61,FA7),[1]Mont!$B$11:$F$500,5,FALSE)),"",VLOOKUP(CONCATENATE(FA3,$X$61,FA7),[1]Mont!$B$11:$F$500,5,FALSE))</f>
        <v/>
      </c>
      <c r="FD61" s="168" t="str">
        <f>IF(ISERROR(VLOOKUP(CONCATENATE(FA3,$X$61,FA7),[1]Mont!$B$11:$H$500,7,FALSE)),"",VLOOKUP(CONCATENATE(FA3,$X$61,FA7),[1]Mont!$B$11:$H$500,7,FALSE))</f>
        <v/>
      </c>
      <c r="FE61" s="165" t="str">
        <f>IF(ISERROR(VLOOKUP(CONCATENATE($X$61,FE3,FE5),$B$10:$E$559,4,FALSE)),"",VLOOKUP(CONCATENATE($X$61,FE3,FE5),$B$10:$E$559,4,FALSE))</f>
        <v/>
      </c>
      <c r="FF61" s="166" t="str">
        <f>IF(ISERROR(VLOOKUP(CONCATENATE($X$61,FE3,FE5),$B$10:$F$559,5,FALSE)),"",VLOOKUP(CONCATENATE($X$61,FE3,FE5),$B$10:$F$559,5,FALSE))</f>
        <v/>
      </c>
      <c r="FG61" s="167" t="str">
        <f>IF(ISERROR(VLOOKUP(CONCATENATE(FE3,$X$61,FE7),[1]Mont!$B$11:$F$500,5,FALSE)),"",VLOOKUP(CONCATENATE(FE3,$X$61,FE7),[1]Mont!$B$11:$F$500,5,FALSE))</f>
        <v/>
      </c>
      <c r="FH61" s="168" t="str">
        <f>IF(ISERROR(VLOOKUP(CONCATENATE(FE3,$X$61,FE7),[1]Mont!$B$11:$H$500,7,FALSE)),"",VLOOKUP(CONCATENATE(FE3,$X$61,FE7),[1]Mont!$B$11:$H$500,7,FALSE))</f>
        <v/>
      </c>
      <c r="FI61" s="165" t="str">
        <f>IF(ISERROR(VLOOKUP(CONCATENATE($X$61,FI3,FI5),$B$10:$E$559,4,FALSE)),"",VLOOKUP(CONCATENATE($X$61,FI3,FI5),$B$10:$E$559,4,FALSE))</f>
        <v/>
      </c>
      <c r="FJ61" s="166" t="str">
        <f>IF(ISERROR(VLOOKUP(CONCATENATE($X$61,FI3,FI5),$B$10:$F$559,5,FALSE)),"",VLOOKUP(CONCATENATE($X$61,FI3,FI5),$B$10:$F$559,5,FALSE))</f>
        <v/>
      </c>
      <c r="FK61" s="167" t="str">
        <f>IF(ISERROR(VLOOKUP(CONCATENATE(FI3,$X$61,FI7),[1]Mont!$B$11:$F$500,5,FALSE)),"",VLOOKUP(CONCATENATE(FI3,$X$61,FI7),[1]Mont!$B$11:$F$500,5,FALSE))</f>
        <v/>
      </c>
      <c r="FL61" s="168" t="str">
        <f>IF(ISERROR(VLOOKUP(CONCATENATE(FI3,$X$61,FI7),[1]Mont!$B$11:$H$500,7,FALSE)),"",VLOOKUP(CONCATENATE(FI3,$X$61,FI7),[1]Mont!$B$11:$H$500,7,FALSE))</f>
        <v/>
      </c>
      <c r="FM61" s="165" t="str">
        <f>IF(ISERROR(VLOOKUP(CONCATENATE($X$61,FM3,FM5),$B$10:$E$559,4,FALSE)),"",VLOOKUP(CONCATENATE($X$61,FM3,FM5),$B$10:$E$559,4,FALSE))</f>
        <v/>
      </c>
      <c r="FN61" s="166" t="str">
        <f>IF(ISERROR(VLOOKUP(CONCATENATE($X$61,FM3,FM5),$B$10:$F$559,5,FALSE)),"",VLOOKUP(CONCATENATE($X$61,FM3,FM5),$B$10:$F$559,5,FALSE))</f>
        <v/>
      </c>
      <c r="FO61" s="167" t="str">
        <f>IF(ISERROR(VLOOKUP(CONCATENATE(FM3,$X$61,FM7),[1]Mont!$B$11:$F$500,5,FALSE)),"",VLOOKUP(CONCATENATE(FM3,$X$61,FM7),[1]Mont!$B$11:$F$500,5,FALSE))</f>
        <v/>
      </c>
      <c r="FP61" s="168" t="str">
        <f>IF(ISERROR(VLOOKUP(CONCATENATE(FM3,$X$61,FM7),[1]Mont!$B$11:$H$500,7,FALSE)),"",VLOOKUP(CONCATENATE(FM3,$X$61,FM7),[1]Mont!$B$11:$H$500,7,FALSE))</f>
        <v/>
      </c>
      <c r="FQ61" s="165" t="str">
        <f>IF(ISERROR(VLOOKUP(CONCATENATE($X$61,FQ3,FQ5),$B$10:$E$559,4,FALSE)),"",VLOOKUP(CONCATENATE($X$61,FQ3,FQ5),$B$10:$E$559,4,FALSE))</f>
        <v/>
      </c>
      <c r="FR61" s="166" t="str">
        <f>IF(ISERROR(VLOOKUP(CONCATENATE($X$61,FQ3,FQ5),$B$10:$F$559,5,FALSE)),"",VLOOKUP(CONCATENATE($X$61,FQ3,FQ5),$B$10:$F$559,5,FALSE))</f>
        <v/>
      </c>
      <c r="FS61" s="167" t="str">
        <f>IF(ISERROR(VLOOKUP(CONCATENATE(FQ3,$X$61,FQ7),[1]Mont!$B$11:$F$500,5,FALSE)),"",VLOOKUP(CONCATENATE(FQ3,$X$61,FQ7),[1]Mont!$B$11:$F$500,5,FALSE))</f>
        <v/>
      </c>
      <c r="FT61" s="168" t="str">
        <f>IF(ISERROR(VLOOKUP(CONCATENATE(FQ3,$X$61,FQ7),[1]Mont!$B$11:$H$500,7,FALSE)),"",VLOOKUP(CONCATENATE(FQ3,$X$61,FQ7),[1]Mont!$B$11:$H$500,7,FALSE))</f>
        <v/>
      </c>
      <c r="FU61" s="165" t="str">
        <f>IF(ISERROR(VLOOKUP(CONCATENATE($X$61,FU3,FU5),$B$10:$E$559,4,FALSE)),"",VLOOKUP(CONCATENATE($X$61,FU3,FU5),$B$10:$E$559,4,FALSE))</f>
        <v/>
      </c>
      <c r="FV61" s="166" t="str">
        <f>IF(ISERROR(VLOOKUP(CONCATENATE($X$61,FU3,FU5),$B$10:$F$559,5,FALSE)),"",VLOOKUP(CONCATENATE($X$61,FU3,FU5),$B$10:$F$559,5,FALSE))</f>
        <v/>
      </c>
      <c r="FW61" s="167" t="str">
        <f>IF(ISERROR(VLOOKUP(CONCATENATE(FU3,$X$61,FU7),[1]Mont!$B$11:$F$500,5,FALSE)),"",VLOOKUP(CONCATENATE(FU3,$X$61,FU7),[1]Mont!$B$11:$F$500,5,FALSE))</f>
        <v/>
      </c>
      <c r="FX61" s="168" t="str">
        <f>IF(ISERROR(VLOOKUP(CONCATENATE(FU3,$X$61,FU7),[1]Mont!$B$11:$H$500,7,FALSE)),"",VLOOKUP(CONCATENATE(FU3,$X$61,FU7),[1]Mont!$B$11:$H$500,7,FALSE))</f>
        <v/>
      </c>
      <c r="FY61" s="165" t="str">
        <f>IF(ISERROR(VLOOKUP(CONCATENATE($X$61,FY3,FY5),$B$10:$E$559,4,FALSE)),"",VLOOKUP(CONCATENATE($X$61,FY3,FY5),$B$10:$E$559,4,FALSE))</f>
        <v/>
      </c>
      <c r="FZ61" s="166" t="str">
        <f>IF(ISERROR(VLOOKUP(CONCATENATE($X$61,FY3,FY5),$B$10:$F$559,5,FALSE)),"",VLOOKUP(CONCATENATE($X$61,FY3,FY5),$B$10:$F$559,5,FALSE))</f>
        <v/>
      </c>
      <c r="GA61" s="167" t="str">
        <f>IF(ISERROR(VLOOKUP(CONCATENATE(FY3,$X$61,FY7),[1]Mont!$B$11:$F$500,5,FALSE)),"",VLOOKUP(CONCATENATE(FY3,$X$61,FY7),[1]Mont!$B$11:$F$500,5,FALSE))</f>
        <v/>
      </c>
      <c r="GB61" s="168" t="str">
        <f>IF(ISERROR(VLOOKUP(CONCATENATE(FY3,$X$61,FY7),[1]Mont!$B$11:$H$500,7,FALSE)),"",VLOOKUP(CONCATENATE(FY3,$X$61,FY7),[1]Mont!$B$11:$H$500,7,FALSE))</f>
        <v/>
      </c>
      <c r="GC61" s="165" t="str">
        <f>IF(ISERROR(VLOOKUP(CONCATENATE($X$61,GC3,GC5),$B$10:$E$559,4,FALSE)),"",VLOOKUP(CONCATENATE($X$61,GC3,GC5),$B$10:$E$559,4,FALSE))</f>
        <v/>
      </c>
      <c r="GD61" s="166" t="str">
        <f>IF(ISERROR(VLOOKUP(CONCATENATE($X$61,GC3,GC5),$B$10:$F$559,5,FALSE)),"",VLOOKUP(CONCATENATE($X$61,GC3,GC5),$B$10:$F$559,5,FALSE))</f>
        <v/>
      </c>
      <c r="GE61" s="167" t="str">
        <f>IF(ISERROR(VLOOKUP(CONCATENATE(GC3,$X$61,GC7),[1]Mont!$B$11:$F$500,5,FALSE)),"",VLOOKUP(CONCATENATE(GC3,$X$61,GC7),[1]Mont!$B$11:$F$500,5,FALSE))</f>
        <v/>
      </c>
      <c r="GF61" s="168" t="str">
        <f>IF(ISERROR(VLOOKUP(CONCATENATE(GC3,$X$61,GC7),[1]Mont!$B$11:$H$500,7,FALSE)),"",VLOOKUP(CONCATENATE(GC3,$X$61,GC7),[1]Mont!$B$11:$H$500,7,FALSE))</f>
        <v/>
      </c>
      <c r="GG61" s="165" t="str">
        <f>IF(ISERROR(VLOOKUP(CONCATENATE($X$61,GG3,GG5),$B$10:$E$559,4,FALSE)),"",VLOOKUP(CONCATENATE($X$61,GG3,GG5),$B$10:$E$559,4,FALSE))</f>
        <v/>
      </c>
      <c r="GH61" s="166" t="str">
        <f>IF(ISERROR(VLOOKUP(CONCATENATE($X$61,GG3,GG5),$B$10:$F$559,5,FALSE)),"",VLOOKUP(CONCATENATE($X$61,GG3,GG5),$B$10:$F$559,5,FALSE))</f>
        <v/>
      </c>
      <c r="GI61" s="167" t="str">
        <f>IF(ISERROR(VLOOKUP(CONCATENATE(GG3,$X$61,GG7),[1]Mont!$B$11:$F$500,5,FALSE)),"",VLOOKUP(CONCATENATE(GG3,$X$61,GG7),[1]Mont!$B$11:$F$500,5,FALSE))</f>
        <v/>
      </c>
      <c r="GJ61" s="168" t="str">
        <f>IF(ISERROR(VLOOKUP(CONCATENATE(GG3,$X$61,GG7),[1]Mont!$B$11:$H$500,7,FALSE)),"",VLOOKUP(CONCATENATE(GG3,$X$61,GG7),[1]Mont!$B$11:$H$500,7,FALSE))</f>
        <v/>
      </c>
      <c r="GK61" s="165" t="str">
        <f>IF(ISERROR(VLOOKUP(CONCATENATE($X$61,GK3,GK5),$B$10:$E$559,4,FALSE)),"",VLOOKUP(CONCATENATE($X$61,GK3,GK5),$B$10:$E$559,4,FALSE))</f>
        <v/>
      </c>
      <c r="GL61" s="166" t="str">
        <f>IF(ISERROR(VLOOKUP(CONCATENATE($X$61,GK3,GK5),$B$10:$F$559,5,FALSE)),"",VLOOKUP(CONCATENATE($X$61,GK3,GK5),$B$10:$F$559,5,FALSE))</f>
        <v/>
      </c>
      <c r="GM61" s="167" t="str">
        <f>IF(ISERROR(VLOOKUP(CONCATENATE(GK3,$X$61,GK7),[1]Mont!$B$11:$F$500,5,FALSE)),"",VLOOKUP(CONCATENATE(GK3,$X$61,GK7),[1]Mont!$B$11:$F$500,5,FALSE))</f>
        <v/>
      </c>
      <c r="GN61" s="168" t="str">
        <f>IF(ISERROR(VLOOKUP(CONCATENATE(GK3,$X$61,GK7),[1]Mont!$B$11:$H$500,7,FALSE)),"",VLOOKUP(CONCATENATE(GK3,$X$61,GK7),[1]Mont!$B$11:$H$500,7,FALSE))</f>
        <v/>
      </c>
      <c r="GO61" s="165" t="str">
        <f>IF(ISERROR(VLOOKUP(CONCATENATE($X$61,GO3,GO5),$B$10:$E$559,4,FALSE)),"",VLOOKUP(CONCATENATE($X$61,GO3,GO5),$B$10:$E$559,4,FALSE))</f>
        <v/>
      </c>
      <c r="GP61" s="166" t="str">
        <f>IF(ISERROR(VLOOKUP(CONCATENATE($X$61,GO3,GO5),$B$10:$F$559,5,FALSE)),"",VLOOKUP(CONCATENATE($X$61,GO3,GO5),$B$10:$F$559,5,FALSE))</f>
        <v/>
      </c>
      <c r="GQ61" s="167" t="str">
        <f>IF(ISERROR(VLOOKUP(CONCATENATE(GO3,$X$61,GO7),[1]Mont!$B$11:$F$500,5,FALSE)),"",VLOOKUP(CONCATENATE(GO3,$X$61,GO7),[1]Mont!$B$11:$F$500,5,FALSE))</f>
        <v/>
      </c>
      <c r="GR61" s="168" t="str">
        <f>IF(ISERROR(VLOOKUP(CONCATENATE(GO3,$X$61,GO7),[1]Mont!$B$11:$H$500,7,FALSE)),"",VLOOKUP(CONCATENATE(GO3,$X$61,GO7),[1]Mont!$B$11:$H$500,7,FALSE))</f>
        <v/>
      </c>
      <c r="GS61" s="165" t="str">
        <f>IF(ISERROR(VLOOKUP(CONCATENATE($X$61,GS3,GS5),$B$10:$E$559,4,FALSE)),"",VLOOKUP(CONCATENATE($X$61,GS3,GS5),$B$10:$E$559,4,FALSE))</f>
        <v/>
      </c>
      <c r="GT61" s="166" t="str">
        <f>IF(ISERROR(VLOOKUP(CONCATENATE($X$61,GS3,GS5),$B$10:$F$559,5,FALSE)),"",VLOOKUP(CONCATENATE($X$61,GS3,GS5),$B$10:$F$559,5,FALSE))</f>
        <v/>
      </c>
      <c r="GU61" s="167" t="str">
        <f>IF(ISERROR(VLOOKUP(CONCATENATE(GS3,$X$61,GS7),[1]Mont!$B$11:$F$500,5,FALSE)),"",VLOOKUP(CONCATENATE(GS3,$X$61,GS7),[1]Mont!$B$11:$F$500,5,FALSE))</f>
        <v/>
      </c>
      <c r="GV61" s="168" t="str">
        <f>IF(ISERROR(VLOOKUP(CONCATENATE(GS3,$X$61,GS7),[1]Mont!$B$11:$H$500,7,FALSE)),"",VLOOKUP(CONCATENATE(GS3,$X$61,GS7),[1]Mont!$B$11:$H$500,7,FALSE))</f>
        <v/>
      </c>
      <c r="GW61" s="165" t="str">
        <f>IF(ISERROR(VLOOKUP(CONCATENATE($X$61,GW3,GW5),$B$10:$E$559,4,FALSE)),"",VLOOKUP(CONCATENATE($X$61,GW3,GW5),$B$10:$E$559,4,FALSE))</f>
        <v/>
      </c>
      <c r="GX61" s="166" t="str">
        <f>IF(ISERROR(VLOOKUP(CONCATENATE($X$61,GW3,GW5),$B$10:$F$559,5,FALSE)),"",VLOOKUP(CONCATENATE($X$61,GW3,GW5),$B$10:$F$559,5,FALSE))</f>
        <v/>
      </c>
      <c r="GY61" s="167" t="str">
        <f>IF(ISERROR(VLOOKUP(CONCATENATE(GW3,$X$61,GW7),[1]Mont!$B$11:$F$500,5,FALSE)),"",VLOOKUP(CONCATENATE(GW3,$X$61,GW7),[1]Mont!$B$11:$F$500,5,FALSE))</f>
        <v/>
      </c>
      <c r="GZ61" s="168" t="str">
        <f>IF(ISERROR(VLOOKUP(CONCATENATE(GW3,$X$61,GW7),[1]Mont!$B$11:$H$500,7,FALSE)),"",VLOOKUP(CONCATENATE(GW3,$X$61,GW7),[1]Mont!$B$11:$H$500,7,FALSE))</f>
        <v/>
      </c>
      <c r="HA61" s="165" t="str">
        <f>IF(ISERROR(VLOOKUP(CONCATENATE($X$61,HA3,HA5),$B$10:$E$559,4,FALSE)),"",VLOOKUP(CONCATENATE($X$61,HA3,HA5),$B$10:$E$559,4,FALSE))</f>
        <v/>
      </c>
      <c r="HB61" s="166" t="str">
        <f>IF(ISERROR(VLOOKUP(CONCATENATE($X$61,HA3,HA5),$B$10:$F$559,5,FALSE)),"",VLOOKUP(CONCATENATE($X$61,HA3,HA5),$B$10:$F$559,5,FALSE))</f>
        <v/>
      </c>
      <c r="HC61" s="167" t="str">
        <f>IF(ISERROR(VLOOKUP(CONCATENATE(HA3,$X$61,HA7),[1]Mont!$B$11:$F$500,5,FALSE)),"",VLOOKUP(CONCATENATE(HA3,$X$61,HA7),[1]Mont!$B$11:$F$500,5,FALSE))</f>
        <v/>
      </c>
      <c r="HD61" s="168" t="str">
        <f>IF(ISERROR(VLOOKUP(CONCATENATE(HA3,$X$61,HA7),[1]Mont!$B$11:$H$500,7,FALSE)),"",VLOOKUP(CONCATENATE(HA3,$X$61,HA7),[1]Mont!$B$11:$H$500,7,FALSE))</f>
        <v/>
      </c>
      <c r="HE61" s="165" t="str">
        <f>IF(ISERROR(VLOOKUP(CONCATENATE($X$61,HE3,HE5),$B$10:$E$559,4,FALSE)),"",VLOOKUP(CONCATENATE($X$61,HE3,HE5),$B$10:$E$559,4,FALSE))</f>
        <v/>
      </c>
      <c r="HF61" s="166" t="str">
        <f>IF(ISERROR(VLOOKUP(CONCATENATE($X$61,HE3,HE5),$B$10:$F$559,5,FALSE)),"",VLOOKUP(CONCATENATE($X$61,HE3,HE5),$B$10:$F$559,5,FALSE))</f>
        <v/>
      </c>
      <c r="HG61" s="167" t="str">
        <f>IF(ISERROR(VLOOKUP(CONCATENATE(HE3,$X$61,HE7),[1]Mont!$B$11:$F$500,5,FALSE)),"",VLOOKUP(CONCATENATE(HE3,$X$61,HE7),[1]Mont!$B$11:$F$500,5,FALSE))</f>
        <v/>
      </c>
      <c r="HH61" s="168" t="str">
        <f>IF(ISERROR(VLOOKUP(CONCATENATE(HE3,$X$61,HE7),[1]Mont!$B$11:$H$500,7,FALSE)),"",VLOOKUP(CONCATENATE(HE3,$X$61,HE7),[1]Mont!$B$11:$H$500,7,FALSE))</f>
        <v/>
      </c>
      <c r="HI61" s="165" t="str">
        <f>IF(ISERROR(VLOOKUP(CONCATENATE($X$61,HI3,HI5),$B$10:$E$559,4,FALSE)),"",VLOOKUP(CONCATENATE($X$61,HI3,HI5),$B$10:$E$559,4,FALSE))</f>
        <v/>
      </c>
      <c r="HJ61" s="166" t="str">
        <f>IF(ISERROR(VLOOKUP(CONCATENATE($X$61,HI3,HI5),$B$10:$F$559,5,FALSE)),"",VLOOKUP(CONCATENATE($X$61,HI3,HI5),$B$10:$F$559,5,FALSE))</f>
        <v/>
      </c>
      <c r="HK61" s="167" t="str">
        <f>IF(ISERROR(VLOOKUP(CONCATENATE(HI3,$X$61,HI7),[1]Mont!$B$11:$F$500,5,FALSE)),"",VLOOKUP(CONCATENATE(HI3,$X$61,HI7),[1]Mont!$B$11:$F$500,5,FALSE))</f>
        <v/>
      </c>
      <c r="HL61" s="168" t="str">
        <f>IF(ISERROR(VLOOKUP(CONCATENATE(HI3,$X$61,HI7),[1]Mont!$B$11:$H$500,7,FALSE)),"",VLOOKUP(CONCATENATE(HI3,$X$61,HI7),[1]Mont!$B$11:$H$500,7,FALSE))</f>
        <v/>
      </c>
      <c r="HM61" s="165" t="str">
        <f>IF(ISERROR(VLOOKUP(CONCATENATE($X$61,HM3,HM5),$B$10:$E$559,4,FALSE)),"",VLOOKUP(CONCATENATE($X$61,HM3,HM5),$B$10:$E$559,4,FALSE))</f>
        <v/>
      </c>
      <c r="HN61" s="166" t="str">
        <f>IF(ISERROR(VLOOKUP(CONCATENATE($X$61,HM3,HM5),$B$10:$F$559,5,FALSE)),"",VLOOKUP(CONCATENATE($X$61,HM3,HM5),$B$10:$F$559,5,FALSE))</f>
        <v/>
      </c>
      <c r="HO61" s="167" t="str">
        <f>IF(ISERROR(VLOOKUP(CONCATENATE(HM3,$X$61,HM7),[1]Mont!$B$11:$F$500,5,FALSE)),"",VLOOKUP(CONCATENATE(HM3,$X$61,HM7),[1]Mont!$B$11:$F$500,5,FALSE))</f>
        <v/>
      </c>
      <c r="HP61" s="168" t="str">
        <f>IF(ISERROR(VLOOKUP(CONCATENATE(HM3,$X$61,HM7),[1]Mont!$B$11:$H$500,7,FALSE)),"",VLOOKUP(CONCATENATE(HM3,$X$61,HM7),[1]Mont!$B$11:$H$500,7,FALSE))</f>
        <v/>
      </c>
      <c r="HQ61" s="165" t="str">
        <f>IF(ISERROR(VLOOKUP(CONCATENATE($X$61,HQ3,HQ5),$B$10:$E$559,4,FALSE)),"",VLOOKUP(CONCATENATE($X$61,HQ3,HQ5),$B$10:$E$559,4,FALSE))</f>
        <v/>
      </c>
      <c r="HR61" s="166" t="str">
        <f>IF(ISERROR(VLOOKUP(CONCATENATE($X$61,HQ3,HQ5),$B$10:$F$559,5,FALSE)),"",VLOOKUP(CONCATENATE($X$61,HQ3,HQ5),$B$10:$F$559,5,FALSE))</f>
        <v/>
      </c>
      <c r="HS61" s="167" t="str">
        <f>IF(ISERROR(VLOOKUP(CONCATENATE(HQ3,$X$61,HQ7),[1]Mont!$B$11:$F$500,5,FALSE)),"",VLOOKUP(CONCATENATE(HQ3,$X$61,HQ7),[1]Mont!$B$11:$F$500,5,FALSE))</f>
        <v/>
      </c>
      <c r="HT61" s="168" t="str">
        <f>IF(ISERROR(VLOOKUP(CONCATENATE(HQ3,$X$61,HQ7),[1]Mont!$B$11:$H$500,7,FALSE)),"",VLOOKUP(CONCATENATE(HQ3,$X$61,HQ7),[1]Mont!$B$11:$H$500,7,FALSE))</f>
        <v/>
      </c>
      <c r="HU61" s="165" t="str">
        <f>IF(ISERROR(VLOOKUP(CONCATENATE($X$61,HU3,HU5),$B$10:$E$559,4,FALSE)),"",VLOOKUP(CONCATENATE($X$61,HU3,HU5),$B$10:$E$559,4,FALSE))</f>
        <v/>
      </c>
      <c r="HV61" s="166" t="str">
        <f>IF(ISERROR(VLOOKUP(CONCATENATE($X$61,HU3,HU5),$B$10:$F$559,5,FALSE)),"",VLOOKUP(CONCATENATE($X$61,HU3,HU5),$B$10:$F$559,5,FALSE))</f>
        <v/>
      </c>
      <c r="HW61" s="167" t="str">
        <f>IF(ISERROR(VLOOKUP(CONCATENATE(HU3,$X$61,HU7),[1]Mont!$B$11:$F$500,5,FALSE)),"",VLOOKUP(CONCATENATE(HU3,$X$61,HU7),[1]Mont!$B$11:$F$500,5,FALSE))</f>
        <v/>
      </c>
      <c r="HX61" s="168" t="str">
        <f>IF(ISERROR(VLOOKUP(CONCATENATE(HU3,$X$61,HU7),[1]Mont!$B$11:$H$500,7,FALSE)),"",VLOOKUP(CONCATENATE(HU3,$X$61,HU7),[1]Mont!$B$11:$H$500,7,FALSE))</f>
        <v/>
      </c>
      <c r="HY61" s="165" t="str">
        <f>IF(ISERROR(VLOOKUP(CONCATENATE($X$61,HY3,HY5),$B$10:$E$559,4,FALSE)),"",VLOOKUP(CONCATENATE($X$61,HY3,HY5),$B$10:$E$559,4,FALSE))</f>
        <v/>
      </c>
      <c r="HZ61" s="166" t="str">
        <f>IF(ISERROR(VLOOKUP(CONCATENATE($X$61,HY3,HY5),$B$10:$F$559,5,FALSE)),"",VLOOKUP(CONCATENATE($X$61,HY3,HY5),$B$10:$F$559,5,FALSE))</f>
        <v/>
      </c>
      <c r="IA61" s="167" t="str">
        <f>IF(ISERROR(VLOOKUP(CONCATENATE(HY3,$X$61,HY7),[1]Mont!$B$11:$F$500,5,FALSE)),"",VLOOKUP(CONCATENATE(HY3,$X$61,HY7),[1]Mont!$B$11:$F$500,5,FALSE))</f>
        <v/>
      </c>
      <c r="IB61" s="168" t="str">
        <f>IF(ISERROR(VLOOKUP(CONCATENATE(HY3,$X$61,HY7),[1]Mont!$B$11:$H$500,7,FALSE)),"",VLOOKUP(CONCATENATE(HY3,$X$61,HY7),[1]Mont!$B$11:$H$500,7,FALSE))</f>
        <v/>
      </c>
      <c r="IC61" s="165" t="str">
        <f>IF(ISERROR(VLOOKUP(CONCATENATE($X$61,IC3,IC5),$B$10:$E$559,4,FALSE)),"",VLOOKUP(CONCATENATE($X$61,IC3,IC5),$B$10:$E$559,4,FALSE))</f>
        <v/>
      </c>
      <c r="ID61" s="166" t="str">
        <f>IF(ISERROR(VLOOKUP(CONCATENATE($X$61,IC3,IC5),$B$10:$F$559,5,FALSE)),"",VLOOKUP(CONCATENATE($X$61,IC3,IC5),$B$10:$F$559,5,FALSE))</f>
        <v/>
      </c>
      <c r="IE61" s="167" t="str">
        <f>IF(ISERROR(VLOOKUP(CONCATENATE(IC3,$X$61,IC7),[1]Mont!$B$11:$F$500,5,FALSE)),"",VLOOKUP(CONCATENATE(IC3,$X$61,IC7),[1]Mont!$B$11:$F$500,5,FALSE))</f>
        <v/>
      </c>
      <c r="IF61" s="168" t="str">
        <f>IF(ISERROR(VLOOKUP(CONCATENATE(IC3,$X$61,IC7),[1]Mont!$B$11:$H$500,7,FALSE)),"",VLOOKUP(CONCATENATE(IC3,$X$61,IC7),[1]Mont!$B$11:$H$500,7,FALSE))</f>
        <v/>
      </c>
      <c r="IG61" s="165" t="str">
        <f>IF(ISERROR(VLOOKUP(CONCATENATE($X$61,IG3,IG5),$B$10:$E$559,4,FALSE)),"",VLOOKUP(CONCATENATE($X$61,IG3,IG5),$B$10:$E$559,4,FALSE))</f>
        <v/>
      </c>
      <c r="IH61" s="166" t="str">
        <f>IF(ISERROR(VLOOKUP(CONCATENATE($X$61,IG3,IG5),$B$10:$F$559,5,FALSE)),"",VLOOKUP(CONCATENATE($X$61,IG3,IG5),$B$10:$F$559,5,FALSE))</f>
        <v/>
      </c>
      <c r="II61" s="167" t="str">
        <f>IF(ISERROR(VLOOKUP(CONCATENATE(IG3,$X$61,IG7),[1]Mont!$B$11:$F$500,5,FALSE)),"",VLOOKUP(CONCATENATE(IG3,$X$61,IG7),[1]Mont!$B$11:$F$500,5,FALSE))</f>
        <v/>
      </c>
      <c r="IJ61" s="168" t="str">
        <f>IF(ISERROR(VLOOKUP(CONCATENATE(IG3,$X$61,IG7),[1]Mont!$B$11:$H$500,7,FALSE)),"",VLOOKUP(CONCATENATE(IG3,$X$61,IG7),[1]Mont!$B$11:$H$500,7,FALSE))</f>
        <v/>
      </c>
      <c r="IK61" s="165" t="str">
        <f>IF(ISERROR(VLOOKUP(CONCATENATE($X$61,IK3,IK5),$B$10:$E$559,4,FALSE)),"",VLOOKUP(CONCATENATE($X$61,IK3,IK5),$B$10:$E$559,4,FALSE))</f>
        <v/>
      </c>
      <c r="IL61" s="166" t="str">
        <f>IF(ISERROR(VLOOKUP(CONCATENATE($X$61,IK3,IK5),$B$10:$F$559,5,FALSE)),"",VLOOKUP(CONCATENATE($X$61,IK3,IK5),$B$10:$F$559,5,FALSE))</f>
        <v/>
      </c>
      <c r="IM61" s="167" t="str">
        <f>IF(ISERROR(VLOOKUP(CONCATENATE(IK3,$X$61,IK7),[1]Mont!$B$11:$F$500,5,FALSE)),"",VLOOKUP(CONCATENATE(IK3,$X$61,IK7),[1]Mont!$B$11:$F$500,5,FALSE))</f>
        <v/>
      </c>
      <c r="IN61" s="168" t="str">
        <f>IF(ISERROR(VLOOKUP(CONCATENATE(IK3,$X$61,IK7),[1]Mont!$B$11:$H$500,7,FALSE)),"",VLOOKUP(CONCATENATE(IK3,$X$61,IK7),[1]Mont!$B$11:$H$500,7,FALSE))</f>
        <v/>
      </c>
      <c r="IO61" s="165" t="str">
        <f>IF(ISERROR(VLOOKUP(CONCATENATE($X$61,IO3,IO5),$B$10:$E$559,4,FALSE)),"",VLOOKUP(CONCATENATE($X$61,IO3,IO5),$B$10:$E$559,4,FALSE))</f>
        <v/>
      </c>
      <c r="IP61" s="166" t="str">
        <f>IF(ISERROR(VLOOKUP(CONCATENATE($X$61,IO3,IO5),$B$10:$F$559,5,FALSE)),"",VLOOKUP(CONCATENATE($X$61,IO3,IO5),$B$10:$F$559,5,FALSE))</f>
        <v/>
      </c>
      <c r="IQ61" s="167" t="str">
        <f>IF(ISERROR(VLOOKUP(CONCATENATE(IO3,$X$61,IO7),[1]Mont!$B$11:$F$500,5,FALSE)),"",VLOOKUP(CONCATENATE(IO3,$X$61,IO7),[1]Mont!$B$11:$F$500,5,FALSE))</f>
        <v/>
      </c>
      <c r="IR61" s="168" t="str">
        <f>IF(ISERROR(VLOOKUP(CONCATENATE(IO3,$X$61,IO7),[1]Mont!$B$11:$H$500,7,FALSE)),"",VLOOKUP(CONCATENATE(IO3,$X$61,IO7),[1]Mont!$B$11:$H$500,7,FALSE))</f>
        <v/>
      </c>
      <c r="IS61" s="165" t="str">
        <f>IF(ISERROR(VLOOKUP(CONCATENATE($X$61,IS3,IS5),$B$10:$E$559,4,FALSE)),"",VLOOKUP(CONCATENATE($X$61,IS3,IS5),$B$10:$E$559,4,FALSE))</f>
        <v/>
      </c>
      <c r="IT61" s="166" t="str">
        <f>IF(ISERROR(VLOOKUP(CONCATENATE($X$61,IS3,IS5),$B$10:$F$559,5,FALSE)),"",VLOOKUP(CONCATENATE($X$61,IS3,IS5),$B$10:$F$559,5,FALSE))</f>
        <v/>
      </c>
      <c r="IU61" s="167" t="str">
        <f>IF(ISERROR(VLOOKUP(CONCATENATE(IS3,$X$61,IS7),[1]Mont!$B$11:$F$500,5,FALSE)),"",VLOOKUP(CONCATENATE(IS3,$X$61,IS7),[1]Mont!$B$11:$F$500,5,FALSE))</f>
        <v/>
      </c>
      <c r="IV61" s="168" t="str">
        <f>IF(ISERROR(VLOOKUP(CONCATENATE(IS3,$X$61,IS7),[1]Mont!$B$11:$H$500,7,FALSE)),"",VLOOKUP(CONCATENATE(IS3,$X$61,IS7),[1]Mont!$B$11:$H$500,7,FALSE))</f>
        <v/>
      </c>
    </row>
    <row r="62" spans="1:256">
      <c r="A62" s="124">
        <f t="shared" si="2"/>
        <v>0</v>
      </c>
      <c r="B62" s="125">
        <f t="shared" si="3"/>
        <v>0</v>
      </c>
      <c r="C62" s="126">
        <f>IF(R62=0,0,SUMIF($R$10:R62,R62,$R$10:R62)/R62)</f>
        <v>0</v>
      </c>
      <c r="D62" s="127">
        <v>53</v>
      </c>
      <c r="E62" s="146"/>
      <c r="F62" s="147"/>
      <c r="G62" s="130">
        <f t="shared" si="0"/>
        <v>0</v>
      </c>
      <c r="H62" s="130">
        <f>IF(E62=0,0,VLOOKUP(E62,[1]Ob!$D$10:$AW$600,46,FALSE))</f>
        <v>0</v>
      </c>
      <c r="I62" s="130">
        <f>IF(E62=0,0,VLOOKUP(E62,[1]Ob!$D$10:$BA$600,50,FALSE))</f>
        <v>0</v>
      </c>
      <c r="J62" s="130">
        <f>IF(E62=0,0,VLOOKUP(E62,[1]Ob!$D$10:$O$600,12,FALSE))</f>
        <v>0</v>
      </c>
      <c r="K62" s="131">
        <f>IF(E62=0,0,VLOOKUP(E62,[1]Ob!$D$10:$BA$600,15,FALSE))*F62</f>
        <v>0</v>
      </c>
      <c r="L62" s="132">
        <f t="shared" si="4"/>
        <v>0</v>
      </c>
      <c r="M62" s="133"/>
      <c r="N62" s="134"/>
      <c r="O62" s="147"/>
      <c r="P62" s="135">
        <v>0</v>
      </c>
      <c r="Q62" s="135">
        <v>0</v>
      </c>
      <c r="R62" s="129"/>
      <c r="S62" s="136">
        <f t="shared" si="1"/>
        <v>0</v>
      </c>
      <c r="T62" s="148"/>
      <c r="U62" s="149"/>
      <c r="V62" s="150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69"/>
      <c r="EI62" s="169"/>
      <c r="EJ62" s="169"/>
      <c r="EK62" s="169"/>
      <c r="EL62" s="169"/>
      <c r="EM62" s="169"/>
      <c r="EN62" s="169"/>
      <c r="EO62" s="169"/>
      <c r="EP62" s="169"/>
      <c r="EQ62" s="169"/>
      <c r="ER62" s="169"/>
      <c r="ES62" s="169"/>
      <c r="ET62" s="169"/>
      <c r="EU62" s="169"/>
      <c r="EV62" s="169"/>
      <c r="EW62" s="169"/>
      <c r="EX62" s="169"/>
      <c r="EY62" s="169"/>
      <c r="EZ62" s="169"/>
      <c r="FA62" s="169"/>
      <c r="FB62" s="169"/>
      <c r="FC62" s="169"/>
      <c r="FD62" s="169"/>
      <c r="FE62" s="169"/>
      <c r="FF62" s="169"/>
      <c r="FG62" s="169"/>
      <c r="FH62" s="169"/>
      <c r="FI62" s="169"/>
      <c r="FJ62" s="169"/>
      <c r="FK62" s="169"/>
      <c r="FL62" s="169"/>
      <c r="FM62" s="169"/>
      <c r="FN62" s="169"/>
      <c r="FO62" s="169"/>
      <c r="FP62" s="169"/>
      <c r="FQ62" s="169"/>
      <c r="FR62" s="169"/>
      <c r="FS62" s="169"/>
      <c r="FT62" s="169"/>
      <c r="FU62" s="169"/>
      <c r="FV62" s="169"/>
      <c r="FW62" s="169"/>
      <c r="FX62" s="169"/>
      <c r="FY62" s="169"/>
      <c r="FZ62" s="169"/>
      <c r="GA62" s="169"/>
      <c r="GB62" s="169"/>
      <c r="GC62" s="169"/>
      <c r="GD62" s="169"/>
      <c r="GE62" s="169"/>
      <c r="GF62" s="169"/>
      <c r="GG62" s="169"/>
      <c r="GH62" s="169"/>
      <c r="GI62" s="169"/>
      <c r="GJ62" s="169"/>
      <c r="GK62" s="169"/>
      <c r="GL62" s="169"/>
      <c r="GM62" s="169"/>
      <c r="GN62" s="169"/>
      <c r="GO62" s="169"/>
      <c r="GP62" s="169"/>
      <c r="GQ62" s="169"/>
      <c r="GR62" s="169"/>
      <c r="GS62" s="169"/>
      <c r="GT62" s="169"/>
      <c r="GU62" s="169"/>
      <c r="GV62" s="169"/>
      <c r="GW62" s="169"/>
      <c r="GX62" s="169"/>
      <c r="GY62" s="169"/>
      <c r="GZ62" s="169"/>
      <c r="HA62" s="169"/>
      <c r="HB62" s="169"/>
      <c r="HC62" s="169"/>
      <c r="HD62" s="169"/>
      <c r="HE62" s="169"/>
      <c r="HF62" s="169"/>
      <c r="HG62" s="169"/>
      <c r="HH62" s="169"/>
      <c r="HI62" s="169"/>
      <c r="HJ62" s="169"/>
      <c r="HK62" s="169"/>
      <c r="HL62" s="169"/>
      <c r="HM62" s="169"/>
      <c r="HN62" s="169"/>
      <c r="HO62" s="169"/>
      <c r="HP62" s="169"/>
      <c r="HQ62" s="169"/>
      <c r="HR62" s="169"/>
      <c r="HS62" s="169"/>
      <c r="HT62" s="169"/>
      <c r="HU62" s="169"/>
      <c r="HV62" s="169"/>
      <c r="HW62" s="169"/>
      <c r="HX62" s="169"/>
      <c r="HY62" s="169"/>
      <c r="HZ62" s="169"/>
      <c r="IA62" s="169"/>
      <c r="IB62" s="169"/>
      <c r="IC62" s="169"/>
      <c r="ID62" s="169"/>
      <c r="IE62" s="169"/>
      <c r="IF62" s="169"/>
      <c r="IG62" s="169"/>
      <c r="IH62" s="169"/>
      <c r="II62" s="169"/>
      <c r="IJ62" s="169"/>
      <c r="IK62" s="169"/>
      <c r="IL62" s="169"/>
      <c r="IM62" s="169"/>
      <c r="IN62" s="169"/>
      <c r="IO62" s="169"/>
      <c r="IP62" s="169"/>
      <c r="IQ62" s="169"/>
      <c r="IR62" s="169"/>
      <c r="IS62" s="169"/>
      <c r="IT62" s="169"/>
      <c r="IU62" s="169"/>
      <c r="IV62" s="169"/>
    </row>
    <row r="63" spans="1:256">
      <c r="A63" s="124">
        <f t="shared" si="2"/>
        <v>0</v>
      </c>
      <c r="B63" s="125">
        <f t="shared" si="3"/>
        <v>0</v>
      </c>
      <c r="C63" s="126">
        <f>IF(R63=0,0,SUMIF($R$10:R63,R63,$R$10:R63)/R63)</f>
        <v>0</v>
      </c>
      <c r="D63" s="127">
        <v>54</v>
      </c>
      <c r="E63" s="146"/>
      <c r="F63" s="147"/>
      <c r="G63" s="130">
        <f t="shared" si="0"/>
        <v>0</v>
      </c>
      <c r="H63" s="130">
        <f>IF(E63=0,0,VLOOKUP(E63,[1]Ob!$D$10:$AW$600,46,FALSE))</f>
        <v>0</v>
      </c>
      <c r="I63" s="130">
        <f>IF(E63=0,0,VLOOKUP(E63,[1]Ob!$D$10:$BA$600,50,FALSE))</f>
        <v>0</v>
      </c>
      <c r="J63" s="130">
        <f>IF(E63=0,0,VLOOKUP(E63,[1]Ob!$D$10:$O$600,12,FALSE))</f>
        <v>0</v>
      </c>
      <c r="K63" s="131">
        <f>IF(E63=0,0,VLOOKUP(E63,[1]Ob!$D$10:$BA$600,15,FALSE))*F63</f>
        <v>0</v>
      </c>
      <c r="L63" s="132">
        <f t="shared" si="4"/>
        <v>0</v>
      </c>
      <c r="M63" s="133"/>
      <c r="N63" s="134"/>
      <c r="O63" s="147"/>
      <c r="P63" s="135">
        <v>0</v>
      </c>
      <c r="Q63" s="135">
        <v>0</v>
      </c>
      <c r="R63" s="129"/>
      <c r="S63" s="136">
        <f t="shared" si="1"/>
        <v>0</v>
      </c>
      <c r="T63" s="148"/>
      <c r="U63" s="149"/>
      <c r="V63" s="150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  <c r="EO63" s="169"/>
      <c r="EP63" s="169"/>
      <c r="EQ63" s="169"/>
      <c r="ER63" s="169"/>
      <c r="ES63" s="169"/>
      <c r="ET63" s="169"/>
      <c r="EU63" s="169"/>
      <c r="EV63" s="169"/>
      <c r="EW63" s="169"/>
      <c r="EX63" s="169"/>
      <c r="EY63" s="169"/>
      <c r="EZ63" s="169"/>
      <c r="FA63" s="169"/>
      <c r="FB63" s="169"/>
      <c r="FC63" s="169"/>
      <c r="FD63" s="169"/>
      <c r="FE63" s="169"/>
      <c r="FF63" s="169"/>
      <c r="FG63" s="169"/>
      <c r="FH63" s="169"/>
      <c r="FI63" s="169"/>
      <c r="FJ63" s="169"/>
      <c r="FK63" s="169"/>
      <c r="FL63" s="169"/>
      <c r="FM63" s="169"/>
      <c r="FN63" s="169"/>
      <c r="FO63" s="169"/>
      <c r="FP63" s="169"/>
      <c r="FQ63" s="169"/>
      <c r="FR63" s="169"/>
      <c r="FS63" s="169"/>
      <c r="FT63" s="169"/>
      <c r="FU63" s="169"/>
      <c r="FV63" s="169"/>
      <c r="FW63" s="169"/>
      <c r="FX63" s="169"/>
      <c r="FY63" s="169"/>
      <c r="FZ63" s="169"/>
      <c r="GA63" s="169"/>
      <c r="GB63" s="169"/>
      <c r="GC63" s="169"/>
      <c r="GD63" s="169"/>
      <c r="GE63" s="169"/>
      <c r="GF63" s="169"/>
      <c r="GG63" s="169"/>
      <c r="GH63" s="169"/>
      <c r="GI63" s="169"/>
      <c r="GJ63" s="169"/>
      <c r="GK63" s="169"/>
      <c r="GL63" s="169"/>
      <c r="GM63" s="169"/>
      <c r="GN63" s="169"/>
      <c r="GO63" s="169"/>
      <c r="GP63" s="169"/>
      <c r="GQ63" s="169"/>
      <c r="GR63" s="169"/>
      <c r="GS63" s="169"/>
      <c r="GT63" s="169"/>
      <c r="GU63" s="169"/>
      <c r="GV63" s="169"/>
      <c r="GW63" s="169"/>
      <c r="GX63" s="169"/>
      <c r="GY63" s="169"/>
      <c r="GZ63" s="169"/>
      <c r="HA63" s="169"/>
      <c r="HB63" s="169"/>
      <c r="HC63" s="169"/>
      <c r="HD63" s="169"/>
      <c r="HE63" s="169"/>
      <c r="HF63" s="169"/>
      <c r="HG63" s="169"/>
      <c r="HH63" s="169"/>
      <c r="HI63" s="169"/>
      <c r="HJ63" s="169"/>
      <c r="HK63" s="169"/>
      <c r="HL63" s="169"/>
      <c r="HM63" s="169"/>
      <c r="HN63" s="169"/>
      <c r="HO63" s="169"/>
      <c r="HP63" s="169"/>
      <c r="HQ63" s="169"/>
      <c r="HR63" s="169"/>
      <c r="HS63" s="169"/>
      <c r="HT63" s="169"/>
      <c r="HU63" s="169"/>
      <c r="HV63" s="169"/>
      <c r="HW63" s="169"/>
      <c r="HX63" s="169"/>
      <c r="HY63" s="169"/>
      <c r="HZ63" s="169"/>
      <c r="IA63" s="169"/>
      <c r="IB63" s="169"/>
      <c r="IC63" s="169"/>
      <c r="ID63" s="169"/>
      <c r="IE63" s="169"/>
      <c r="IF63" s="169"/>
      <c r="IG63" s="169"/>
      <c r="IH63" s="169"/>
      <c r="II63" s="169"/>
      <c r="IJ63" s="169"/>
      <c r="IK63" s="169"/>
      <c r="IL63" s="169"/>
      <c r="IM63" s="169"/>
      <c r="IN63" s="169"/>
      <c r="IO63" s="169"/>
      <c r="IP63" s="169"/>
      <c r="IQ63" s="169"/>
      <c r="IR63" s="169"/>
      <c r="IS63" s="169"/>
      <c r="IT63" s="169"/>
      <c r="IU63" s="169"/>
      <c r="IV63" s="169"/>
    </row>
    <row r="64" spans="1:256">
      <c r="A64" s="124">
        <f t="shared" si="2"/>
        <v>0</v>
      </c>
      <c r="B64" s="125">
        <f t="shared" si="3"/>
        <v>0</v>
      </c>
      <c r="C64" s="126">
        <f>IF(R64=0,0,SUMIF($R$10:R64,R64,$R$10:R64)/R64)</f>
        <v>0</v>
      </c>
      <c r="D64" s="127">
        <v>55</v>
      </c>
      <c r="E64" s="146"/>
      <c r="F64" s="147"/>
      <c r="G64" s="130">
        <f t="shared" si="0"/>
        <v>0</v>
      </c>
      <c r="H64" s="130">
        <f>IF(E64=0,0,VLOOKUP(E64,[1]Ob!$D$10:$AW$600,46,FALSE))</f>
        <v>0</v>
      </c>
      <c r="I64" s="130">
        <f>IF(E64=0,0,VLOOKUP(E64,[1]Ob!$D$10:$BA$600,50,FALSE))</f>
        <v>0</v>
      </c>
      <c r="J64" s="130">
        <f>IF(E64=0,0,VLOOKUP(E64,[1]Ob!$D$10:$O$600,12,FALSE))</f>
        <v>0</v>
      </c>
      <c r="K64" s="131">
        <f>IF(E64=0,0,VLOOKUP(E64,[1]Ob!$D$10:$BA$600,15,FALSE))*F64</f>
        <v>0</v>
      </c>
      <c r="L64" s="132">
        <f t="shared" si="4"/>
        <v>0</v>
      </c>
      <c r="M64" s="133"/>
      <c r="N64" s="134"/>
      <c r="O64" s="147"/>
      <c r="P64" s="135">
        <v>0</v>
      </c>
      <c r="Q64" s="135">
        <v>0</v>
      </c>
      <c r="R64" s="129"/>
      <c r="S64" s="136">
        <f t="shared" si="1"/>
        <v>0</v>
      </c>
      <c r="T64" s="161"/>
      <c r="U64" s="162"/>
      <c r="V64" s="163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69"/>
      <c r="FE64" s="169"/>
      <c r="FF64" s="169"/>
      <c r="FG64" s="169"/>
      <c r="FH64" s="169"/>
      <c r="FI64" s="169"/>
      <c r="FJ64" s="169"/>
      <c r="FK64" s="169"/>
      <c r="FL64" s="169"/>
      <c r="FM64" s="169"/>
      <c r="FN64" s="169"/>
      <c r="FO64" s="169"/>
      <c r="FP64" s="169"/>
      <c r="FQ64" s="169"/>
      <c r="FR64" s="169"/>
      <c r="FS64" s="169"/>
      <c r="FT64" s="169"/>
      <c r="FU64" s="169"/>
      <c r="FV64" s="169"/>
      <c r="FW64" s="169"/>
      <c r="FX64" s="169"/>
      <c r="FY64" s="169"/>
      <c r="FZ64" s="169"/>
      <c r="GA64" s="169"/>
      <c r="GB64" s="169"/>
      <c r="GC64" s="169"/>
      <c r="GD64" s="169"/>
      <c r="GE64" s="169"/>
      <c r="GF64" s="169"/>
      <c r="GG64" s="169"/>
      <c r="GH64" s="169"/>
      <c r="GI64" s="169"/>
      <c r="GJ64" s="169"/>
      <c r="GK64" s="169"/>
      <c r="GL64" s="169"/>
      <c r="GM64" s="169"/>
      <c r="GN64" s="169"/>
      <c r="GO64" s="169"/>
      <c r="GP64" s="169"/>
      <c r="GQ64" s="169"/>
      <c r="GR64" s="169"/>
      <c r="GS64" s="169"/>
      <c r="GT64" s="169"/>
      <c r="GU64" s="169"/>
      <c r="GV64" s="169"/>
      <c r="GW64" s="169"/>
      <c r="GX64" s="169"/>
      <c r="GY64" s="169"/>
      <c r="GZ64" s="169"/>
      <c r="HA64" s="169"/>
      <c r="HB64" s="169"/>
      <c r="HC64" s="169"/>
      <c r="HD64" s="169"/>
      <c r="HE64" s="169"/>
      <c r="HF64" s="169"/>
      <c r="HG64" s="169"/>
      <c r="HH64" s="169"/>
      <c r="HI64" s="169"/>
      <c r="HJ64" s="169"/>
      <c r="HK64" s="169"/>
      <c r="HL64" s="169"/>
      <c r="HM64" s="169"/>
      <c r="HN64" s="169"/>
      <c r="HO64" s="169"/>
      <c r="HP64" s="169"/>
      <c r="HQ64" s="169"/>
      <c r="HR64" s="169"/>
      <c r="HS64" s="169"/>
      <c r="HT64" s="169"/>
      <c r="HU64" s="169"/>
      <c r="HV64" s="169"/>
      <c r="HW64" s="169"/>
      <c r="HX64" s="169"/>
      <c r="HY64" s="169"/>
      <c r="HZ64" s="169"/>
      <c r="IA64" s="169"/>
      <c r="IB64" s="169"/>
      <c r="IC64" s="169"/>
      <c r="ID64" s="169"/>
      <c r="IE64" s="169"/>
      <c r="IF64" s="169"/>
      <c r="IG64" s="169"/>
      <c r="IH64" s="169"/>
      <c r="II64" s="169"/>
      <c r="IJ64" s="169"/>
      <c r="IK64" s="169"/>
      <c r="IL64" s="169"/>
      <c r="IM64" s="169"/>
      <c r="IN64" s="169"/>
      <c r="IO64" s="169"/>
      <c r="IP64" s="169"/>
      <c r="IQ64" s="169"/>
      <c r="IR64" s="169"/>
      <c r="IS64" s="169"/>
      <c r="IT64" s="169"/>
      <c r="IU64" s="169"/>
      <c r="IV64" s="169"/>
    </row>
    <row r="65" spans="1:256">
      <c r="A65" s="124">
        <f t="shared" si="2"/>
        <v>0</v>
      </c>
      <c r="B65" s="125">
        <f t="shared" si="3"/>
        <v>0</v>
      </c>
      <c r="C65" s="126">
        <f>IF(R65=0,0,SUMIF($R$10:R65,R65,$R$10:R65)/R65)</f>
        <v>0</v>
      </c>
      <c r="D65" s="127">
        <v>56</v>
      </c>
      <c r="E65" s="146"/>
      <c r="F65" s="147"/>
      <c r="G65" s="130">
        <f t="shared" si="0"/>
        <v>0</v>
      </c>
      <c r="H65" s="130">
        <f>IF(E65=0,0,VLOOKUP(E65,[1]Ob!$D$10:$AW$600,46,FALSE))</f>
        <v>0</v>
      </c>
      <c r="I65" s="130">
        <f>IF(E65=0,0,VLOOKUP(E65,[1]Ob!$D$10:$BA$600,50,FALSE))</f>
        <v>0</v>
      </c>
      <c r="J65" s="130">
        <f>IF(E65=0,0,VLOOKUP(E65,[1]Ob!$D$10:$O$600,12,FALSE))</f>
        <v>0</v>
      </c>
      <c r="K65" s="131">
        <f>IF(E65=0,0,VLOOKUP(E65,[1]Ob!$D$10:$BA$600,15,FALSE))*F65</f>
        <v>0</v>
      </c>
      <c r="L65" s="132">
        <f t="shared" si="4"/>
        <v>0</v>
      </c>
      <c r="M65" s="133"/>
      <c r="N65" s="134"/>
      <c r="O65" s="147"/>
      <c r="P65" s="135">
        <v>0</v>
      </c>
      <c r="Q65" s="135">
        <v>0</v>
      </c>
      <c r="R65" s="129"/>
      <c r="S65" s="136">
        <f t="shared" si="1"/>
        <v>0</v>
      </c>
      <c r="T65" s="137"/>
      <c r="U65" s="138">
        <f>IF(T65=0,0,HLOOKUP(T65,$Y$3:$IV$5,3,FALSE))</f>
        <v>0</v>
      </c>
      <c r="V65" s="13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  <c r="FX65" s="169"/>
      <c r="FY65" s="169"/>
      <c r="FZ65" s="169"/>
      <c r="GA65" s="169"/>
      <c r="GB65" s="169"/>
      <c r="GC65" s="169"/>
      <c r="GD65" s="169"/>
      <c r="GE65" s="169"/>
      <c r="GF65" s="169"/>
      <c r="GG65" s="169"/>
      <c r="GH65" s="169"/>
      <c r="GI65" s="169"/>
      <c r="GJ65" s="169"/>
      <c r="GK65" s="169"/>
      <c r="GL65" s="169"/>
      <c r="GM65" s="169"/>
      <c r="GN65" s="169"/>
      <c r="GO65" s="169"/>
      <c r="GP65" s="169"/>
      <c r="GQ65" s="169"/>
      <c r="GR65" s="169"/>
      <c r="GS65" s="169"/>
      <c r="GT65" s="169"/>
      <c r="GU65" s="169"/>
      <c r="GV65" s="169"/>
      <c r="GW65" s="169"/>
      <c r="GX65" s="169"/>
      <c r="GY65" s="169"/>
      <c r="GZ65" s="169"/>
      <c r="HA65" s="169"/>
      <c r="HB65" s="169"/>
      <c r="HC65" s="169"/>
      <c r="HD65" s="169"/>
      <c r="HE65" s="169"/>
      <c r="HF65" s="169"/>
      <c r="HG65" s="169"/>
      <c r="HH65" s="169"/>
      <c r="HI65" s="169"/>
      <c r="HJ65" s="169"/>
      <c r="HK65" s="169"/>
      <c r="HL65" s="169"/>
      <c r="HM65" s="169"/>
      <c r="HN65" s="169"/>
      <c r="HO65" s="169"/>
      <c r="HP65" s="169"/>
      <c r="HQ65" s="169"/>
      <c r="HR65" s="169"/>
      <c r="HS65" s="169"/>
      <c r="HT65" s="169"/>
      <c r="HU65" s="169"/>
      <c r="HV65" s="169"/>
      <c r="HW65" s="169"/>
      <c r="HX65" s="169"/>
      <c r="HY65" s="169"/>
      <c r="HZ65" s="169"/>
      <c r="IA65" s="169"/>
      <c r="IB65" s="169"/>
      <c r="IC65" s="169"/>
      <c r="ID65" s="169"/>
      <c r="IE65" s="169"/>
      <c r="IF65" s="169"/>
      <c r="IG65" s="169"/>
      <c r="IH65" s="169"/>
      <c r="II65" s="169"/>
      <c r="IJ65" s="169"/>
      <c r="IK65" s="169"/>
      <c r="IL65" s="169"/>
      <c r="IM65" s="169"/>
      <c r="IN65" s="169"/>
      <c r="IO65" s="169"/>
      <c r="IP65" s="169"/>
      <c r="IQ65" s="169"/>
      <c r="IR65" s="169"/>
      <c r="IS65" s="169"/>
      <c r="IT65" s="169"/>
      <c r="IU65" s="169"/>
      <c r="IV65" s="169"/>
    </row>
    <row r="66" spans="1:256">
      <c r="A66" s="124">
        <f t="shared" si="2"/>
        <v>0</v>
      </c>
      <c r="B66" s="125">
        <f t="shared" si="3"/>
        <v>0</v>
      </c>
      <c r="C66" s="126">
        <f>IF(R66=0,0,SUMIF($R$10:R66,R66,$R$10:R66)/R66)</f>
        <v>0</v>
      </c>
      <c r="D66" s="127">
        <v>57</v>
      </c>
      <c r="E66" s="146"/>
      <c r="F66" s="147"/>
      <c r="G66" s="130">
        <f t="shared" si="0"/>
        <v>0</v>
      </c>
      <c r="H66" s="130">
        <f>IF(E66=0,0,VLOOKUP(E66,[1]Ob!$D$10:$AW$600,46,FALSE))</f>
        <v>0</v>
      </c>
      <c r="I66" s="130">
        <f>IF(E66=0,0,VLOOKUP(E66,[1]Ob!$D$10:$BA$600,50,FALSE))</f>
        <v>0</v>
      </c>
      <c r="J66" s="130">
        <f>IF(E66=0,0,VLOOKUP(E66,[1]Ob!$D$10:$O$600,12,FALSE))</f>
        <v>0</v>
      </c>
      <c r="K66" s="131">
        <f>IF(E66=0,0,VLOOKUP(E66,[1]Ob!$D$10:$BA$600,15,FALSE))*F66</f>
        <v>0</v>
      </c>
      <c r="L66" s="132">
        <f t="shared" si="4"/>
        <v>0</v>
      </c>
      <c r="M66" s="133"/>
      <c r="N66" s="134"/>
      <c r="O66" s="147"/>
      <c r="P66" s="135">
        <v>0</v>
      </c>
      <c r="Q66" s="135">
        <v>0</v>
      </c>
      <c r="R66" s="129"/>
      <c r="S66" s="136">
        <f t="shared" si="1"/>
        <v>0</v>
      </c>
      <c r="T66" s="148"/>
      <c r="U66" s="149"/>
      <c r="V66" s="150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69"/>
      <c r="ET66" s="169"/>
      <c r="EU66" s="169"/>
      <c r="EV66" s="169"/>
      <c r="EW66" s="169"/>
      <c r="EX66" s="169"/>
      <c r="EY66" s="169"/>
      <c r="EZ66" s="169"/>
      <c r="FA66" s="169"/>
      <c r="FB66" s="169"/>
      <c r="FC66" s="169"/>
      <c r="FD66" s="169"/>
      <c r="FE66" s="169"/>
      <c r="FF66" s="169"/>
      <c r="FG66" s="169"/>
      <c r="FH66" s="169"/>
      <c r="FI66" s="169"/>
      <c r="FJ66" s="169"/>
      <c r="FK66" s="169"/>
      <c r="FL66" s="169"/>
      <c r="FM66" s="169"/>
      <c r="FN66" s="169"/>
      <c r="FO66" s="169"/>
      <c r="FP66" s="169"/>
      <c r="FQ66" s="169"/>
      <c r="FR66" s="169"/>
      <c r="FS66" s="169"/>
      <c r="FT66" s="169"/>
      <c r="FU66" s="169"/>
      <c r="FV66" s="169"/>
      <c r="FW66" s="169"/>
      <c r="FX66" s="169"/>
      <c r="FY66" s="169"/>
      <c r="FZ66" s="169"/>
      <c r="GA66" s="169"/>
      <c r="GB66" s="169"/>
      <c r="GC66" s="169"/>
      <c r="GD66" s="169"/>
      <c r="GE66" s="169"/>
      <c r="GF66" s="169"/>
      <c r="GG66" s="169"/>
      <c r="GH66" s="169"/>
      <c r="GI66" s="169"/>
      <c r="GJ66" s="169"/>
      <c r="GK66" s="169"/>
      <c r="GL66" s="169"/>
      <c r="GM66" s="169"/>
      <c r="GN66" s="169"/>
      <c r="GO66" s="169"/>
      <c r="GP66" s="169"/>
      <c r="GQ66" s="169"/>
      <c r="GR66" s="169"/>
      <c r="GS66" s="169"/>
      <c r="GT66" s="169"/>
      <c r="GU66" s="169"/>
      <c r="GV66" s="169"/>
      <c r="GW66" s="169"/>
      <c r="GX66" s="169"/>
      <c r="GY66" s="169"/>
      <c r="GZ66" s="169"/>
      <c r="HA66" s="169"/>
      <c r="HB66" s="169"/>
      <c r="HC66" s="169"/>
      <c r="HD66" s="169"/>
      <c r="HE66" s="169"/>
      <c r="HF66" s="169"/>
      <c r="HG66" s="169"/>
      <c r="HH66" s="169"/>
      <c r="HI66" s="169"/>
      <c r="HJ66" s="169"/>
      <c r="HK66" s="169"/>
      <c r="HL66" s="169"/>
      <c r="HM66" s="169"/>
      <c r="HN66" s="169"/>
      <c r="HO66" s="169"/>
      <c r="HP66" s="169"/>
      <c r="HQ66" s="169"/>
      <c r="HR66" s="169"/>
      <c r="HS66" s="169"/>
      <c r="HT66" s="169"/>
      <c r="HU66" s="169"/>
      <c r="HV66" s="169"/>
      <c r="HW66" s="169"/>
      <c r="HX66" s="169"/>
      <c r="HY66" s="169"/>
      <c r="HZ66" s="169"/>
      <c r="IA66" s="169"/>
      <c r="IB66" s="169"/>
      <c r="IC66" s="169"/>
      <c r="ID66" s="169"/>
      <c r="IE66" s="169"/>
      <c r="IF66" s="169"/>
      <c r="IG66" s="169"/>
      <c r="IH66" s="169"/>
      <c r="II66" s="169"/>
      <c r="IJ66" s="169"/>
      <c r="IK66" s="169"/>
      <c r="IL66" s="169"/>
      <c r="IM66" s="169"/>
      <c r="IN66" s="169"/>
      <c r="IO66" s="169"/>
      <c r="IP66" s="169"/>
      <c r="IQ66" s="169"/>
      <c r="IR66" s="169"/>
      <c r="IS66" s="169"/>
      <c r="IT66" s="169"/>
      <c r="IU66" s="169"/>
      <c r="IV66" s="169"/>
    </row>
    <row r="67" spans="1:256">
      <c r="A67" s="124">
        <f t="shared" si="2"/>
        <v>0</v>
      </c>
      <c r="B67" s="125">
        <f t="shared" si="3"/>
        <v>0</v>
      </c>
      <c r="C67" s="126">
        <f>IF(R67=0,0,SUMIF($R$10:R67,R67,$R$10:R67)/R67)</f>
        <v>0</v>
      </c>
      <c r="D67" s="127">
        <v>58</v>
      </c>
      <c r="E67" s="146"/>
      <c r="F67" s="147"/>
      <c r="G67" s="130">
        <f t="shared" si="0"/>
        <v>0</v>
      </c>
      <c r="H67" s="130">
        <f>IF(E67=0,0,VLOOKUP(E67,[1]Ob!$D$10:$AW$600,46,FALSE))</f>
        <v>0</v>
      </c>
      <c r="I67" s="130">
        <f>IF(E67=0,0,VLOOKUP(E67,[1]Ob!$D$10:$BA$600,50,FALSE))</f>
        <v>0</v>
      </c>
      <c r="J67" s="130">
        <f>IF(E67=0,0,VLOOKUP(E67,[1]Ob!$D$10:$O$600,12,FALSE))</f>
        <v>0</v>
      </c>
      <c r="K67" s="131">
        <f>IF(E67=0,0,VLOOKUP(E67,[1]Ob!$D$10:$BA$600,15,FALSE))*F67</f>
        <v>0</v>
      </c>
      <c r="L67" s="132">
        <f t="shared" si="4"/>
        <v>0</v>
      </c>
      <c r="M67" s="133"/>
      <c r="N67" s="134"/>
      <c r="O67" s="147"/>
      <c r="P67" s="135">
        <v>0</v>
      </c>
      <c r="Q67" s="135">
        <v>0</v>
      </c>
      <c r="R67" s="129"/>
      <c r="S67" s="136">
        <f t="shared" si="1"/>
        <v>0</v>
      </c>
      <c r="T67" s="148"/>
      <c r="U67" s="149"/>
      <c r="V67" s="150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69"/>
      <c r="EQ67" s="169"/>
      <c r="ER67" s="169"/>
      <c r="ES67" s="169"/>
      <c r="ET67" s="169"/>
      <c r="EU67" s="169"/>
      <c r="EV67" s="169"/>
      <c r="EW67" s="169"/>
      <c r="EX67" s="169"/>
      <c r="EY67" s="169"/>
      <c r="EZ67" s="169"/>
      <c r="FA67" s="169"/>
      <c r="FB67" s="169"/>
      <c r="FC67" s="169"/>
      <c r="FD67" s="169"/>
      <c r="FE67" s="169"/>
      <c r="FF67" s="169"/>
      <c r="FG67" s="169"/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69"/>
      <c r="FS67" s="169"/>
      <c r="FT67" s="169"/>
      <c r="FU67" s="169"/>
      <c r="FV67" s="169"/>
      <c r="FW67" s="169"/>
      <c r="FX67" s="169"/>
      <c r="FY67" s="169"/>
      <c r="FZ67" s="169"/>
      <c r="GA67" s="169"/>
      <c r="GB67" s="169"/>
      <c r="GC67" s="169"/>
      <c r="GD67" s="169"/>
      <c r="GE67" s="169"/>
      <c r="GF67" s="169"/>
      <c r="GG67" s="169"/>
      <c r="GH67" s="169"/>
      <c r="GI67" s="169"/>
      <c r="GJ67" s="169"/>
      <c r="GK67" s="169"/>
      <c r="GL67" s="169"/>
      <c r="GM67" s="169"/>
      <c r="GN67" s="169"/>
      <c r="GO67" s="169"/>
      <c r="GP67" s="169"/>
      <c r="GQ67" s="169"/>
      <c r="GR67" s="169"/>
      <c r="GS67" s="169"/>
      <c r="GT67" s="169"/>
      <c r="GU67" s="169"/>
      <c r="GV67" s="169"/>
      <c r="GW67" s="169"/>
      <c r="GX67" s="169"/>
      <c r="GY67" s="169"/>
      <c r="GZ67" s="169"/>
      <c r="HA67" s="169"/>
      <c r="HB67" s="169"/>
      <c r="HC67" s="169"/>
      <c r="HD67" s="169"/>
      <c r="HE67" s="169"/>
      <c r="HF67" s="169"/>
      <c r="HG67" s="169"/>
      <c r="HH67" s="169"/>
      <c r="HI67" s="169"/>
      <c r="HJ67" s="169"/>
      <c r="HK67" s="169"/>
      <c r="HL67" s="169"/>
      <c r="HM67" s="169"/>
      <c r="HN67" s="169"/>
      <c r="HO67" s="169"/>
      <c r="HP67" s="169"/>
      <c r="HQ67" s="169"/>
      <c r="HR67" s="169"/>
      <c r="HS67" s="169"/>
      <c r="HT67" s="169"/>
      <c r="HU67" s="169"/>
      <c r="HV67" s="169"/>
      <c r="HW67" s="169"/>
      <c r="HX67" s="169"/>
      <c r="HY67" s="169"/>
      <c r="HZ67" s="169"/>
      <c r="IA67" s="169"/>
      <c r="IB67" s="169"/>
      <c r="IC67" s="169"/>
      <c r="ID67" s="169"/>
      <c r="IE67" s="169"/>
      <c r="IF67" s="169"/>
      <c r="IG67" s="169"/>
      <c r="IH67" s="169"/>
      <c r="II67" s="169"/>
      <c r="IJ67" s="169"/>
      <c r="IK67" s="169"/>
      <c r="IL67" s="169"/>
      <c r="IM67" s="169"/>
      <c r="IN67" s="169"/>
      <c r="IO67" s="169"/>
      <c r="IP67" s="169"/>
      <c r="IQ67" s="169"/>
      <c r="IR67" s="169"/>
      <c r="IS67" s="169"/>
      <c r="IT67" s="169"/>
      <c r="IU67" s="169"/>
      <c r="IV67" s="169"/>
    </row>
    <row r="68" spans="1:256">
      <c r="A68" s="124">
        <f t="shared" si="2"/>
        <v>0</v>
      </c>
      <c r="B68" s="125">
        <f t="shared" si="3"/>
        <v>0</v>
      </c>
      <c r="C68" s="126">
        <f>IF(R68=0,0,SUMIF($R$10:R68,R68,$R$10:R68)/R68)</f>
        <v>0</v>
      </c>
      <c r="D68" s="127">
        <v>59</v>
      </c>
      <c r="E68" s="146"/>
      <c r="F68" s="147"/>
      <c r="G68" s="130">
        <f t="shared" si="0"/>
        <v>0</v>
      </c>
      <c r="H68" s="130">
        <f>IF(E68=0,0,VLOOKUP(E68,[1]Ob!$D$10:$AW$600,46,FALSE))</f>
        <v>0</v>
      </c>
      <c r="I68" s="130">
        <f>IF(E68=0,0,VLOOKUP(E68,[1]Ob!$D$10:$BA$600,50,FALSE))</f>
        <v>0</v>
      </c>
      <c r="J68" s="130">
        <f>IF(E68=0,0,VLOOKUP(E68,[1]Ob!$D$10:$O$600,12,FALSE))</f>
        <v>0</v>
      </c>
      <c r="K68" s="131">
        <f>IF(E68=0,0,VLOOKUP(E68,[1]Ob!$D$10:$BA$600,15,FALSE))*F68</f>
        <v>0</v>
      </c>
      <c r="L68" s="132">
        <f t="shared" si="4"/>
        <v>0</v>
      </c>
      <c r="M68" s="133"/>
      <c r="N68" s="134"/>
      <c r="O68" s="147"/>
      <c r="P68" s="135">
        <v>0</v>
      </c>
      <c r="Q68" s="135">
        <v>0</v>
      </c>
      <c r="R68" s="129"/>
      <c r="S68" s="136">
        <f t="shared" si="1"/>
        <v>0</v>
      </c>
      <c r="T68" s="148"/>
      <c r="U68" s="149"/>
      <c r="V68" s="150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  <c r="EO68" s="169"/>
      <c r="EP68" s="169"/>
      <c r="EQ68" s="169"/>
      <c r="ER68" s="169"/>
      <c r="ES68" s="169"/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69"/>
      <c r="FF68" s="169"/>
      <c r="FG68" s="169"/>
      <c r="FH68" s="169"/>
      <c r="FI68" s="169"/>
      <c r="FJ68" s="169"/>
      <c r="FK68" s="169"/>
      <c r="FL68" s="169"/>
      <c r="FM68" s="169"/>
      <c r="FN68" s="169"/>
      <c r="FO68" s="169"/>
      <c r="FP68" s="169"/>
      <c r="FQ68" s="169"/>
      <c r="FR68" s="169"/>
      <c r="FS68" s="169"/>
      <c r="FT68" s="169"/>
      <c r="FU68" s="169"/>
      <c r="FV68" s="169"/>
      <c r="FW68" s="169"/>
      <c r="FX68" s="169"/>
      <c r="FY68" s="169"/>
      <c r="FZ68" s="169"/>
      <c r="GA68" s="169"/>
      <c r="GB68" s="169"/>
      <c r="GC68" s="169"/>
      <c r="GD68" s="169"/>
      <c r="GE68" s="169"/>
      <c r="GF68" s="169"/>
      <c r="GG68" s="169"/>
      <c r="GH68" s="169"/>
      <c r="GI68" s="169"/>
      <c r="GJ68" s="169"/>
      <c r="GK68" s="169"/>
      <c r="GL68" s="169"/>
      <c r="GM68" s="169"/>
      <c r="GN68" s="169"/>
      <c r="GO68" s="169"/>
      <c r="GP68" s="169"/>
      <c r="GQ68" s="169"/>
      <c r="GR68" s="169"/>
      <c r="GS68" s="169"/>
      <c r="GT68" s="169"/>
      <c r="GU68" s="169"/>
      <c r="GV68" s="169"/>
      <c r="GW68" s="169"/>
      <c r="GX68" s="169"/>
      <c r="GY68" s="169"/>
      <c r="GZ68" s="169"/>
      <c r="HA68" s="169"/>
      <c r="HB68" s="169"/>
      <c r="HC68" s="169"/>
      <c r="HD68" s="169"/>
      <c r="HE68" s="169"/>
      <c r="HF68" s="169"/>
      <c r="HG68" s="169"/>
      <c r="HH68" s="169"/>
      <c r="HI68" s="169"/>
      <c r="HJ68" s="169"/>
      <c r="HK68" s="169"/>
      <c r="HL68" s="169"/>
      <c r="HM68" s="169"/>
      <c r="HN68" s="169"/>
      <c r="HO68" s="169"/>
      <c r="HP68" s="169"/>
      <c r="HQ68" s="169"/>
      <c r="HR68" s="169"/>
      <c r="HS68" s="169"/>
      <c r="HT68" s="169"/>
      <c r="HU68" s="169"/>
      <c r="HV68" s="169"/>
      <c r="HW68" s="169"/>
      <c r="HX68" s="169"/>
      <c r="HY68" s="169"/>
      <c r="HZ68" s="169"/>
      <c r="IA68" s="169"/>
      <c r="IB68" s="169"/>
      <c r="IC68" s="169"/>
      <c r="ID68" s="169"/>
      <c r="IE68" s="169"/>
      <c r="IF68" s="169"/>
      <c r="IG68" s="169"/>
      <c r="IH68" s="169"/>
      <c r="II68" s="169"/>
      <c r="IJ68" s="169"/>
      <c r="IK68" s="169"/>
      <c r="IL68" s="169"/>
      <c r="IM68" s="169"/>
      <c r="IN68" s="169"/>
      <c r="IO68" s="169"/>
      <c r="IP68" s="169"/>
      <c r="IQ68" s="169"/>
      <c r="IR68" s="169"/>
      <c r="IS68" s="169"/>
      <c r="IT68" s="169"/>
      <c r="IU68" s="169"/>
      <c r="IV68" s="169"/>
    </row>
    <row r="69" spans="1:256">
      <c r="A69" s="124">
        <f t="shared" si="2"/>
        <v>0</v>
      </c>
      <c r="B69" s="125">
        <f t="shared" si="3"/>
        <v>0</v>
      </c>
      <c r="C69" s="126">
        <f>IF(R69=0,0,SUMIF($R$10:R69,R69,$R$10:R69)/R69)</f>
        <v>0</v>
      </c>
      <c r="D69" s="127">
        <v>60</v>
      </c>
      <c r="E69" s="146"/>
      <c r="F69" s="147"/>
      <c r="G69" s="130">
        <f t="shared" si="0"/>
        <v>0</v>
      </c>
      <c r="H69" s="130">
        <f>IF(E69=0,0,VLOOKUP(E69,[1]Ob!$D$10:$AW$600,46,FALSE))</f>
        <v>0</v>
      </c>
      <c r="I69" s="130">
        <f>IF(E69=0,0,VLOOKUP(E69,[1]Ob!$D$10:$BA$600,50,FALSE))</f>
        <v>0</v>
      </c>
      <c r="J69" s="130">
        <f>IF(E69=0,0,VLOOKUP(E69,[1]Ob!$D$10:$O$600,12,FALSE))</f>
        <v>0</v>
      </c>
      <c r="K69" s="131">
        <f>IF(E69=0,0,VLOOKUP(E69,[1]Ob!$D$10:$BA$600,15,FALSE))*F69</f>
        <v>0</v>
      </c>
      <c r="L69" s="132">
        <f t="shared" si="4"/>
        <v>0</v>
      </c>
      <c r="M69" s="133"/>
      <c r="N69" s="134"/>
      <c r="O69" s="147"/>
      <c r="P69" s="135">
        <v>0</v>
      </c>
      <c r="Q69" s="135">
        <v>0</v>
      </c>
      <c r="R69" s="129"/>
      <c r="S69" s="136">
        <f t="shared" si="1"/>
        <v>0</v>
      </c>
      <c r="T69" s="161"/>
      <c r="U69" s="162"/>
      <c r="V69" s="163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69"/>
      <c r="EI69" s="169"/>
      <c r="EJ69" s="169"/>
      <c r="EK69" s="169"/>
      <c r="EL69" s="169"/>
      <c r="EM69" s="169"/>
      <c r="EN69" s="169"/>
      <c r="EO69" s="169"/>
      <c r="EP69" s="169"/>
      <c r="EQ69" s="169"/>
      <c r="ER69" s="169"/>
      <c r="ES69" s="169"/>
      <c r="ET69" s="169"/>
      <c r="EU69" s="169"/>
      <c r="EV69" s="169"/>
      <c r="EW69" s="169"/>
      <c r="EX69" s="169"/>
      <c r="EY69" s="169"/>
      <c r="EZ69" s="169"/>
      <c r="FA69" s="169"/>
      <c r="FB69" s="169"/>
      <c r="FC69" s="169"/>
      <c r="FD69" s="169"/>
      <c r="FE69" s="169"/>
      <c r="FF69" s="169"/>
      <c r="FG69" s="169"/>
      <c r="FH69" s="169"/>
      <c r="FI69" s="169"/>
      <c r="FJ69" s="169"/>
      <c r="FK69" s="169"/>
      <c r="FL69" s="169"/>
      <c r="FM69" s="169"/>
      <c r="FN69" s="169"/>
      <c r="FO69" s="169"/>
      <c r="FP69" s="169"/>
      <c r="FQ69" s="169"/>
      <c r="FR69" s="169"/>
      <c r="FS69" s="169"/>
      <c r="FT69" s="169"/>
      <c r="FU69" s="169"/>
      <c r="FV69" s="169"/>
      <c r="FW69" s="169"/>
      <c r="FX69" s="169"/>
      <c r="FY69" s="169"/>
      <c r="FZ69" s="169"/>
      <c r="GA69" s="169"/>
      <c r="GB69" s="169"/>
      <c r="GC69" s="169"/>
      <c r="GD69" s="169"/>
      <c r="GE69" s="169"/>
      <c r="GF69" s="169"/>
      <c r="GG69" s="169"/>
      <c r="GH69" s="169"/>
      <c r="GI69" s="169"/>
      <c r="GJ69" s="169"/>
      <c r="GK69" s="169"/>
      <c r="GL69" s="169"/>
      <c r="GM69" s="169"/>
      <c r="GN69" s="169"/>
      <c r="GO69" s="169"/>
      <c r="GP69" s="169"/>
      <c r="GQ69" s="169"/>
      <c r="GR69" s="169"/>
      <c r="GS69" s="169"/>
      <c r="GT69" s="169"/>
      <c r="GU69" s="169"/>
      <c r="GV69" s="169"/>
      <c r="GW69" s="169"/>
      <c r="GX69" s="169"/>
      <c r="GY69" s="169"/>
      <c r="GZ69" s="169"/>
      <c r="HA69" s="169"/>
      <c r="HB69" s="169"/>
      <c r="HC69" s="169"/>
      <c r="HD69" s="169"/>
      <c r="HE69" s="169"/>
      <c r="HF69" s="169"/>
      <c r="HG69" s="169"/>
      <c r="HH69" s="169"/>
      <c r="HI69" s="169"/>
      <c r="HJ69" s="169"/>
      <c r="HK69" s="169"/>
      <c r="HL69" s="169"/>
      <c r="HM69" s="169"/>
      <c r="HN69" s="169"/>
      <c r="HO69" s="169"/>
      <c r="HP69" s="169"/>
      <c r="HQ69" s="169"/>
      <c r="HR69" s="169"/>
      <c r="HS69" s="169"/>
      <c r="HT69" s="169"/>
      <c r="HU69" s="169"/>
      <c r="HV69" s="169"/>
      <c r="HW69" s="169"/>
      <c r="HX69" s="169"/>
      <c r="HY69" s="169"/>
      <c r="HZ69" s="169"/>
      <c r="IA69" s="169"/>
      <c r="IB69" s="169"/>
      <c r="IC69" s="169"/>
      <c r="ID69" s="169"/>
      <c r="IE69" s="169"/>
      <c r="IF69" s="169"/>
      <c r="IG69" s="169"/>
      <c r="IH69" s="169"/>
      <c r="II69" s="169"/>
      <c r="IJ69" s="169"/>
      <c r="IK69" s="169"/>
      <c r="IL69" s="169"/>
      <c r="IM69" s="169"/>
      <c r="IN69" s="169"/>
      <c r="IO69" s="169"/>
      <c r="IP69" s="169"/>
      <c r="IQ69" s="169"/>
      <c r="IR69" s="169"/>
      <c r="IS69" s="169"/>
      <c r="IT69" s="169"/>
      <c r="IU69" s="169"/>
      <c r="IV69" s="169"/>
    </row>
    <row r="70" spans="1:256">
      <c r="A70" s="124">
        <f t="shared" si="2"/>
        <v>0</v>
      </c>
      <c r="B70" s="125">
        <f t="shared" si="3"/>
        <v>0</v>
      </c>
      <c r="C70" s="126">
        <f>IF(R70=0,0,SUMIF($R$10:R70,R70,$R$10:R70)/R70)</f>
        <v>0</v>
      </c>
      <c r="D70" s="127">
        <v>61</v>
      </c>
      <c r="E70" s="146"/>
      <c r="F70" s="147"/>
      <c r="G70" s="130">
        <f t="shared" si="0"/>
        <v>0</v>
      </c>
      <c r="H70" s="130">
        <f>IF(E70=0,0,VLOOKUP(E70,[1]Ob!$D$10:$AW$600,46,FALSE))</f>
        <v>0</v>
      </c>
      <c r="I70" s="130">
        <f>IF(E70=0,0,VLOOKUP(E70,[1]Ob!$D$10:$BA$600,50,FALSE))</f>
        <v>0</v>
      </c>
      <c r="J70" s="130">
        <f>IF(E70=0,0,VLOOKUP(E70,[1]Ob!$D$10:$O$600,12,FALSE))</f>
        <v>0</v>
      </c>
      <c r="K70" s="131">
        <f>IF(E70=0,0,VLOOKUP(E70,[1]Ob!$D$10:$BA$600,15,FALSE))*F70</f>
        <v>0</v>
      </c>
      <c r="L70" s="132">
        <f t="shared" si="4"/>
        <v>0</v>
      </c>
      <c r="M70" s="133"/>
      <c r="N70" s="134"/>
      <c r="O70" s="147"/>
      <c r="P70" s="135">
        <v>0</v>
      </c>
      <c r="Q70" s="135">
        <v>0</v>
      </c>
      <c r="R70" s="129"/>
      <c r="S70" s="136">
        <f t="shared" si="1"/>
        <v>0</v>
      </c>
      <c r="T70" s="137"/>
      <c r="U70" s="138">
        <f>IF(T70=0,0,HLOOKUP(T70,$Y$3:$IV$5,3,FALSE))</f>
        <v>0</v>
      </c>
      <c r="V70" s="13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  <c r="EO70" s="169"/>
      <c r="EP70" s="169"/>
      <c r="EQ70" s="169"/>
      <c r="ER70" s="169"/>
      <c r="ES70" s="169"/>
      <c r="ET70" s="169"/>
      <c r="EU70" s="169"/>
      <c r="EV70" s="169"/>
      <c r="EW70" s="169"/>
      <c r="EX70" s="169"/>
      <c r="EY70" s="169"/>
      <c r="EZ70" s="169"/>
      <c r="FA70" s="169"/>
      <c r="FB70" s="169"/>
      <c r="FC70" s="169"/>
      <c r="FD70" s="169"/>
      <c r="FE70" s="169"/>
      <c r="FF70" s="169"/>
      <c r="FG70" s="169"/>
      <c r="FH70" s="169"/>
      <c r="FI70" s="169"/>
      <c r="FJ70" s="169"/>
      <c r="FK70" s="169"/>
      <c r="FL70" s="169"/>
      <c r="FM70" s="169"/>
      <c r="FN70" s="169"/>
      <c r="FO70" s="169"/>
      <c r="FP70" s="169"/>
      <c r="FQ70" s="169"/>
      <c r="FR70" s="169"/>
      <c r="FS70" s="169"/>
      <c r="FT70" s="169"/>
      <c r="FU70" s="169"/>
      <c r="FV70" s="169"/>
      <c r="FW70" s="169"/>
      <c r="FX70" s="169"/>
      <c r="FY70" s="169"/>
      <c r="FZ70" s="169"/>
      <c r="GA70" s="169"/>
      <c r="GB70" s="169"/>
      <c r="GC70" s="169"/>
      <c r="GD70" s="169"/>
      <c r="GE70" s="169"/>
      <c r="GF70" s="169"/>
      <c r="GG70" s="169"/>
      <c r="GH70" s="169"/>
      <c r="GI70" s="169"/>
      <c r="GJ70" s="169"/>
      <c r="GK70" s="169"/>
      <c r="GL70" s="169"/>
      <c r="GM70" s="169"/>
      <c r="GN70" s="169"/>
      <c r="GO70" s="169"/>
      <c r="GP70" s="169"/>
      <c r="GQ70" s="169"/>
      <c r="GR70" s="169"/>
      <c r="GS70" s="169"/>
      <c r="GT70" s="169"/>
      <c r="GU70" s="169"/>
      <c r="GV70" s="169"/>
      <c r="GW70" s="169"/>
      <c r="GX70" s="169"/>
      <c r="GY70" s="169"/>
      <c r="GZ70" s="169"/>
      <c r="HA70" s="169"/>
      <c r="HB70" s="169"/>
      <c r="HC70" s="169"/>
      <c r="HD70" s="169"/>
      <c r="HE70" s="169"/>
      <c r="HF70" s="169"/>
      <c r="HG70" s="169"/>
      <c r="HH70" s="169"/>
      <c r="HI70" s="169"/>
      <c r="HJ70" s="169"/>
      <c r="HK70" s="169"/>
      <c r="HL70" s="169"/>
      <c r="HM70" s="169"/>
      <c r="HN70" s="169"/>
      <c r="HO70" s="169"/>
      <c r="HP70" s="169"/>
      <c r="HQ70" s="169"/>
      <c r="HR70" s="169"/>
      <c r="HS70" s="169"/>
      <c r="HT70" s="169"/>
      <c r="HU70" s="169"/>
      <c r="HV70" s="169"/>
      <c r="HW70" s="169"/>
      <c r="HX70" s="169"/>
      <c r="HY70" s="169"/>
      <c r="HZ70" s="169"/>
      <c r="IA70" s="169"/>
      <c r="IB70" s="169"/>
      <c r="IC70" s="169"/>
      <c r="ID70" s="169"/>
      <c r="IE70" s="169"/>
      <c r="IF70" s="169"/>
      <c r="IG70" s="169"/>
      <c r="IH70" s="169"/>
      <c r="II70" s="169"/>
      <c r="IJ70" s="169"/>
      <c r="IK70" s="169"/>
      <c r="IL70" s="169"/>
      <c r="IM70" s="169"/>
      <c r="IN70" s="169"/>
      <c r="IO70" s="169"/>
      <c r="IP70" s="169"/>
      <c r="IQ70" s="169"/>
      <c r="IR70" s="169"/>
      <c r="IS70" s="169"/>
      <c r="IT70" s="169"/>
      <c r="IU70" s="169"/>
      <c r="IV70" s="169"/>
    </row>
    <row r="71" spans="1:256">
      <c r="A71" s="124">
        <f t="shared" si="2"/>
        <v>0</v>
      </c>
      <c r="B71" s="125">
        <f t="shared" si="3"/>
        <v>0</v>
      </c>
      <c r="C71" s="126">
        <f>IF(R71=0,0,SUMIF($R$10:R71,R71,$R$10:R71)/R71)</f>
        <v>0</v>
      </c>
      <c r="D71" s="127">
        <v>62</v>
      </c>
      <c r="E71" s="146"/>
      <c r="F71" s="147"/>
      <c r="G71" s="130">
        <f t="shared" si="0"/>
        <v>0</v>
      </c>
      <c r="H71" s="130">
        <f>IF(E71=0,0,VLOOKUP(E71,[1]Ob!$D$10:$AW$600,46,FALSE))</f>
        <v>0</v>
      </c>
      <c r="I71" s="130">
        <f>IF(E71=0,0,VLOOKUP(E71,[1]Ob!$D$10:$BA$600,50,FALSE))</f>
        <v>0</v>
      </c>
      <c r="J71" s="130">
        <f>IF(E71=0,0,VLOOKUP(E71,[1]Ob!$D$10:$O$600,12,FALSE))</f>
        <v>0</v>
      </c>
      <c r="K71" s="131">
        <f>IF(E71=0,0,VLOOKUP(E71,[1]Ob!$D$10:$BA$600,15,FALSE))*F71</f>
        <v>0</v>
      </c>
      <c r="L71" s="132">
        <f t="shared" si="4"/>
        <v>0</v>
      </c>
      <c r="M71" s="133"/>
      <c r="N71" s="134"/>
      <c r="O71" s="147"/>
      <c r="P71" s="135">
        <v>0</v>
      </c>
      <c r="Q71" s="135">
        <v>0</v>
      </c>
      <c r="R71" s="129"/>
      <c r="S71" s="136">
        <f t="shared" si="1"/>
        <v>0</v>
      </c>
      <c r="T71" s="148"/>
      <c r="U71" s="149"/>
      <c r="V71" s="150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  <c r="EO71" s="169"/>
      <c r="EP71" s="169"/>
      <c r="EQ71" s="169"/>
      <c r="ER71" s="169"/>
      <c r="ES71" s="169"/>
      <c r="ET71" s="169"/>
      <c r="EU71" s="169"/>
      <c r="EV71" s="169"/>
      <c r="EW71" s="169"/>
      <c r="EX71" s="169"/>
      <c r="EY71" s="169"/>
      <c r="EZ71" s="169"/>
      <c r="FA71" s="169"/>
      <c r="FB71" s="169"/>
      <c r="FC71" s="169"/>
      <c r="FD71" s="169"/>
      <c r="FE71" s="169"/>
      <c r="FF71" s="169"/>
      <c r="FG71" s="169"/>
      <c r="FH71" s="169"/>
      <c r="FI71" s="169"/>
      <c r="FJ71" s="169"/>
      <c r="FK71" s="169"/>
      <c r="FL71" s="169"/>
      <c r="FM71" s="169"/>
      <c r="FN71" s="169"/>
      <c r="FO71" s="169"/>
      <c r="FP71" s="169"/>
      <c r="FQ71" s="169"/>
      <c r="FR71" s="169"/>
      <c r="FS71" s="169"/>
      <c r="FT71" s="169"/>
      <c r="FU71" s="169"/>
      <c r="FV71" s="169"/>
      <c r="FW71" s="169"/>
      <c r="FX71" s="169"/>
      <c r="FY71" s="169"/>
      <c r="FZ71" s="169"/>
      <c r="GA71" s="169"/>
      <c r="GB71" s="169"/>
      <c r="GC71" s="169"/>
      <c r="GD71" s="169"/>
      <c r="GE71" s="169"/>
      <c r="GF71" s="169"/>
      <c r="GG71" s="169"/>
      <c r="GH71" s="169"/>
      <c r="GI71" s="169"/>
      <c r="GJ71" s="169"/>
      <c r="GK71" s="169"/>
      <c r="GL71" s="169"/>
      <c r="GM71" s="169"/>
      <c r="GN71" s="169"/>
      <c r="GO71" s="169"/>
      <c r="GP71" s="169"/>
      <c r="GQ71" s="169"/>
      <c r="GR71" s="169"/>
      <c r="GS71" s="169"/>
      <c r="GT71" s="169"/>
      <c r="GU71" s="169"/>
      <c r="GV71" s="169"/>
      <c r="GW71" s="169"/>
      <c r="GX71" s="169"/>
      <c r="GY71" s="169"/>
      <c r="GZ71" s="169"/>
      <c r="HA71" s="169"/>
      <c r="HB71" s="169"/>
      <c r="HC71" s="169"/>
      <c r="HD71" s="169"/>
      <c r="HE71" s="169"/>
      <c r="HF71" s="169"/>
      <c r="HG71" s="169"/>
      <c r="HH71" s="169"/>
      <c r="HI71" s="169"/>
      <c r="HJ71" s="169"/>
      <c r="HK71" s="169"/>
      <c r="HL71" s="169"/>
      <c r="HM71" s="169"/>
      <c r="HN71" s="169"/>
      <c r="HO71" s="169"/>
      <c r="HP71" s="169"/>
      <c r="HQ71" s="169"/>
      <c r="HR71" s="169"/>
      <c r="HS71" s="169"/>
      <c r="HT71" s="169"/>
      <c r="HU71" s="169"/>
      <c r="HV71" s="169"/>
      <c r="HW71" s="169"/>
      <c r="HX71" s="169"/>
      <c r="HY71" s="169"/>
      <c r="HZ71" s="169"/>
      <c r="IA71" s="169"/>
      <c r="IB71" s="169"/>
      <c r="IC71" s="169"/>
      <c r="ID71" s="169"/>
      <c r="IE71" s="169"/>
      <c r="IF71" s="169"/>
      <c r="IG71" s="169"/>
      <c r="IH71" s="169"/>
      <c r="II71" s="169"/>
      <c r="IJ71" s="169"/>
      <c r="IK71" s="169"/>
      <c r="IL71" s="169"/>
      <c r="IM71" s="169"/>
      <c r="IN71" s="169"/>
      <c r="IO71" s="169"/>
      <c r="IP71" s="169"/>
      <c r="IQ71" s="169"/>
      <c r="IR71" s="169"/>
      <c r="IS71" s="169"/>
      <c r="IT71" s="169"/>
      <c r="IU71" s="169"/>
      <c r="IV71" s="169"/>
    </row>
    <row r="72" spans="1:256">
      <c r="A72" s="124">
        <f t="shared" si="2"/>
        <v>0</v>
      </c>
      <c r="B72" s="125">
        <f t="shared" si="3"/>
        <v>0</v>
      </c>
      <c r="C72" s="126">
        <f>IF(R72=0,0,SUMIF($R$10:R72,R72,$R$10:R72)/R72)</f>
        <v>0</v>
      </c>
      <c r="D72" s="127">
        <v>63</v>
      </c>
      <c r="E72" s="146"/>
      <c r="F72" s="147"/>
      <c r="G72" s="130">
        <f t="shared" si="0"/>
        <v>0</v>
      </c>
      <c r="H72" s="130">
        <f>IF(E72=0,0,VLOOKUP(E72,[1]Ob!$D$10:$AW$600,46,FALSE))</f>
        <v>0</v>
      </c>
      <c r="I72" s="130">
        <f>IF(E72=0,0,VLOOKUP(E72,[1]Ob!$D$10:$BA$600,50,FALSE))</f>
        <v>0</v>
      </c>
      <c r="J72" s="130">
        <f>IF(E72=0,0,VLOOKUP(E72,[1]Ob!$D$10:$O$600,12,FALSE))</f>
        <v>0</v>
      </c>
      <c r="K72" s="131">
        <f>IF(E72=0,0,VLOOKUP(E72,[1]Ob!$D$10:$BA$600,15,FALSE))*F72</f>
        <v>0</v>
      </c>
      <c r="L72" s="132">
        <f t="shared" si="4"/>
        <v>0</v>
      </c>
      <c r="M72" s="133"/>
      <c r="N72" s="134"/>
      <c r="O72" s="147"/>
      <c r="P72" s="135">
        <v>0</v>
      </c>
      <c r="Q72" s="135">
        <v>0</v>
      </c>
      <c r="R72" s="129"/>
      <c r="S72" s="136">
        <f t="shared" si="1"/>
        <v>0</v>
      </c>
      <c r="T72" s="148"/>
      <c r="U72" s="149"/>
      <c r="V72" s="150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  <c r="FD72" s="169"/>
      <c r="FE72" s="169"/>
      <c r="FF72" s="169"/>
      <c r="FG72" s="169"/>
      <c r="FH72" s="169"/>
      <c r="FI72" s="169"/>
      <c r="FJ72" s="169"/>
      <c r="FK72" s="169"/>
      <c r="FL72" s="169"/>
      <c r="FM72" s="169"/>
      <c r="FN72" s="169"/>
      <c r="FO72" s="169"/>
      <c r="FP72" s="169"/>
      <c r="FQ72" s="169"/>
      <c r="FR72" s="169"/>
      <c r="FS72" s="169"/>
      <c r="FT72" s="169"/>
      <c r="FU72" s="169"/>
      <c r="FV72" s="169"/>
      <c r="FW72" s="169"/>
      <c r="FX72" s="169"/>
      <c r="FY72" s="169"/>
      <c r="FZ72" s="169"/>
      <c r="GA72" s="169"/>
      <c r="GB72" s="169"/>
      <c r="GC72" s="169"/>
      <c r="GD72" s="169"/>
      <c r="GE72" s="169"/>
      <c r="GF72" s="169"/>
      <c r="GG72" s="169"/>
      <c r="GH72" s="169"/>
      <c r="GI72" s="169"/>
      <c r="GJ72" s="169"/>
      <c r="GK72" s="169"/>
      <c r="GL72" s="169"/>
      <c r="GM72" s="169"/>
      <c r="GN72" s="169"/>
      <c r="GO72" s="169"/>
      <c r="GP72" s="169"/>
      <c r="GQ72" s="169"/>
      <c r="GR72" s="169"/>
      <c r="GS72" s="169"/>
      <c r="GT72" s="169"/>
      <c r="GU72" s="169"/>
      <c r="GV72" s="169"/>
      <c r="GW72" s="169"/>
      <c r="GX72" s="169"/>
      <c r="GY72" s="169"/>
      <c r="GZ72" s="169"/>
      <c r="HA72" s="169"/>
      <c r="HB72" s="169"/>
      <c r="HC72" s="169"/>
      <c r="HD72" s="169"/>
      <c r="HE72" s="169"/>
      <c r="HF72" s="169"/>
      <c r="HG72" s="169"/>
      <c r="HH72" s="169"/>
      <c r="HI72" s="169"/>
      <c r="HJ72" s="169"/>
      <c r="HK72" s="169"/>
      <c r="HL72" s="169"/>
      <c r="HM72" s="169"/>
      <c r="HN72" s="169"/>
      <c r="HO72" s="169"/>
      <c r="HP72" s="169"/>
      <c r="HQ72" s="169"/>
      <c r="HR72" s="169"/>
      <c r="HS72" s="169"/>
      <c r="HT72" s="169"/>
      <c r="HU72" s="169"/>
      <c r="HV72" s="169"/>
      <c r="HW72" s="169"/>
      <c r="HX72" s="169"/>
      <c r="HY72" s="169"/>
      <c r="HZ72" s="169"/>
      <c r="IA72" s="169"/>
      <c r="IB72" s="169"/>
      <c r="IC72" s="169"/>
      <c r="ID72" s="169"/>
      <c r="IE72" s="169"/>
      <c r="IF72" s="169"/>
      <c r="IG72" s="169"/>
      <c r="IH72" s="169"/>
      <c r="II72" s="169"/>
      <c r="IJ72" s="169"/>
      <c r="IK72" s="169"/>
      <c r="IL72" s="169"/>
      <c r="IM72" s="169"/>
      <c r="IN72" s="169"/>
      <c r="IO72" s="169"/>
      <c r="IP72" s="169"/>
      <c r="IQ72" s="169"/>
      <c r="IR72" s="169"/>
      <c r="IS72" s="169"/>
      <c r="IT72" s="169"/>
      <c r="IU72" s="169"/>
      <c r="IV72" s="169"/>
    </row>
    <row r="73" spans="1:256">
      <c r="A73" s="124">
        <f t="shared" si="2"/>
        <v>0</v>
      </c>
      <c r="B73" s="125">
        <f t="shared" si="3"/>
        <v>0</v>
      </c>
      <c r="C73" s="126">
        <f>IF(R73=0,0,SUMIF($R$10:R73,R73,$R$10:R73)/R73)</f>
        <v>0</v>
      </c>
      <c r="D73" s="127">
        <v>64</v>
      </c>
      <c r="E73" s="146"/>
      <c r="F73" s="147"/>
      <c r="G73" s="130">
        <f t="shared" si="0"/>
        <v>0</v>
      </c>
      <c r="H73" s="130">
        <f>IF(E73=0,0,VLOOKUP(E73,[1]Ob!$D$10:$AW$600,46,FALSE))</f>
        <v>0</v>
      </c>
      <c r="I73" s="130">
        <f>IF(E73=0,0,VLOOKUP(E73,[1]Ob!$D$10:$BA$600,50,FALSE))</f>
        <v>0</v>
      </c>
      <c r="J73" s="130">
        <f>IF(E73=0,0,VLOOKUP(E73,[1]Ob!$D$10:$O$600,12,FALSE))</f>
        <v>0</v>
      </c>
      <c r="K73" s="131">
        <f>IF(E73=0,0,VLOOKUP(E73,[1]Ob!$D$10:$BA$600,15,FALSE))*F73</f>
        <v>0</v>
      </c>
      <c r="L73" s="132">
        <f t="shared" si="4"/>
        <v>0</v>
      </c>
      <c r="M73" s="133"/>
      <c r="N73" s="134"/>
      <c r="O73" s="147"/>
      <c r="P73" s="135">
        <v>0</v>
      </c>
      <c r="Q73" s="135">
        <v>0</v>
      </c>
      <c r="R73" s="129"/>
      <c r="S73" s="136">
        <f t="shared" si="1"/>
        <v>0</v>
      </c>
      <c r="T73" s="148"/>
      <c r="U73" s="149"/>
      <c r="V73" s="150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E73" s="169"/>
      <c r="EF73" s="169"/>
      <c r="EG73" s="169"/>
      <c r="EH73" s="169"/>
      <c r="EI73" s="169"/>
      <c r="EJ73" s="169"/>
      <c r="EK73" s="169"/>
      <c r="EL73" s="169"/>
      <c r="EM73" s="169"/>
      <c r="EN73" s="169"/>
      <c r="EO73" s="169"/>
      <c r="EP73" s="169"/>
      <c r="EQ73" s="169"/>
      <c r="ER73" s="169"/>
      <c r="ES73" s="169"/>
      <c r="ET73" s="169"/>
      <c r="EU73" s="169"/>
      <c r="EV73" s="169"/>
      <c r="EW73" s="169"/>
      <c r="EX73" s="169"/>
      <c r="EY73" s="169"/>
      <c r="EZ73" s="169"/>
      <c r="FA73" s="169"/>
      <c r="FB73" s="169"/>
      <c r="FC73" s="169"/>
      <c r="FD73" s="169"/>
      <c r="FE73" s="169"/>
      <c r="FF73" s="169"/>
      <c r="FG73" s="169"/>
      <c r="FH73" s="169"/>
      <c r="FI73" s="169"/>
      <c r="FJ73" s="169"/>
      <c r="FK73" s="169"/>
      <c r="FL73" s="169"/>
      <c r="FM73" s="169"/>
      <c r="FN73" s="169"/>
      <c r="FO73" s="169"/>
      <c r="FP73" s="169"/>
      <c r="FQ73" s="169"/>
      <c r="FR73" s="169"/>
      <c r="FS73" s="169"/>
      <c r="FT73" s="169"/>
      <c r="FU73" s="169"/>
      <c r="FV73" s="169"/>
      <c r="FW73" s="169"/>
      <c r="FX73" s="169"/>
      <c r="FY73" s="169"/>
      <c r="FZ73" s="169"/>
      <c r="GA73" s="169"/>
      <c r="GB73" s="169"/>
      <c r="GC73" s="169"/>
      <c r="GD73" s="169"/>
      <c r="GE73" s="169"/>
      <c r="GF73" s="169"/>
      <c r="GG73" s="169"/>
      <c r="GH73" s="169"/>
      <c r="GI73" s="169"/>
      <c r="GJ73" s="169"/>
      <c r="GK73" s="169"/>
      <c r="GL73" s="169"/>
      <c r="GM73" s="169"/>
      <c r="GN73" s="169"/>
      <c r="GO73" s="169"/>
      <c r="GP73" s="169"/>
      <c r="GQ73" s="169"/>
      <c r="GR73" s="169"/>
      <c r="GS73" s="169"/>
      <c r="GT73" s="169"/>
      <c r="GU73" s="169"/>
      <c r="GV73" s="169"/>
      <c r="GW73" s="169"/>
      <c r="GX73" s="169"/>
      <c r="GY73" s="169"/>
      <c r="GZ73" s="169"/>
      <c r="HA73" s="169"/>
      <c r="HB73" s="169"/>
      <c r="HC73" s="169"/>
      <c r="HD73" s="169"/>
      <c r="HE73" s="169"/>
      <c r="HF73" s="169"/>
      <c r="HG73" s="169"/>
      <c r="HH73" s="169"/>
      <c r="HI73" s="169"/>
      <c r="HJ73" s="169"/>
      <c r="HK73" s="169"/>
      <c r="HL73" s="169"/>
      <c r="HM73" s="169"/>
      <c r="HN73" s="169"/>
      <c r="HO73" s="169"/>
      <c r="HP73" s="169"/>
      <c r="HQ73" s="169"/>
      <c r="HR73" s="169"/>
      <c r="HS73" s="169"/>
      <c r="HT73" s="169"/>
      <c r="HU73" s="169"/>
      <c r="HV73" s="169"/>
      <c r="HW73" s="169"/>
      <c r="HX73" s="169"/>
      <c r="HY73" s="169"/>
      <c r="HZ73" s="169"/>
      <c r="IA73" s="169"/>
      <c r="IB73" s="169"/>
      <c r="IC73" s="169"/>
      <c r="ID73" s="169"/>
      <c r="IE73" s="169"/>
      <c r="IF73" s="169"/>
      <c r="IG73" s="169"/>
      <c r="IH73" s="169"/>
      <c r="II73" s="169"/>
      <c r="IJ73" s="169"/>
      <c r="IK73" s="169"/>
      <c r="IL73" s="169"/>
      <c r="IM73" s="169"/>
      <c r="IN73" s="169"/>
      <c r="IO73" s="169"/>
      <c r="IP73" s="169"/>
      <c r="IQ73" s="169"/>
      <c r="IR73" s="169"/>
      <c r="IS73" s="169"/>
      <c r="IT73" s="169"/>
      <c r="IU73" s="169"/>
      <c r="IV73" s="169"/>
    </row>
    <row r="74" spans="1:256">
      <c r="A74" s="124">
        <f t="shared" si="2"/>
        <v>0</v>
      </c>
      <c r="B74" s="125">
        <f t="shared" si="3"/>
        <v>0</v>
      </c>
      <c r="C74" s="126">
        <f>IF(R74=0,0,SUMIF($R$10:R74,R74,$R$10:R74)/R74)</f>
        <v>0</v>
      </c>
      <c r="D74" s="127">
        <v>65</v>
      </c>
      <c r="E74" s="146"/>
      <c r="F74" s="147"/>
      <c r="G74" s="130">
        <f t="shared" ref="G74:G137" si="5">IF(E74=0,0,SUMIF($E$10:$E$600,E74,$F$10:$F$600))</f>
        <v>0</v>
      </c>
      <c r="H74" s="130">
        <f>IF(E74=0,0,VLOOKUP(E74,[1]Ob!$D$10:$AW$600,46,FALSE))</f>
        <v>0</v>
      </c>
      <c r="I74" s="130">
        <f>IF(E74=0,0,VLOOKUP(E74,[1]Ob!$D$10:$BA$600,50,FALSE))</f>
        <v>0</v>
      </c>
      <c r="J74" s="130">
        <f>IF(E74=0,0,VLOOKUP(E74,[1]Ob!$D$10:$O$600,12,FALSE))</f>
        <v>0</v>
      </c>
      <c r="K74" s="131">
        <f>IF(E74=0,0,VLOOKUP(E74,[1]Ob!$D$10:$BA$600,15,FALSE))*F74</f>
        <v>0</v>
      </c>
      <c r="L74" s="132">
        <f t="shared" si="4"/>
        <v>0</v>
      </c>
      <c r="M74" s="133"/>
      <c r="N74" s="134"/>
      <c r="O74" s="147"/>
      <c r="P74" s="135">
        <v>0</v>
      </c>
      <c r="Q74" s="135">
        <v>0</v>
      </c>
      <c r="R74" s="129"/>
      <c r="S74" s="136">
        <f t="shared" ref="S74:S137" si="6">IF(R74=0,0,HLOOKUP(R74,$Y$3:$IV$5,3,FALSE))</f>
        <v>0</v>
      </c>
      <c r="T74" s="161"/>
      <c r="U74" s="162"/>
      <c r="V74" s="163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69"/>
      <c r="ES74" s="169"/>
      <c r="ET74" s="169"/>
      <c r="EU74" s="169"/>
      <c r="EV74" s="169"/>
      <c r="EW74" s="169"/>
      <c r="EX74" s="169"/>
      <c r="EY74" s="169"/>
      <c r="EZ74" s="169"/>
      <c r="FA74" s="169"/>
      <c r="FB74" s="169"/>
      <c r="FC74" s="169"/>
      <c r="FD74" s="169"/>
      <c r="FE74" s="169"/>
      <c r="FF74" s="169"/>
      <c r="FG74" s="169"/>
      <c r="FH74" s="169"/>
      <c r="FI74" s="169"/>
      <c r="FJ74" s="169"/>
      <c r="FK74" s="169"/>
      <c r="FL74" s="169"/>
      <c r="FM74" s="169"/>
      <c r="FN74" s="169"/>
      <c r="FO74" s="169"/>
      <c r="FP74" s="169"/>
      <c r="FQ74" s="169"/>
      <c r="FR74" s="169"/>
      <c r="FS74" s="169"/>
      <c r="FT74" s="169"/>
      <c r="FU74" s="169"/>
      <c r="FV74" s="169"/>
      <c r="FW74" s="169"/>
      <c r="FX74" s="169"/>
      <c r="FY74" s="169"/>
      <c r="FZ74" s="169"/>
      <c r="GA74" s="169"/>
      <c r="GB74" s="169"/>
      <c r="GC74" s="169"/>
      <c r="GD74" s="169"/>
      <c r="GE74" s="169"/>
      <c r="GF74" s="169"/>
      <c r="GG74" s="169"/>
      <c r="GH74" s="169"/>
      <c r="GI74" s="169"/>
      <c r="GJ74" s="169"/>
      <c r="GK74" s="169"/>
      <c r="GL74" s="169"/>
      <c r="GM74" s="169"/>
      <c r="GN74" s="169"/>
      <c r="GO74" s="169"/>
      <c r="GP74" s="169"/>
      <c r="GQ74" s="169"/>
      <c r="GR74" s="169"/>
      <c r="GS74" s="169"/>
      <c r="GT74" s="169"/>
      <c r="GU74" s="169"/>
      <c r="GV74" s="169"/>
      <c r="GW74" s="169"/>
      <c r="GX74" s="169"/>
      <c r="GY74" s="169"/>
      <c r="GZ74" s="169"/>
      <c r="HA74" s="169"/>
      <c r="HB74" s="169"/>
      <c r="HC74" s="169"/>
      <c r="HD74" s="169"/>
      <c r="HE74" s="169"/>
      <c r="HF74" s="169"/>
      <c r="HG74" s="169"/>
      <c r="HH74" s="169"/>
      <c r="HI74" s="169"/>
      <c r="HJ74" s="169"/>
      <c r="HK74" s="169"/>
      <c r="HL74" s="169"/>
      <c r="HM74" s="169"/>
      <c r="HN74" s="169"/>
      <c r="HO74" s="169"/>
      <c r="HP74" s="169"/>
      <c r="HQ74" s="169"/>
      <c r="HR74" s="169"/>
      <c r="HS74" s="169"/>
      <c r="HT74" s="169"/>
      <c r="HU74" s="169"/>
      <c r="HV74" s="169"/>
      <c r="HW74" s="169"/>
      <c r="HX74" s="169"/>
      <c r="HY74" s="169"/>
      <c r="HZ74" s="169"/>
      <c r="IA74" s="169"/>
      <c r="IB74" s="169"/>
      <c r="IC74" s="169"/>
      <c r="ID74" s="169"/>
      <c r="IE74" s="169"/>
      <c r="IF74" s="169"/>
      <c r="IG74" s="169"/>
      <c r="IH74" s="169"/>
      <c r="II74" s="169"/>
      <c r="IJ74" s="169"/>
      <c r="IK74" s="169"/>
      <c r="IL74" s="169"/>
      <c r="IM74" s="169"/>
      <c r="IN74" s="169"/>
      <c r="IO74" s="169"/>
      <c r="IP74" s="169"/>
      <c r="IQ74" s="169"/>
      <c r="IR74" s="169"/>
      <c r="IS74" s="169"/>
      <c r="IT74" s="169"/>
      <c r="IU74" s="169"/>
      <c r="IV74" s="169"/>
    </row>
    <row r="75" spans="1:256">
      <c r="A75" s="124">
        <f t="shared" ref="A75:A138" si="7">IF(E75=0,0,D75)</f>
        <v>0</v>
      </c>
      <c r="B75" s="125">
        <f t="shared" ref="B75:B138" si="8">IF(R75=0,0,CONCATENATE(C75,R75,S75))</f>
        <v>0</v>
      </c>
      <c r="C75" s="126">
        <f>IF(R75=0,0,SUMIF($R$10:R75,R75,$R$10:R75)/R75)</f>
        <v>0</v>
      </c>
      <c r="D75" s="127">
        <v>66</v>
      </c>
      <c r="E75" s="146"/>
      <c r="F75" s="147"/>
      <c r="G75" s="130">
        <f t="shared" si="5"/>
        <v>0</v>
      </c>
      <c r="H75" s="130">
        <f>IF(E75=0,0,VLOOKUP(E75,[1]Ob!$D$10:$AW$600,46,FALSE))</f>
        <v>0</v>
      </c>
      <c r="I75" s="130">
        <f>IF(E75=0,0,VLOOKUP(E75,[1]Ob!$D$10:$BA$600,50,FALSE))</f>
        <v>0</v>
      </c>
      <c r="J75" s="130">
        <f>IF(E75=0,0,VLOOKUP(E75,[1]Ob!$D$10:$O$600,12,FALSE))</f>
        <v>0</v>
      </c>
      <c r="K75" s="131">
        <f>IF(E75=0,0,VLOOKUP(E75,[1]Ob!$D$10:$BA$600,15,FALSE))*F75</f>
        <v>0</v>
      </c>
      <c r="L75" s="132">
        <f t="shared" ref="L75:L138" si="9">IF(F75=0,0,K75*2500)</f>
        <v>0</v>
      </c>
      <c r="M75" s="133"/>
      <c r="N75" s="134"/>
      <c r="O75" s="147"/>
      <c r="P75" s="135">
        <v>0</v>
      </c>
      <c r="Q75" s="135">
        <v>0</v>
      </c>
      <c r="R75" s="129"/>
      <c r="S75" s="136">
        <f t="shared" si="6"/>
        <v>0</v>
      </c>
      <c r="T75" s="137"/>
      <c r="U75" s="138">
        <f>IF(T75=0,0,HLOOKUP(T75,$Y$3:$IV$5,3,FALSE))</f>
        <v>0</v>
      </c>
      <c r="V75" s="13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69"/>
      <c r="ES75" s="169"/>
      <c r="ET75" s="169"/>
      <c r="EU75" s="169"/>
      <c r="EV75" s="169"/>
      <c r="EW75" s="169"/>
      <c r="EX75" s="169"/>
      <c r="EY75" s="169"/>
      <c r="EZ75" s="169"/>
      <c r="FA75" s="169"/>
      <c r="FB75" s="169"/>
      <c r="FC75" s="169"/>
      <c r="FD75" s="169"/>
      <c r="FE75" s="169"/>
      <c r="FF75" s="169"/>
      <c r="FG75" s="169"/>
      <c r="FH75" s="169"/>
      <c r="FI75" s="169"/>
      <c r="FJ75" s="169"/>
      <c r="FK75" s="169"/>
      <c r="FL75" s="169"/>
      <c r="FM75" s="169"/>
      <c r="FN75" s="169"/>
      <c r="FO75" s="169"/>
      <c r="FP75" s="169"/>
      <c r="FQ75" s="169"/>
      <c r="FR75" s="169"/>
      <c r="FS75" s="169"/>
      <c r="FT75" s="169"/>
      <c r="FU75" s="169"/>
      <c r="FV75" s="169"/>
      <c r="FW75" s="169"/>
      <c r="FX75" s="169"/>
      <c r="FY75" s="169"/>
      <c r="FZ75" s="169"/>
      <c r="GA75" s="169"/>
      <c r="GB75" s="169"/>
      <c r="GC75" s="169"/>
      <c r="GD75" s="169"/>
      <c r="GE75" s="169"/>
      <c r="GF75" s="169"/>
      <c r="GG75" s="169"/>
      <c r="GH75" s="169"/>
      <c r="GI75" s="169"/>
      <c r="GJ75" s="169"/>
      <c r="GK75" s="169"/>
      <c r="GL75" s="169"/>
      <c r="GM75" s="169"/>
      <c r="GN75" s="169"/>
      <c r="GO75" s="169"/>
      <c r="GP75" s="169"/>
      <c r="GQ75" s="169"/>
      <c r="GR75" s="169"/>
      <c r="GS75" s="169"/>
      <c r="GT75" s="169"/>
      <c r="GU75" s="169"/>
      <c r="GV75" s="169"/>
      <c r="GW75" s="169"/>
      <c r="GX75" s="169"/>
      <c r="GY75" s="169"/>
      <c r="GZ75" s="169"/>
      <c r="HA75" s="169"/>
      <c r="HB75" s="169"/>
      <c r="HC75" s="169"/>
      <c r="HD75" s="169"/>
      <c r="HE75" s="169"/>
      <c r="HF75" s="169"/>
      <c r="HG75" s="169"/>
      <c r="HH75" s="169"/>
      <c r="HI75" s="169"/>
      <c r="HJ75" s="169"/>
      <c r="HK75" s="169"/>
      <c r="HL75" s="169"/>
      <c r="HM75" s="169"/>
      <c r="HN75" s="169"/>
      <c r="HO75" s="169"/>
      <c r="HP75" s="169"/>
      <c r="HQ75" s="169"/>
      <c r="HR75" s="169"/>
      <c r="HS75" s="169"/>
      <c r="HT75" s="169"/>
      <c r="HU75" s="169"/>
      <c r="HV75" s="169"/>
      <c r="HW75" s="169"/>
      <c r="HX75" s="169"/>
      <c r="HY75" s="169"/>
      <c r="HZ75" s="169"/>
      <c r="IA75" s="169"/>
      <c r="IB75" s="169"/>
      <c r="IC75" s="169"/>
      <c r="ID75" s="169"/>
      <c r="IE75" s="169"/>
      <c r="IF75" s="169"/>
      <c r="IG75" s="169"/>
      <c r="IH75" s="169"/>
      <c r="II75" s="169"/>
      <c r="IJ75" s="169"/>
      <c r="IK75" s="169"/>
      <c r="IL75" s="169"/>
      <c r="IM75" s="169"/>
      <c r="IN75" s="169"/>
      <c r="IO75" s="169"/>
      <c r="IP75" s="169"/>
      <c r="IQ75" s="169"/>
      <c r="IR75" s="169"/>
      <c r="IS75" s="169"/>
      <c r="IT75" s="169"/>
      <c r="IU75" s="169"/>
      <c r="IV75" s="169"/>
    </row>
    <row r="76" spans="1:256">
      <c r="A76" s="124">
        <f t="shared" si="7"/>
        <v>0</v>
      </c>
      <c r="B76" s="125">
        <f t="shared" si="8"/>
        <v>0</v>
      </c>
      <c r="C76" s="126">
        <f>IF(R76=0,0,SUMIF($R$10:R76,R76,$R$10:R76)/R76)</f>
        <v>0</v>
      </c>
      <c r="D76" s="127">
        <v>67</v>
      </c>
      <c r="E76" s="146"/>
      <c r="F76" s="147"/>
      <c r="G76" s="130">
        <f t="shared" si="5"/>
        <v>0</v>
      </c>
      <c r="H76" s="130">
        <f>IF(E76=0,0,VLOOKUP(E76,[1]Ob!$D$10:$AW$600,46,FALSE))</f>
        <v>0</v>
      </c>
      <c r="I76" s="130">
        <f>IF(E76=0,0,VLOOKUP(E76,[1]Ob!$D$10:$BA$600,50,FALSE))</f>
        <v>0</v>
      </c>
      <c r="J76" s="130">
        <f>IF(E76=0,0,VLOOKUP(E76,[1]Ob!$D$10:$O$600,12,FALSE))</f>
        <v>0</v>
      </c>
      <c r="K76" s="131">
        <f>IF(E76=0,0,VLOOKUP(E76,[1]Ob!$D$10:$BA$600,15,FALSE))*F76</f>
        <v>0</v>
      </c>
      <c r="L76" s="132">
        <f t="shared" si="9"/>
        <v>0</v>
      </c>
      <c r="M76" s="133"/>
      <c r="N76" s="134"/>
      <c r="O76" s="147"/>
      <c r="P76" s="135">
        <v>0</v>
      </c>
      <c r="Q76" s="135">
        <v>0</v>
      </c>
      <c r="R76" s="129"/>
      <c r="S76" s="136">
        <f t="shared" si="6"/>
        <v>0</v>
      </c>
      <c r="T76" s="148"/>
      <c r="U76" s="149"/>
      <c r="V76" s="150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69"/>
      <c r="EI76" s="169"/>
      <c r="EJ76" s="169"/>
      <c r="EK76" s="169"/>
      <c r="EL76" s="169"/>
      <c r="EM76" s="169"/>
      <c r="EN76" s="169"/>
      <c r="EO76" s="169"/>
      <c r="EP76" s="169"/>
      <c r="EQ76" s="169"/>
      <c r="ER76" s="169"/>
      <c r="ES76" s="169"/>
      <c r="ET76" s="169"/>
      <c r="EU76" s="169"/>
      <c r="EV76" s="169"/>
      <c r="EW76" s="169"/>
      <c r="EX76" s="169"/>
      <c r="EY76" s="169"/>
      <c r="EZ76" s="169"/>
      <c r="FA76" s="169"/>
      <c r="FB76" s="169"/>
      <c r="FC76" s="169"/>
      <c r="FD76" s="169"/>
      <c r="FE76" s="169"/>
      <c r="FF76" s="169"/>
      <c r="FG76" s="169"/>
      <c r="FH76" s="169"/>
      <c r="FI76" s="169"/>
      <c r="FJ76" s="169"/>
      <c r="FK76" s="169"/>
      <c r="FL76" s="169"/>
      <c r="FM76" s="169"/>
      <c r="FN76" s="169"/>
      <c r="FO76" s="169"/>
      <c r="FP76" s="169"/>
      <c r="FQ76" s="169"/>
      <c r="FR76" s="169"/>
      <c r="FS76" s="169"/>
      <c r="FT76" s="169"/>
      <c r="FU76" s="169"/>
      <c r="FV76" s="169"/>
      <c r="FW76" s="169"/>
      <c r="FX76" s="169"/>
      <c r="FY76" s="169"/>
      <c r="FZ76" s="169"/>
      <c r="GA76" s="169"/>
      <c r="GB76" s="169"/>
      <c r="GC76" s="169"/>
      <c r="GD76" s="169"/>
      <c r="GE76" s="169"/>
      <c r="GF76" s="169"/>
      <c r="GG76" s="169"/>
      <c r="GH76" s="169"/>
      <c r="GI76" s="169"/>
      <c r="GJ76" s="169"/>
      <c r="GK76" s="169"/>
      <c r="GL76" s="169"/>
      <c r="GM76" s="169"/>
      <c r="GN76" s="169"/>
      <c r="GO76" s="169"/>
      <c r="GP76" s="169"/>
      <c r="GQ76" s="169"/>
      <c r="GR76" s="169"/>
      <c r="GS76" s="169"/>
      <c r="GT76" s="169"/>
      <c r="GU76" s="169"/>
      <c r="GV76" s="169"/>
      <c r="GW76" s="169"/>
      <c r="GX76" s="169"/>
      <c r="GY76" s="169"/>
      <c r="GZ76" s="169"/>
      <c r="HA76" s="169"/>
      <c r="HB76" s="169"/>
      <c r="HC76" s="169"/>
      <c r="HD76" s="169"/>
      <c r="HE76" s="169"/>
      <c r="HF76" s="169"/>
      <c r="HG76" s="169"/>
      <c r="HH76" s="169"/>
      <c r="HI76" s="169"/>
      <c r="HJ76" s="169"/>
      <c r="HK76" s="169"/>
      <c r="HL76" s="169"/>
      <c r="HM76" s="169"/>
      <c r="HN76" s="169"/>
      <c r="HO76" s="169"/>
      <c r="HP76" s="169"/>
      <c r="HQ76" s="169"/>
      <c r="HR76" s="169"/>
      <c r="HS76" s="169"/>
      <c r="HT76" s="169"/>
      <c r="HU76" s="169"/>
      <c r="HV76" s="169"/>
      <c r="HW76" s="169"/>
      <c r="HX76" s="169"/>
      <c r="HY76" s="169"/>
      <c r="HZ76" s="169"/>
      <c r="IA76" s="169"/>
      <c r="IB76" s="169"/>
      <c r="IC76" s="169"/>
      <c r="ID76" s="169"/>
      <c r="IE76" s="169"/>
      <c r="IF76" s="169"/>
      <c r="IG76" s="169"/>
      <c r="IH76" s="169"/>
      <c r="II76" s="169"/>
      <c r="IJ76" s="169"/>
      <c r="IK76" s="169"/>
      <c r="IL76" s="169"/>
      <c r="IM76" s="169"/>
      <c r="IN76" s="169"/>
      <c r="IO76" s="169"/>
      <c r="IP76" s="169"/>
      <c r="IQ76" s="169"/>
      <c r="IR76" s="169"/>
      <c r="IS76" s="169"/>
      <c r="IT76" s="169"/>
      <c r="IU76" s="169"/>
      <c r="IV76" s="169"/>
    </row>
    <row r="77" spans="1:256">
      <c r="A77" s="124">
        <f t="shared" si="7"/>
        <v>0</v>
      </c>
      <c r="B77" s="125">
        <f t="shared" si="8"/>
        <v>0</v>
      </c>
      <c r="C77" s="126">
        <f>IF(R77=0,0,SUMIF($R$10:R77,R77,$R$10:R77)/R77)</f>
        <v>0</v>
      </c>
      <c r="D77" s="127">
        <v>68</v>
      </c>
      <c r="E77" s="146"/>
      <c r="F77" s="147"/>
      <c r="G77" s="130">
        <f t="shared" si="5"/>
        <v>0</v>
      </c>
      <c r="H77" s="130">
        <f>IF(E77=0,0,VLOOKUP(E77,[1]Ob!$D$10:$AW$600,46,FALSE))</f>
        <v>0</v>
      </c>
      <c r="I77" s="130">
        <f>IF(E77=0,0,VLOOKUP(E77,[1]Ob!$D$10:$BA$600,50,FALSE))</f>
        <v>0</v>
      </c>
      <c r="J77" s="130">
        <f>IF(E77=0,0,VLOOKUP(E77,[1]Ob!$D$10:$O$600,12,FALSE))</f>
        <v>0</v>
      </c>
      <c r="K77" s="131">
        <f>IF(E77=0,0,VLOOKUP(E77,[1]Ob!$D$10:$BA$600,15,FALSE))*F77</f>
        <v>0</v>
      </c>
      <c r="L77" s="132">
        <f t="shared" si="9"/>
        <v>0</v>
      </c>
      <c r="M77" s="133"/>
      <c r="N77" s="134"/>
      <c r="O77" s="147"/>
      <c r="P77" s="135">
        <v>0</v>
      </c>
      <c r="Q77" s="135">
        <v>0</v>
      </c>
      <c r="R77" s="129"/>
      <c r="S77" s="136">
        <f t="shared" si="6"/>
        <v>0</v>
      </c>
      <c r="T77" s="148"/>
      <c r="U77" s="149"/>
      <c r="V77" s="150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  <c r="EO77" s="169"/>
      <c r="EP77" s="169"/>
      <c r="EQ77" s="169"/>
      <c r="ER77" s="169"/>
      <c r="ES77" s="169"/>
      <c r="ET77" s="169"/>
      <c r="EU77" s="169"/>
      <c r="EV77" s="169"/>
      <c r="EW77" s="169"/>
      <c r="EX77" s="169"/>
      <c r="EY77" s="169"/>
      <c r="EZ77" s="169"/>
      <c r="FA77" s="169"/>
      <c r="FB77" s="169"/>
      <c r="FC77" s="169"/>
      <c r="FD77" s="169"/>
      <c r="FE77" s="169"/>
      <c r="FF77" s="169"/>
      <c r="FG77" s="169"/>
      <c r="FH77" s="169"/>
      <c r="FI77" s="169"/>
      <c r="FJ77" s="169"/>
      <c r="FK77" s="169"/>
      <c r="FL77" s="169"/>
      <c r="FM77" s="169"/>
      <c r="FN77" s="169"/>
      <c r="FO77" s="169"/>
      <c r="FP77" s="169"/>
      <c r="FQ77" s="169"/>
      <c r="FR77" s="169"/>
      <c r="FS77" s="169"/>
      <c r="FT77" s="169"/>
      <c r="FU77" s="169"/>
      <c r="FV77" s="169"/>
      <c r="FW77" s="169"/>
      <c r="FX77" s="169"/>
      <c r="FY77" s="169"/>
      <c r="FZ77" s="169"/>
      <c r="GA77" s="169"/>
      <c r="GB77" s="169"/>
      <c r="GC77" s="169"/>
      <c r="GD77" s="169"/>
      <c r="GE77" s="169"/>
      <c r="GF77" s="169"/>
      <c r="GG77" s="169"/>
      <c r="GH77" s="169"/>
      <c r="GI77" s="169"/>
      <c r="GJ77" s="169"/>
      <c r="GK77" s="169"/>
      <c r="GL77" s="169"/>
      <c r="GM77" s="169"/>
      <c r="GN77" s="169"/>
      <c r="GO77" s="169"/>
      <c r="GP77" s="169"/>
      <c r="GQ77" s="169"/>
      <c r="GR77" s="169"/>
      <c r="GS77" s="169"/>
      <c r="GT77" s="169"/>
      <c r="GU77" s="169"/>
      <c r="GV77" s="169"/>
      <c r="GW77" s="169"/>
      <c r="GX77" s="169"/>
      <c r="GY77" s="169"/>
      <c r="GZ77" s="169"/>
      <c r="HA77" s="169"/>
      <c r="HB77" s="169"/>
      <c r="HC77" s="169"/>
      <c r="HD77" s="169"/>
      <c r="HE77" s="169"/>
      <c r="HF77" s="169"/>
      <c r="HG77" s="169"/>
      <c r="HH77" s="169"/>
      <c r="HI77" s="169"/>
      <c r="HJ77" s="169"/>
      <c r="HK77" s="169"/>
      <c r="HL77" s="169"/>
      <c r="HM77" s="169"/>
      <c r="HN77" s="169"/>
      <c r="HO77" s="169"/>
      <c r="HP77" s="169"/>
      <c r="HQ77" s="169"/>
      <c r="HR77" s="169"/>
      <c r="HS77" s="169"/>
      <c r="HT77" s="169"/>
      <c r="HU77" s="169"/>
      <c r="HV77" s="169"/>
      <c r="HW77" s="169"/>
      <c r="HX77" s="169"/>
      <c r="HY77" s="169"/>
      <c r="HZ77" s="169"/>
      <c r="IA77" s="169"/>
      <c r="IB77" s="169"/>
      <c r="IC77" s="169"/>
      <c r="ID77" s="169"/>
      <c r="IE77" s="169"/>
      <c r="IF77" s="169"/>
      <c r="IG77" s="169"/>
      <c r="IH77" s="169"/>
      <c r="II77" s="169"/>
      <c r="IJ77" s="169"/>
      <c r="IK77" s="169"/>
      <c r="IL77" s="169"/>
      <c r="IM77" s="169"/>
      <c r="IN77" s="169"/>
      <c r="IO77" s="169"/>
      <c r="IP77" s="169"/>
      <c r="IQ77" s="169"/>
      <c r="IR77" s="169"/>
      <c r="IS77" s="169"/>
      <c r="IT77" s="169"/>
      <c r="IU77" s="169"/>
      <c r="IV77" s="169"/>
    </row>
    <row r="78" spans="1:256">
      <c r="A78" s="124">
        <f t="shared" si="7"/>
        <v>0</v>
      </c>
      <c r="B78" s="125">
        <f t="shared" si="8"/>
        <v>0</v>
      </c>
      <c r="C78" s="126">
        <f>IF(R78=0,0,SUMIF($R$10:R78,R78,$R$10:R78)/R78)</f>
        <v>0</v>
      </c>
      <c r="D78" s="127">
        <v>69</v>
      </c>
      <c r="E78" s="146"/>
      <c r="F78" s="147"/>
      <c r="G78" s="130">
        <f t="shared" si="5"/>
        <v>0</v>
      </c>
      <c r="H78" s="130">
        <f>IF(E78=0,0,VLOOKUP(E78,[1]Ob!$D$10:$AW$600,46,FALSE))</f>
        <v>0</v>
      </c>
      <c r="I78" s="130">
        <f>IF(E78=0,0,VLOOKUP(E78,[1]Ob!$D$10:$BA$600,50,FALSE))</f>
        <v>0</v>
      </c>
      <c r="J78" s="130">
        <f>IF(E78=0,0,VLOOKUP(E78,[1]Ob!$D$10:$O$600,12,FALSE))</f>
        <v>0</v>
      </c>
      <c r="K78" s="131">
        <f>IF(E78=0,0,VLOOKUP(E78,[1]Ob!$D$10:$BA$600,15,FALSE))*F78</f>
        <v>0</v>
      </c>
      <c r="L78" s="132">
        <f t="shared" si="9"/>
        <v>0</v>
      </c>
      <c r="M78" s="133"/>
      <c r="N78" s="134"/>
      <c r="O78" s="147"/>
      <c r="P78" s="135">
        <v>0</v>
      </c>
      <c r="Q78" s="135">
        <v>0</v>
      </c>
      <c r="R78" s="129"/>
      <c r="S78" s="136">
        <f t="shared" si="6"/>
        <v>0</v>
      </c>
      <c r="T78" s="148"/>
      <c r="U78" s="149"/>
      <c r="V78" s="150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  <c r="EO78" s="169"/>
      <c r="EP78" s="169"/>
      <c r="EQ78" s="169"/>
      <c r="ER78" s="169"/>
      <c r="ES78" s="169"/>
      <c r="ET78" s="169"/>
      <c r="EU78" s="169"/>
      <c r="EV78" s="169"/>
      <c r="EW78" s="169"/>
      <c r="EX78" s="169"/>
      <c r="EY78" s="169"/>
      <c r="EZ78" s="169"/>
      <c r="FA78" s="169"/>
      <c r="FB78" s="169"/>
      <c r="FC78" s="169"/>
      <c r="FD78" s="169"/>
      <c r="FE78" s="169"/>
      <c r="FF78" s="169"/>
      <c r="FG78" s="169"/>
      <c r="FH78" s="169"/>
      <c r="FI78" s="169"/>
      <c r="FJ78" s="169"/>
      <c r="FK78" s="169"/>
      <c r="FL78" s="169"/>
      <c r="FM78" s="169"/>
      <c r="FN78" s="169"/>
      <c r="FO78" s="169"/>
      <c r="FP78" s="169"/>
      <c r="FQ78" s="169"/>
      <c r="FR78" s="169"/>
      <c r="FS78" s="169"/>
      <c r="FT78" s="169"/>
      <c r="FU78" s="169"/>
      <c r="FV78" s="169"/>
      <c r="FW78" s="169"/>
      <c r="FX78" s="169"/>
      <c r="FY78" s="169"/>
      <c r="FZ78" s="169"/>
      <c r="GA78" s="169"/>
      <c r="GB78" s="169"/>
      <c r="GC78" s="169"/>
      <c r="GD78" s="169"/>
      <c r="GE78" s="169"/>
      <c r="GF78" s="169"/>
      <c r="GG78" s="169"/>
      <c r="GH78" s="169"/>
      <c r="GI78" s="169"/>
      <c r="GJ78" s="169"/>
      <c r="GK78" s="169"/>
      <c r="GL78" s="169"/>
      <c r="GM78" s="169"/>
      <c r="GN78" s="169"/>
      <c r="GO78" s="169"/>
      <c r="GP78" s="169"/>
      <c r="GQ78" s="169"/>
      <c r="GR78" s="169"/>
      <c r="GS78" s="169"/>
      <c r="GT78" s="169"/>
      <c r="GU78" s="169"/>
      <c r="GV78" s="169"/>
      <c r="GW78" s="169"/>
      <c r="GX78" s="169"/>
      <c r="GY78" s="169"/>
      <c r="GZ78" s="169"/>
      <c r="HA78" s="169"/>
      <c r="HB78" s="169"/>
      <c r="HC78" s="169"/>
      <c r="HD78" s="169"/>
      <c r="HE78" s="169"/>
      <c r="HF78" s="169"/>
      <c r="HG78" s="169"/>
      <c r="HH78" s="169"/>
      <c r="HI78" s="169"/>
      <c r="HJ78" s="169"/>
      <c r="HK78" s="169"/>
      <c r="HL78" s="169"/>
      <c r="HM78" s="169"/>
      <c r="HN78" s="169"/>
      <c r="HO78" s="169"/>
      <c r="HP78" s="169"/>
      <c r="HQ78" s="169"/>
      <c r="HR78" s="169"/>
      <c r="HS78" s="169"/>
      <c r="HT78" s="169"/>
      <c r="HU78" s="169"/>
      <c r="HV78" s="169"/>
      <c r="HW78" s="169"/>
      <c r="HX78" s="169"/>
      <c r="HY78" s="169"/>
      <c r="HZ78" s="169"/>
      <c r="IA78" s="169"/>
      <c r="IB78" s="169"/>
      <c r="IC78" s="169"/>
      <c r="ID78" s="169"/>
      <c r="IE78" s="169"/>
      <c r="IF78" s="169"/>
      <c r="IG78" s="169"/>
      <c r="IH78" s="169"/>
      <c r="II78" s="169"/>
      <c r="IJ78" s="169"/>
      <c r="IK78" s="169"/>
      <c r="IL78" s="169"/>
      <c r="IM78" s="169"/>
      <c r="IN78" s="169"/>
      <c r="IO78" s="169"/>
      <c r="IP78" s="169"/>
      <c r="IQ78" s="169"/>
      <c r="IR78" s="169"/>
      <c r="IS78" s="169"/>
      <c r="IT78" s="169"/>
      <c r="IU78" s="169"/>
      <c r="IV78" s="169"/>
    </row>
    <row r="79" spans="1:256">
      <c r="A79" s="124">
        <f t="shared" si="7"/>
        <v>0</v>
      </c>
      <c r="B79" s="125">
        <f t="shared" si="8"/>
        <v>0</v>
      </c>
      <c r="C79" s="126">
        <f>IF(R79=0,0,SUMIF($R$10:R79,R79,$R$10:R79)/R79)</f>
        <v>0</v>
      </c>
      <c r="D79" s="127">
        <v>70</v>
      </c>
      <c r="E79" s="146"/>
      <c r="F79" s="147"/>
      <c r="G79" s="130">
        <f t="shared" si="5"/>
        <v>0</v>
      </c>
      <c r="H79" s="130">
        <f>IF(E79=0,0,VLOOKUP(E79,[1]Ob!$D$10:$AW$600,46,FALSE))</f>
        <v>0</v>
      </c>
      <c r="I79" s="130">
        <f>IF(E79=0,0,VLOOKUP(E79,[1]Ob!$D$10:$BA$600,50,FALSE))</f>
        <v>0</v>
      </c>
      <c r="J79" s="130">
        <f>IF(E79=0,0,VLOOKUP(E79,[1]Ob!$D$10:$O$600,12,FALSE))</f>
        <v>0</v>
      </c>
      <c r="K79" s="131">
        <f>IF(E79=0,0,VLOOKUP(E79,[1]Ob!$D$10:$BA$600,15,FALSE))*F79</f>
        <v>0</v>
      </c>
      <c r="L79" s="132">
        <f t="shared" si="9"/>
        <v>0</v>
      </c>
      <c r="M79" s="133"/>
      <c r="N79" s="134"/>
      <c r="O79" s="147"/>
      <c r="P79" s="135">
        <v>0</v>
      </c>
      <c r="Q79" s="135">
        <v>0</v>
      </c>
      <c r="R79" s="129"/>
      <c r="S79" s="136">
        <f t="shared" si="6"/>
        <v>0</v>
      </c>
      <c r="T79" s="161"/>
      <c r="U79" s="162"/>
      <c r="V79" s="163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  <c r="EO79" s="169"/>
      <c r="EP79" s="169"/>
      <c r="EQ79" s="169"/>
      <c r="ER79" s="169"/>
      <c r="ES79" s="169"/>
      <c r="ET79" s="169"/>
      <c r="EU79" s="169"/>
      <c r="EV79" s="169"/>
      <c r="EW79" s="169"/>
      <c r="EX79" s="169"/>
      <c r="EY79" s="169"/>
      <c r="EZ79" s="169"/>
      <c r="FA79" s="169"/>
      <c r="FB79" s="169"/>
      <c r="FC79" s="169"/>
      <c r="FD79" s="169"/>
      <c r="FE79" s="169"/>
      <c r="FF79" s="169"/>
      <c r="FG79" s="169"/>
      <c r="FH79" s="169"/>
      <c r="FI79" s="169"/>
      <c r="FJ79" s="169"/>
      <c r="FK79" s="169"/>
      <c r="FL79" s="169"/>
      <c r="FM79" s="169"/>
      <c r="FN79" s="169"/>
      <c r="FO79" s="169"/>
      <c r="FP79" s="169"/>
      <c r="FQ79" s="169"/>
      <c r="FR79" s="169"/>
      <c r="FS79" s="169"/>
      <c r="FT79" s="169"/>
      <c r="FU79" s="169"/>
      <c r="FV79" s="169"/>
      <c r="FW79" s="169"/>
      <c r="FX79" s="169"/>
      <c r="FY79" s="169"/>
      <c r="FZ79" s="169"/>
      <c r="GA79" s="169"/>
      <c r="GB79" s="169"/>
      <c r="GC79" s="169"/>
      <c r="GD79" s="169"/>
      <c r="GE79" s="169"/>
      <c r="GF79" s="169"/>
      <c r="GG79" s="169"/>
      <c r="GH79" s="169"/>
      <c r="GI79" s="169"/>
      <c r="GJ79" s="169"/>
      <c r="GK79" s="169"/>
      <c r="GL79" s="169"/>
      <c r="GM79" s="169"/>
      <c r="GN79" s="169"/>
      <c r="GO79" s="169"/>
      <c r="GP79" s="169"/>
      <c r="GQ79" s="169"/>
      <c r="GR79" s="169"/>
      <c r="GS79" s="169"/>
      <c r="GT79" s="169"/>
      <c r="GU79" s="169"/>
      <c r="GV79" s="169"/>
      <c r="GW79" s="169"/>
      <c r="GX79" s="169"/>
      <c r="GY79" s="169"/>
      <c r="GZ79" s="169"/>
      <c r="HA79" s="169"/>
      <c r="HB79" s="169"/>
      <c r="HC79" s="169"/>
      <c r="HD79" s="169"/>
      <c r="HE79" s="169"/>
      <c r="HF79" s="169"/>
      <c r="HG79" s="169"/>
      <c r="HH79" s="169"/>
      <c r="HI79" s="169"/>
      <c r="HJ79" s="169"/>
      <c r="HK79" s="169"/>
      <c r="HL79" s="169"/>
      <c r="HM79" s="169"/>
      <c r="HN79" s="169"/>
      <c r="HO79" s="169"/>
      <c r="HP79" s="169"/>
      <c r="HQ79" s="169"/>
      <c r="HR79" s="169"/>
      <c r="HS79" s="169"/>
      <c r="HT79" s="169"/>
      <c r="HU79" s="169"/>
      <c r="HV79" s="169"/>
      <c r="HW79" s="169"/>
      <c r="HX79" s="169"/>
      <c r="HY79" s="169"/>
      <c r="HZ79" s="169"/>
      <c r="IA79" s="169"/>
      <c r="IB79" s="169"/>
      <c r="IC79" s="169"/>
      <c r="ID79" s="169"/>
      <c r="IE79" s="169"/>
      <c r="IF79" s="169"/>
      <c r="IG79" s="169"/>
      <c r="IH79" s="169"/>
      <c r="II79" s="169"/>
      <c r="IJ79" s="169"/>
      <c r="IK79" s="169"/>
      <c r="IL79" s="169"/>
      <c r="IM79" s="169"/>
      <c r="IN79" s="169"/>
      <c r="IO79" s="169"/>
      <c r="IP79" s="169"/>
      <c r="IQ79" s="169"/>
      <c r="IR79" s="169"/>
      <c r="IS79" s="169"/>
      <c r="IT79" s="169"/>
      <c r="IU79" s="169"/>
      <c r="IV79" s="169"/>
    </row>
    <row r="80" spans="1:256">
      <c r="A80" s="124">
        <f t="shared" si="7"/>
        <v>0</v>
      </c>
      <c r="B80" s="125">
        <f t="shared" si="8"/>
        <v>0</v>
      </c>
      <c r="C80" s="126">
        <f>IF(R80=0,0,SUMIF($R$10:R80,R80,$R$10:R80)/R80)</f>
        <v>0</v>
      </c>
      <c r="D80" s="127">
        <v>71</v>
      </c>
      <c r="E80" s="146"/>
      <c r="F80" s="147"/>
      <c r="G80" s="130">
        <f t="shared" si="5"/>
        <v>0</v>
      </c>
      <c r="H80" s="130">
        <f>IF(E80=0,0,VLOOKUP(E80,[1]Ob!$D$10:$AW$600,46,FALSE))</f>
        <v>0</v>
      </c>
      <c r="I80" s="130">
        <f>IF(E80=0,0,VLOOKUP(E80,[1]Ob!$D$10:$BA$600,50,FALSE))</f>
        <v>0</v>
      </c>
      <c r="J80" s="130">
        <f>IF(E80=0,0,VLOOKUP(E80,[1]Ob!$D$10:$O$600,12,FALSE))</f>
        <v>0</v>
      </c>
      <c r="K80" s="131">
        <f>IF(E80=0,0,VLOOKUP(E80,[1]Ob!$D$10:$BA$600,15,FALSE))*F80</f>
        <v>0</v>
      </c>
      <c r="L80" s="132">
        <f t="shared" si="9"/>
        <v>0</v>
      </c>
      <c r="M80" s="133"/>
      <c r="N80" s="134"/>
      <c r="O80" s="147"/>
      <c r="P80" s="135">
        <v>0</v>
      </c>
      <c r="Q80" s="135">
        <v>0</v>
      </c>
      <c r="R80" s="129"/>
      <c r="S80" s="136">
        <f t="shared" si="6"/>
        <v>0</v>
      </c>
      <c r="T80" s="137"/>
      <c r="U80" s="138">
        <f>IF(T80=0,0,HLOOKUP(T80,$Y$3:$IV$5,3,FALSE))</f>
        <v>0</v>
      </c>
      <c r="V80" s="13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69"/>
      <c r="FH80" s="169"/>
      <c r="FI80" s="169"/>
      <c r="FJ80" s="169"/>
      <c r="FK80" s="169"/>
      <c r="FL80" s="169"/>
      <c r="FM80" s="169"/>
      <c r="FN80" s="169"/>
      <c r="FO80" s="169"/>
      <c r="FP80" s="169"/>
      <c r="FQ80" s="169"/>
      <c r="FR80" s="169"/>
      <c r="FS80" s="169"/>
      <c r="FT80" s="169"/>
      <c r="FU80" s="169"/>
      <c r="FV80" s="169"/>
      <c r="FW80" s="169"/>
      <c r="FX80" s="169"/>
      <c r="FY80" s="169"/>
      <c r="FZ80" s="169"/>
      <c r="GA80" s="169"/>
      <c r="GB80" s="169"/>
      <c r="GC80" s="169"/>
      <c r="GD80" s="169"/>
      <c r="GE80" s="169"/>
      <c r="GF80" s="169"/>
      <c r="GG80" s="169"/>
      <c r="GH80" s="169"/>
      <c r="GI80" s="169"/>
      <c r="GJ80" s="169"/>
      <c r="GK80" s="169"/>
      <c r="GL80" s="169"/>
      <c r="GM80" s="169"/>
      <c r="GN80" s="169"/>
      <c r="GO80" s="169"/>
      <c r="GP80" s="169"/>
      <c r="GQ80" s="169"/>
      <c r="GR80" s="169"/>
      <c r="GS80" s="169"/>
      <c r="GT80" s="169"/>
      <c r="GU80" s="169"/>
      <c r="GV80" s="169"/>
      <c r="GW80" s="169"/>
      <c r="GX80" s="169"/>
      <c r="GY80" s="169"/>
      <c r="GZ80" s="169"/>
      <c r="HA80" s="169"/>
      <c r="HB80" s="169"/>
      <c r="HC80" s="169"/>
      <c r="HD80" s="169"/>
      <c r="HE80" s="169"/>
      <c r="HF80" s="169"/>
      <c r="HG80" s="169"/>
      <c r="HH80" s="169"/>
      <c r="HI80" s="169"/>
      <c r="HJ80" s="169"/>
      <c r="HK80" s="169"/>
      <c r="HL80" s="169"/>
      <c r="HM80" s="169"/>
      <c r="HN80" s="169"/>
      <c r="HO80" s="169"/>
      <c r="HP80" s="169"/>
      <c r="HQ80" s="169"/>
      <c r="HR80" s="169"/>
      <c r="HS80" s="169"/>
      <c r="HT80" s="169"/>
      <c r="HU80" s="169"/>
      <c r="HV80" s="169"/>
      <c r="HW80" s="169"/>
      <c r="HX80" s="169"/>
      <c r="HY80" s="169"/>
      <c r="HZ80" s="169"/>
      <c r="IA80" s="169"/>
      <c r="IB80" s="169"/>
      <c r="IC80" s="169"/>
      <c r="ID80" s="169"/>
      <c r="IE80" s="169"/>
      <c r="IF80" s="169"/>
      <c r="IG80" s="169"/>
      <c r="IH80" s="169"/>
      <c r="II80" s="169"/>
      <c r="IJ80" s="169"/>
      <c r="IK80" s="169"/>
      <c r="IL80" s="169"/>
      <c r="IM80" s="169"/>
      <c r="IN80" s="169"/>
      <c r="IO80" s="169"/>
      <c r="IP80" s="169"/>
      <c r="IQ80" s="169"/>
      <c r="IR80" s="169"/>
      <c r="IS80" s="169"/>
      <c r="IT80" s="169"/>
      <c r="IU80" s="169"/>
      <c r="IV80" s="169"/>
    </row>
    <row r="81" spans="1:256">
      <c r="A81" s="124">
        <f t="shared" si="7"/>
        <v>0</v>
      </c>
      <c r="B81" s="125">
        <f t="shared" si="8"/>
        <v>0</v>
      </c>
      <c r="C81" s="126">
        <f>IF(R81=0,0,SUMIF($R$10:R81,R81,$R$10:R81)/R81)</f>
        <v>0</v>
      </c>
      <c r="D81" s="127">
        <v>72</v>
      </c>
      <c r="E81" s="146"/>
      <c r="F81" s="147"/>
      <c r="G81" s="130">
        <f t="shared" si="5"/>
        <v>0</v>
      </c>
      <c r="H81" s="130">
        <f>IF(E81=0,0,VLOOKUP(E81,[1]Ob!$D$10:$AW$600,46,FALSE))</f>
        <v>0</v>
      </c>
      <c r="I81" s="130">
        <f>IF(E81=0,0,VLOOKUP(E81,[1]Ob!$D$10:$BA$600,50,FALSE))</f>
        <v>0</v>
      </c>
      <c r="J81" s="130">
        <f>IF(E81=0,0,VLOOKUP(E81,[1]Ob!$D$10:$O$600,12,FALSE))</f>
        <v>0</v>
      </c>
      <c r="K81" s="131">
        <f>IF(E81=0,0,VLOOKUP(E81,[1]Ob!$D$10:$BA$600,15,FALSE))*F81</f>
        <v>0</v>
      </c>
      <c r="L81" s="132">
        <f t="shared" si="9"/>
        <v>0</v>
      </c>
      <c r="M81" s="133"/>
      <c r="N81" s="134"/>
      <c r="O81" s="147"/>
      <c r="P81" s="135">
        <v>0</v>
      </c>
      <c r="Q81" s="135">
        <v>0</v>
      </c>
      <c r="R81" s="129"/>
      <c r="S81" s="136">
        <f t="shared" si="6"/>
        <v>0</v>
      </c>
      <c r="T81" s="148"/>
      <c r="U81" s="149"/>
      <c r="V81" s="150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69"/>
      <c r="FH81" s="169"/>
      <c r="FI81" s="169"/>
      <c r="FJ81" s="169"/>
      <c r="FK81" s="169"/>
      <c r="FL81" s="169"/>
      <c r="FM81" s="169"/>
      <c r="FN81" s="169"/>
      <c r="FO81" s="169"/>
      <c r="FP81" s="169"/>
      <c r="FQ81" s="169"/>
      <c r="FR81" s="169"/>
      <c r="FS81" s="169"/>
      <c r="FT81" s="169"/>
      <c r="FU81" s="169"/>
      <c r="FV81" s="169"/>
      <c r="FW81" s="169"/>
      <c r="FX81" s="169"/>
      <c r="FY81" s="169"/>
      <c r="FZ81" s="169"/>
      <c r="GA81" s="169"/>
      <c r="GB81" s="169"/>
      <c r="GC81" s="169"/>
      <c r="GD81" s="169"/>
      <c r="GE81" s="169"/>
      <c r="GF81" s="169"/>
      <c r="GG81" s="169"/>
      <c r="GH81" s="169"/>
      <c r="GI81" s="169"/>
      <c r="GJ81" s="169"/>
      <c r="GK81" s="169"/>
      <c r="GL81" s="169"/>
      <c r="GM81" s="169"/>
      <c r="GN81" s="169"/>
      <c r="GO81" s="169"/>
      <c r="GP81" s="169"/>
      <c r="GQ81" s="169"/>
      <c r="GR81" s="169"/>
      <c r="GS81" s="169"/>
      <c r="GT81" s="169"/>
      <c r="GU81" s="169"/>
      <c r="GV81" s="169"/>
      <c r="GW81" s="169"/>
      <c r="GX81" s="169"/>
      <c r="GY81" s="169"/>
      <c r="GZ81" s="169"/>
      <c r="HA81" s="169"/>
      <c r="HB81" s="169"/>
      <c r="HC81" s="169"/>
      <c r="HD81" s="169"/>
      <c r="HE81" s="169"/>
      <c r="HF81" s="169"/>
      <c r="HG81" s="169"/>
      <c r="HH81" s="169"/>
      <c r="HI81" s="169"/>
      <c r="HJ81" s="169"/>
      <c r="HK81" s="169"/>
      <c r="HL81" s="169"/>
      <c r="HM81" s="169"/>
      <c r="HN81" s="169"/>
      <c r="HO81" s="169"/>
      <c r="HP81" s="169"/>
      <c r="HQ81" s="169"/>
      <c r="HR81" s="169"/>
      <c r="HS81" s="169"/>
      <c r="HT81" s="169"/>
      <c r="HU81" s="169"/>
      <c r="HV81" s="169"/>
      <c r="HW81" s="169"/>
      <c r="HX81" s="169"/>
      <c r="HY81" s="169"/>
      <c r="HZ81" s="169"/>
      <c r="IA81" s="169"/>
      <c r="IB81" s="169"/>
      <c r="IC81" s="169"/>
      <c r="ID81" s="169"/>
      <c r="IE81" s="169"/>
      <c r="IF81" s="169"/>
      <c r="IG81" s="169"/>
      <c r="IH81" s="169"/>
      <c r="II81" s="169"/>
      <c r="IJ81" s="169"/>
      <c r="IK81" s="169"/>
      <c r="IL81" s="169"/>
      <c r="IM81" s="169"/>
      <c r="IN81" s="169"/>
      <c r="IO81" s="169"/>
      <c r="IP81" s="169"/>
      <c r="IQ81" s="169"/>
      <c r="IR81" s="169"/>
      <c r="IS81" s="169"/>
      <c r="IT81" s="169"/>
      <c r="IU81" s="169"/>
      <c r="IV81" s="169"/>
    </row>
    <row r="82" spans="1:256">
      <c r="A82" s="124">
        <f t="shared" si="7"/>
        <v>0</v>
      </c>
      <c r="B82" s="125">
        <f t="shared" si="8"/>
        <v>0</v>
      </c>
      <c r="C82" s="126">
        <f>IF(R82=0,0,SUMIF($R$10:R82,R82,$R$10:R82)/R82)</f>
        <v>0</v>
      </c>
      <c r="D82" s="127">
        <v>73</v>
      </c>
      <c r="E82" s="146"/>
      <c r="F82" s="147"/>
      <c r="G82" s="130">
        <f t="shared" si="5"/>
        <v>0</v>
      </c>
      <c r="H82" s="130">
        <f>IF(E82=0,0,VLOOKUP(E82,[1]Ob!$D$10:$AW$600,46,FALSE))</f>
        <v>0</v>
      </c>
      <c r="I82" s="130">
        <f>IF(E82=0,0,VLOOKUP(E82,[1]Ob!$D$10:$BA$600,50,FALSE))</f>
        <v>0</v>
      </c>
      <c r="J82" s="130">
        <f>IF(E82=0,0,VLOOKUP(E82,[1]Ob!$D$10:$O$600,12,FALSE))</f>
        <v>0</v>
      </c>
      <c r="K82" s="131">
        <f>IF(E82=0,0,VLOOKUP(E82,[1]Ob!$D$10:$BA$600,15,FALSE))*F82</f>
        <v>0</v>
      </c>
      <c r="L82" s="132">
        <f t="shared" si="9"/>
        <v>0</v>
      </c>
      <c r="M82" s="133"/>
      <c r="N82" s="134"/>
      <c r="O82" s="147"/>
      <c r="P82" s="135">
        <v>0</v>
      </c>
      <c r="Q82" s="135">
        <v>0</v>
      </c>
      <c r="R82" s="129"/>
      <c r="S82" s="136">
        <f t="shared" si="6"/>
        <v>0</v>
      </c>
      <c r="T82" s="148"/>
      <c r="U82" s="149"/>
      <c r="V82" s="150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69"/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69"/>
      <c r="FS82" s="169"/>
      <c r="FT82" s="169"/>
      <c r="FU82" s="169"/>
      <c r="FV82" s="169"/>
      <c r="FW82" s="169"/>
      <c r="FX82" s="169"/>
      <c r="FY82" s="169"/>
      <c r="FZ82" s="169"/>
      <c r="GA82" s="169"/>
      <c r="GB82" s="169"/>
      <c r="GC82" s="169"/>
      <c r="GD82" s="169"/>
      <c r="GE82" s="169"/>
      <c r="GF82" s="169"/>
      <c r="GG82" s="169"/>
      <c r="GH82" s="169"/>
      <c r="GI82" s="169"/>
      <c r="GJ82" s="169"/>
      <c r="GK82" s="169"/>
      <c r="GL82" s="169"/>
      <c r="GM82" s="169"/>
      <c r="GN82" s="169"/>
      <c r="GO82" s="169"/>
      <c r="GP82" s="169"/>
      <c r="GQ82" s="169"/>
      <c r="GR82" s="169"/>
      <c r="GS82" s="169"/>
      <c r="GT82" s="169"/>
      <c r="GU82" s="169"/>
      <c r="GV82" s="169"/>
      <c r="GW82" s="169"/>
      <c r="GX82" s="169"/>
      <c r="GY82" s="169"/>
      <c r="GZ82" s="169"/>
      <c r="HA82" s="169"/>
      <c r="HB82" s="169"/>
      <c r="HC82" s="169"/>
      <c r="HD82" s="169"/>
      <c r="HE82" s="169"/>
      <c r="HF82" s="169"/>
      <c r="HG82" s="169"/>
      <c r="HH82" s="169"/>
      <c r="HI82" s="169"/>
      <c r="HJ82" s="169"/>
      <c r="HK82" s="169"/>
      <c r="HL82" s="169"/>
      <c r="HM82" s="169"/>
      <c r="HN82" s="169"/>
      <c r="HO82" s="169"/>
      <c r="HP82" s="169"/>
      <c r="HQ82" s="169"/>
      <c r="HR82" s="169"/>
      <c r="HS82" s="169"/>
      <c r="HT82" s="169"/>
      <c r="HU82" s="169"/>
      <c r="HV82" s="169"/>
      <c r="HW82" s="169"/>
      <c r="HX82" s="169"/>
      <c r="HY82" s="169"/>
      <c r="HZ82" s="169"/>
      <c r="IA82" s="169"/>
      <c r="IB82" s="169"/>
      <c r="IC82" s="169"/>
      <c r="ID82" s="169"/>
      <c r="IE82" s="169"/>
      <c r="IF82" s="169"/>
      <c r="IG82" s="169"/>
      <c r="IH82" s="169"/>
      <c r="II82" s="169"/>
      <c r="IJ82" s="169"/>
      <c r="IK82" s="169"/>
      <c r="IL82" s="169"/>
      <c r="IM82" s="169"/>
      <c r="IN82" s="169"/>
      <c r="IO82" s="169"/>
      <c r="IP82" s="169"/>
      <c r="IQ82" s="169"/>
      <c r="IR82" s="169"/>
      <c r="IS82" s="169"/>
      <c r="IT82" s="169"/>
      <c r="IU82" s="169"/>
      <c r="IV82" s="169"/>
    </row>
    <row r="83" spans="1:256">
      <c r="A83" s="124">
        <f t="shared" si="7"/>
        <v>0</v>
      </c>
      <c r="B83" s="125">
        <f t="shared" si="8"/>
        <v>0</v>
      </c>
      <c r="C83" s="126">
        <f>IF(R83=0,0,SUMIF($R$10:R83,R83,$R$10:R83)/R83)</f>
        <v>0</v>
      </c>
      <c r="D83" s="127">
        <v>74</v>
      </c>
      <c r="E83" s="146"/>
      <c r="F83" s="147"/>
      <c r="G83" s="130">
        <f t="shared" si="5"/>
        <v>0</v>
      </c>
      <c r="H83" s="130">
        <f>IF(E83=0,0,VLOOKUP(E83,[1]Ob!$D$10:$AW$600,46,FALSE))</f>
        <v>0</v>
      </c>
      <c r="I83" s="130">
        <f>IF(E83=0,0,VLOOKUP(E83,[1]Ob!$D$10:$BA$600,50,FALSE))</f>
        <v>0</v>
      </c>
      <c r="J83" s="130">
        <f>IF(E83=0,0,VLOOKUP(E83,[1]Ob!$D$10:$O$600,12,FALSE))</f>
        <v>0</v>
      </c>
      <c r="K83" s="131">
        <f>IF(E83=0,0,VLOOKUP(E83,[1]Ob!$D$10:$BA$600,15,FALSE))*F83</f>
        <v>0</v>
      </c>
      <c r="L83" s="132">
        <f t="shared" si="9"/>
        <v>0</v>
      </c>
      <c r="M83" s="133"/>
      <c r="N83" s="134"/>
      <c r="O83" s="147"/>
      <c r="P83" s="135">
        <v>0</v>
      </c>
      <c r="Q83" s="135">
        <v>0</v>
      </c>
      <c r="R83" s="129"/>
      <c r="S83" s="136">
        <f t="shared" si="6"/>
        <v>0</v>
      </c>
      <c r="T83" s="148"/>
      <c r="U83" s="149"/>
      <c r="V83" s="150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69"/>
      <c r="FS83" s="169"/>
      <c r="FT83" s="169"/>
      <c r="FU83" s="169"/>
      <c r="FV83" s="169"/>
      <c r="FW83" s="169"/>
      <c r="FX83" s="169"/>
      <c r="FY83" s="169"/>
      <c r="FZ83" s="169"/>
      <c r="GA83" s="169"/>
      <c r="GB83" s="169"/>
      <c r="GC83" s="169"/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69"/>
      <c r="GO83" s="169"/>
      <c r="GP83" s="169"/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69"/>
      <c r="HB83" s="169"/>
      <c r="HC83" s="169"/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69"/>
      <c r="HO83" s="169"/>
      <c r="HP83" s="169"/>
      <c r="HQ83" s="169"/>
      <c r="HR83" s="169"/>
      <c r="HS83" s="169"/>
      <c r="HT83" s="169"/>
      <c r="HU83" s="169"/>
      <c r="HV83" s="169"/>
      <c r="HW83" s="169"/>
      <c r="HX83" s="169"/>
      <c r="HY83" s="169"/>
      <c r="HZ83" s="169"/>
      <c r="IA83" s="169"/>
      <c r="IB83" s="169"/>
      <c r="IC83" s="169"/>
      <c r="ID83" s="169"/>
      <c r="IE83" s="169"/>
      <c r="IF83" s="169"/>
      <c r="IG83" s="169"/>
      <c r="IH83" s="169"/>
      <c r="II83" s="169"/>
      <c r="IJ83" s="169"/>
      <c r="IK83" s="169"/>
      <c r="IL83" s="169"/>
      <c r="IM83" s="169"/>
      <c r="IN83" s="169"/>
      <c r="IO83" s="169"/>
      <c r="IP83" s="169"/>
      <c r="IQ83" s="169"/>
      <c r="IR83" s="169"/>
      <c r="IS83" s="169"/>
      <c r="IT83" s="169"/>
      <c r="IU83" s="169"/>
      <c r="IV83" s="169"/>
    </row>
    <row r="84" spans="1:256">
      <c r="A84" s="124">
        <f t="shared" si="7"/>
        <v>0</v>
      </c>
      <c r="B84" s="125">
        <f t="shared" si="8"/>
        <v>0</v>
      </c>
      <c r="C84" s="126">
        <f>IF(R84=0,0,SUMIF($R$10:R84,R84,$R$10:R84)/R84)</f>
        <v>0</v>
      </c>
      <c r="D84" s="127">
        <v>75</v>
      </c>
      <c r="E84" s="146"/>
      <c r="F84" s="147"/>
      <c r="G84" s="130">
        <f t="shared" si="5"/>
        <v>0</v>
      </c>
      <c r="H84" s="130">
        <f>IF(E84=0,0,VLOOKUP(E84,[1]Ob!$D$10:$AW$600,46,FALSE))</f>
        <v>0</v>
      </c>
      <c r="I84" s="130">
        <f>IF(E84=0,0,VLOOKUP(E84,[1]Ob!$D$10:$BA$600,50,FALSE))</f>
        <v>0</v>
      </c>
      <c r="J84" s="130">
        <f>IF(E84=0,0,VLOOKUP(E84,[1]Ob!$D$10:$O$600,12,FALSE))</f>
        <v>0</v>
      </c>
      <c r="K84" s="131">
        <f>IF(E84=0,0,VLOOKUP(E84,[1]Ob!$D$10:$BA$600,15,FALSE))*F84</f>
        <v>0</v>
      </c>
      <c r="L84" s="132">
        <f t="shared" si="9"/>
        <v>0</v>
      </c>
      <c r="M84" s="133"/>
      <c r="N84" s="134"/>
      <c r="O84" s="147"/>
      <c r="P84" s="135">
        <v>0</v>
      </c>
      <c r="Q84" s="135">
        <v>0</v>
      </c>
      <c r="R84" s="129"/>
      <c r="S84" s="136">
        <f t="shared" si="6"/>
        <v>0</v>
      </c>
      <c r="T84" s="161"/>
      <c r="U84" s="162"/>
      <c r="V84" s="163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  <c r="EO84" s="169"/>
      <c r="EP84" s="169"/>
      <c r="EQ84" s="169"/>
      <c r="ER84" s="169"/>
      <c r="ES84" s="169"/>
      <c r="ET84" s="169"/>
      <c r="EU84" s="169"/>
      <c r="EV84" s="169"/>
      <c r="EW84" s="169"/>
      <c r="EX84" s="169"/>
      <c r="EY84" s="169"/>
      <c r="EZ84" s="169"/>
      <c r="FA84" s="169"/>
      <c r="FB84" s="169"/>
      <c r="FC84" s="169"/>
      <c r="FD84" s="169"/>
      <c r="FE84" s="169"/>
      <c r="FF84" s="169"/>
      <c r="FG84" s="169"/>
      <c r="FH84" s="169"/>
      <c r="FI84" s="169"/>
      <c r="FJ84" s="169"/>
      <c r="FK84" s="169"/>
      <c r="FL84" s="169"/>
      <c r="FM84" s="169"/>
      <c r="FN84" s="169"/>
      <c r="FO84" s="169"/>
      <c r="FP84" s="169"/>
      <c r="FQ84" s="169"/>
      <c r="FR84" s="169"/>
      <c r="FS84" s="169"/>
      <c r="FT84" s="169"/>
      <c r="FU84" s="169"/>
      <c r="FV84" s="169"/>
      <c r="FW84" s="169"/>
      <c r="FX84" s="169"/>
      <c r="FY84" s="169"/>
      <c r="FZ84" s="169"/>
      <c r="GA84" s="169"/>
      <c r="GB84" s="169"/>
      <c r="GC84" s="169"/>
      <c r="GD84" s="169"/>
      <c r="GE84" s="169"/>
      <c r="GF84" s="169"/>
      <c r="GG84" s="169"/>
      <c r="GH84" s="169"/>
      <c r="GI84" s="169"/>
      <c r="GJ84" s="169"/>
      <c r="GK84" s="169"/>
      <c r="GL84" s="169"/>
      <c r="GM84" s="169"/>
      <c r="GN84" s="169"/>
      <c r="GO84" s="169"/>
      <c r="GP84" s="169"/>
      <c r="GQ84" s="169"/>
      <c r="GR84" s="169"/>
      <c r="GS84" s="169"/>
      <c r="GT84" s="169"/>
      <c r="GU84" s="169"/>
      <c r="GV84" s="169"/>
      <c r="GW84" s="169"/>
      <c r="GX84" s="169"/>
      <c r="GY84" s="169"/>
      <c r="GZ84" s="169"/>
      <c r="HA84" s="169"/>
      <c r="HB84" s="169"/>
      <c r="HC84" s="169"/>
      <c r="HD84" s="169"/>
      <c r="HE84" s="169"/>
      <c r="HF84" s="169"/>
      <c r="HG84" s="169"/>
      <c r="HH84" s="169"/>
      <c r="HI84" s="169"/>
      <c r="HJ84" s="169"/>
      <c r="HK84" s="169"/>
      <c r="HL84" s="169"/>
      <c r="HM84" s="169"/>
      <c r="HN84" s="169"/>
      <c r="HO84" s="169"/>
      <c r="HP84" s="169"/>
      <c r="HQ84" s="169"/>
      <c r="HR84" s="169"/>
      <c r="HS84" s="169"/>
      <c r="HT84" s="169"/>
      <c r="HU84" s="169"/>
      <c r="HV84" s="169"/>
      <c r="HW84" s="169"/>
      <c r="HX84" s="169"/>
      <c r="HY84" s="169"/>
      <c r="HZ84" s="169"/>
      <c r="IA84" s="169"/>
      <c r="IB84" s="169"/>
      <c r="IC84" s="169"/>
      <c r="ID84" s="169"/>
      <c r="IE84" s="169"/>
      <c r="IF84" s="169"/>
      <c r="IG84" s="169"/>
      <c r="IH84" s="169"/>
      <c r="II84" s="169"/>
      <c r="IJ84" s="169"/>
      <c r="IK84" s="169"/>
      <c r="IL84" s="169"/>
      <c r="IM84" s="169"/>
      <c r="IN84" s="169"/>
      <c r="IO84" s="169"/>
      <c r="IP84" s="169"/>
      <c r="IQ84" s="169"/>
      <c r="IR84" s="169"/>
      <c r="IS84" s="169"/>
      <c r="IT84" s="169"/>
      <c r="IU84" s="169"/>
      <c r="IV84" s="169"/>
    </row>
    <row r="85" spans="1:256">
      <c r="A85" s="124">
        <f t="shared" si="7"/>
        <v>0</v>
      </c>
      <c r="B85" s="125">
        <f t="shared" si="8"/>
        <v>0</v>
      </c>
      <c r="C85" s="126">
        <f>IF(R85=0,0,SUMIF($R$10:R85,R85,$R$10:R85)/R85)</f>
        <v>0</v>
      </c>
      <c r="D85" s="127">
        <v>76</v>
      </c>
      <c r="E85" s="146"/>
      <c r="F85" s="147"/>
      <c r="G85" s="130">
        <f t="shared" si="5"/>
        <v>0</v>
      </c>
      <c r="H85" s="130">
        <f>IF(E85=0,0,VLOOKUP(E85,[1]Ob!$D$10:$AW$600,46,FALSE))</f>
        <v>0</v>
      </c>
      <c r="I85" s="130">
        <f>IF(E85=0,0,VLOOKUP(E85,[1]Ob!$D$10:$BA$600,50,FALSE))</f>
        <v>0</v>
      </c>
      <c r="J85" s="130">
        <f>IF(E85=0,0,VLOOKUP(E85,[1]Ob!$D$10:$O$600,12,FALSE))</f>
        <v>0</v>
      </c>
      <c r="K85" s="131">
        <f>IF(E85=0,0,VLOOKUP(E85,[1]Ob!$D$10:$BA$600,15,FALSE))*F85</f>
        <v>0</v>
      </c>
      <c r="L85" s="132">
        <f t="shared" si="9"/>
        <v>0</v>
      </c>
      <c r="M85" s="133"/>
      <c r="N85" s="134"/>
      <c r="O85" s="147"/>
      <c r="P85" s="135">
        <v>0</v>
      </c>
      <c r="Q85" s="135">
        <v>0</v>
      </c>
      <c r="R85" s="129"/>
      <c r="S85" s="136">
        <f t="shared" si="6"/>
        <v>0</v>
      </c>
      <c r="T85" s="137"/>
      <c r="U85" s="138">
        <f>IF(T85=0,0,HLOOKUP(T85,$Y$3:$IV$5,3,FALSE))</f>
        <v>0</v>
      </c>
      <c r="V85" s="13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  <c r="EO85" s="169"/>
      <c r="EP85" s="169"/>
      <c r="EQ85" s="169"/>
      <c r="ER85" s="169"/>
      <c r="ES85" s="169"/>
      <c r="ET85" s="169"/>
      <c r="EU85" s="169"/>
      <c r="EV85" s="169"/>
      <c r="EW85" s="169"/>
      <c r="EX85" s="169"/>
      <c r="EY85" s="169"/>
      <c r="EZ85" s="169"/>
      <c r="FA85" s="169"/>
      <c r="FB85" s="169"/>
      <c r="FC85" s="169"/>
      <c r="FD85" s="169"/>
      <c r="FE85" s="169"/>
      <c r="FF85" s="169"/>
      <c r="FG85" s="169"/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69"/>
      <c r="FS85" s="169"/>
      <c r="FT85" s="169"/>
      <c r="FU85" s="169"/>
      <c r="FV85" s="169"/>
      <c r="FW85" s="169"/>
      <c r="FX85" s="169"/>
      <c r="FY85" s="169"/>
      <c r="FZ85" s="169"/>
      <c r="GA85" s="169"/>
      <c r="GB85" s="169"/>
      <c r="GC85" s="169"/>
      <c r="GD85" s="169"/>
      <c r="GE85" s="169"/>
      <c r="GF85" s="169"/>
      <c r="GG85" s="169"/>
      <c r="GH85" s="169"/>
      <c r="GI85" s="169"/>
      <c r="GJ85" s="169"/>
      <c r="GK85" s="169"/>
      <c r="GL85" s="169"/>
      <c r="GM85" s="169"/>
      <c r="GN85" s="169"/>
      <c r="GO85" s="169"/>
      <c r="GP85" s="169"/>
      <c r="GQ85" s="169"/>
      <c r="GR85" s="169"/>
      <c r="GS85" s="169"/>
      <c r="GT85" s="169"/>
      <c r="GU85" s="169"/>
      <c r="GV85" s="169"/>
      <c r="GW85" s="169"/>
      <c r="GX85" s="169"/>
      <c r="GY85" s="169"/>
      <c r="GZ85" s="169"/>
      <c r="HA85" s="169"/>
      <c r="HB85" s="169"/>
      <c r="HC85" s="169"/>
      <c r="HD85" s="169"/>
      <c r="HE85" s="169"/>
      <c r="HF85" s="169"/>
      <c r="HG85" s="169"/>
      <c r="HH85" s="169"/>
      <c r="HI85" s="169"/>
      <c r="HJ85" s="169"/>
      <c r="HK85" s="169"/>
      <c r="HL85" s="169"/>
      <c r="HM85" s="169"/>
      <c r="HN85" s="169"/>
      <c r="HO85" s="169"/>
      <c r="HP85" s="169"/>
      <c r="HQ85" s="169"/>
      <c r="HR85" s="169"/>
      <c r="HS85" s="169"/>
      <c r="HT85" s="169"/>
      <c r="HU85" s="169"/>
      <c r="HV85" s="169"/>
      <c r="HW85" s="169"/>
      <c r="HX85" s="169"/>
      <c r="HY85" s="169"/>
      <c r="HZ85" s="169"/>
      <c r="IA85" s="169"/>
      <c r="IB85" s="169"/>
      <c r="IC85" s="169"/>
      <c r="ID85" s="169"/>
      <c r="IE85" s="169"/>
      <c r="IF85" s="169"/>
      <c r="IG85" s="169"/>
      <c r="IH85" s="169"/>
      <c r="II85" s="169"/>
      <c r="IJ85" s="169"/>
      <c r="IK85" s="169"/>
      <c r="IL85" s="169"/>
      <c r="IM85" s="169"/>
      <c r="IN85" s="169"/>
      <c r="IO85" s="169"/>
      <c r="IP85" s="169"/>
      <c r="IQ85" s="169"/>
      <c r="IR85" s="169"/>
      <c r="IS85" s="169"/>
      <c r="IT85" s="169"/>
      <c r="IU85" s="169"/>
      <c r="IV85" s="169"/>
    </row>
    <row r="86" spans="1:256">
      <c r="A86" s="124">
        <f t="shared" si="7"/>
        <v>0</v>
      </c>
      <c r="B86" s="125">
        <f t="shared" si="8"/>
        <v>0</v>
      </c>
      <c r="C86" s="126">
        <f>IF(R86=0,0,SUMIF($R$10:R86,R86,$R$10:R86)/R86)</f>
        <v>0</v>
      </c>
      <c r="D86" s="127">
        <v>77</v>
      </c>
      <c r="E86" s="146"/>
      <c r="F86" s="147"/>
      <c r="G86" s="130">
        <f t="shared" si="5"/>
        <v>0</v>
      </c>
      <c r="H86" s="130">
        <f>IF(E86=0,0,VLOOKUP(E86,[1]Ob!$D$10:$AW$600,46,FALSE))</f>
        <v>0</v>
      </c>
      <c r="I86" s="130">
        <f>IF(E86=0,0,VLOOKUP(E86,[1]Ob!$D$10:$BA$600,50,FALSE))</f>
        <v>0</v>
      </c>
      <c r="J86" s="130">
        <f>IF(E86=0,0,VLOOKUP(E86,[1]Ob!$D$10:$O$600,12,FALSE))</f>
        <v>0</v>
      </c>
      <c r="K86" s="131">
        <f>IF(E86=0,0,VLOOKUP(E86,[1]Ob!$D$10:$BA$600,15,FALSE))*F86</f>
        <v>0</v>
      </c>
      <c r="L86" s="132">
        <f t="shared" si="9"/>
        <v>0</v>
      </c>
      <c r="M86" s="133"/>
      <c r="N86" s="134"/>
      <c r="O86" s="147"/>
      <c r="P86" s="135">
        <v>0</v>
      </c>
      <c r="Q86" s="135">
        <v>0</v>
      </c>
      <c r="R86" s="129"/>
      <c r="S86" s="136">
        <f t="shared" si="6"/>
        <v>0</v>
      </c>
      <c r="T86" s="148"/>
      <c r="U86" s="149"/>
      <c r="V86" s="150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  <c r="ES86" s="169"/>
      <c r="ET86" s="169"/>
      <c r="EU86" s="169"/>
      <c r="EV86" s="169"/>
      <c r="EW86" s="169"/>
      <c r="EX86" s="169"/>
      <c r="EY86" s="169"/>
      <c r="EZ86" s="169"/>
      <c r="FA86" s="169"/>
      <c r="FB86" s="169"/>
      <c r="FC86" s="169"/>
      <c r="FD86" s="169"/>
      <c r="FE86" s="169"/>
      <c r="FF86" s="169"/>
      <c r="FG86" s="169"/>
      <c r="FH86" s="169"/>
      <c r="FI86" s="169"/>
      <c r="FJ86" s="169"/>
      <c r="FK86" s="169"/>
      <c r="FL86" s="169"/>
      <c r="FM86" s="169"/>
      <c r="FN86" s="169"/>
      <c r="FO86" s="169"/>
      <c r="FP86" s="169"/>
      <c r="FQ86" s="169"/>
      <c r="FR86" s="169"/>
      <c r="FS86" s="169"/>
      <c r="FT86" s="169"/>
      <c r="FU86" s="169"/>
      <c r="FV86" s="169"/>
      <c r="FW86" s="169"/>
      <c r="FX86" s="169"/>
      <c r="FY86" s="169"/>
      <c r="FZ86" s="169"/>
      <c r="GA86" s="169"/>
      <c r="GB86" s="169"/>
      <c r="GC86" s="169"/>
      <c r="GD86" s="169"/>
      <c r="GE86" s="169"/>
      <c r="GF86" s="169"/>
      <c r="GG86" s="169"/>
      <c r="GH86" s="169"/>
      <c r="GI86" s="169"/>
      <c r="GJ86" s="169"/>
      <c r="GK86" s="169"/>
      <c r="GL86" s="169"/>
      <c r="GM86" s="169"/>
      <c r="GN86" s="169"/>
      <c r="GO86" s="169"/>
      <c r="GP86" s="169"/>
      <c r="GQ86" s="169"/>
      <c r="GR86" s="169"/>
      <c r="GS86" s="169"/>
      <c r="GT86" s="169"/>
      <c r="GU86" s="169"/>
      <c r="GV86" s="169"/>
      <c r="GW86" s="169"/>
      <c r="GX86" s="169"/>
      <c r="GY86" s="169"/>
      <c r="GZ86" s="169"/>
      <c r="HA86" s="169"/>
      <c r="HB86" s="169"/>
      <c r="HC86" s="169"/>
      <c r="HD86" s="169"/>
      <c r="HE86" s="169"/>
      <c r="HF86" s="169"/>
      <c r="HG86" s="169"/>
      <c r="HH86" s="169"/>
      <c r="HI86" s="169"/>
      <c r="HJ86" s="169"/>
      <c r="HK86" s="169"/>
      <c r="HL86" s="169"/>
      <c r="HM86" s="169"/>
      <c r="HN86" s="169"/>
      <c r="HO86" s="169"/>
      <c r="HP86" s="169"/>
      <c r="HQ86" s="169"/>
      <c r="HR86" s="169"/>
      <c r="HS86" s="169"/>
      <c r="HT86" s="169"/>
      <c r="HU86" s="169"/>
      <c r="HV86" s="169"/>
      <c r="HW86" s="169"/>
      <c r="HX86" s="169"/>
      <c r="HY86" s="169"/>
      <c r="HZ86" s="169"/>
      <c r="IA86" s="169"/>
      <c r="IB86" s="169"/>
      <c r="IC86" s="169"/>
      <c r="ID86" s="169"/>
      <c r="IE86" s="169"/>
      <c r="IF86" s="169"/>
      <c r="IG86" s="169"/>
      <c r="IH86" s="169"/>
      <c r="II86" s="169"/>
      <c r="IJ86" s="169"/>
      <c r="IK86" s="169"/>
      <c r="IL86" s="169"/>
      <c r="IM86" s="169"/>
      <c r="IN86" s="169"/>
      <c r="IO86" s="169"/>
      <c r="IP86" s="169"/>
      <c r="IQ86" s="169"/>
      <c r="IR86" s="169"/>
      <c r="IS86" s="169"/>
      <c r="IT86" s="169"/>
      <c r="IU86" s="169"/>
      <c r="IV86" s="169"/>
    </row>
    <row r="87" spans="1:256">
      <c r="A87" s="124">
        <f t="shared" si="7"/>
        <v>0</v>
      </c>
      <c r="B87" s="125">
        <f t="shared" si="8"/>
        <v>0</v>
      </c>
      <c r="C87" s="126">
        <f>IF(R87=0,0,SUMIF($R$10:R87,R87,$R$10:R87)/R87)</f>
        <v>0</v>
      </c>
      <c r="D87" s="127">
        <v>78</v>
      </c>
      <c r="E87" s="146"/>
      <c r="F87" s="147"/>
      <c r="G87" s="130">
        <f t="shared" si="5"/>
        <v>0</v>
      </c>
      <c r="H87" s="130">
        <f>IF(E87=0,0,VLOOKUP(E87,[1]Ob!$D$10:$AW$600,46,FALSE))</f>
        <v>0</v>
      </c>
      <c r="I87" s="130">
        <f>IF(E87=0,0,VLOOKUP(E87,[1]Ob!$D$10:$BA$600,50,FALSE))</f>
        <v>0</v>
      </c>
      <c r="J87" s="130">
        <f>IF(E87=0,0,VLOOKUP(E87,[1]Ob!$D$10:$O$600,12,FALSE))</f>
        <v>0</v>
      </c>
      <c r="K87" s="131">
        <f>IF(E87=0,0,VLOOKUP(E87,[1]Ob!$D$10:$BA$600,15,FALSE))*F87</f>
        <v>0</v>
      </c>
      <c r="L87" s="132">
        <f t="shared" si="9"/>
        <v>0</v>
      </c>
      <c r="M87" s="133"/>
      <c r="N87" s="134"/>
      <c r="O87" s="147"/>
      <c r="P87" s="135">
        <v>0</v>
      </c>
      <c r="Q87" s="135">
        <v>0</v>
      </c>
      <c r="R87" s="129"/>
      <c r="S87" s="136">
        <f t="shared" si="6"/>
        <v>0</v>
      </c>
      <c r="T87" s="148"/>
      <c r="U87" s="149"/>
      <c r="V87" s="150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  <c r="ER87" s="169"/>
      <c r="ES87" s="169"/>
      <c r="ET87" s="169"/>
      <c r="EU87" s="169"/>
      <c r="EV87" s="169"/>
      <c r="EW87" s="169"/>
      <c r="EX87" s="169"/>
      <c r="EY87" s="169"/>
      <c r="EZ87" s="169"/>
      <c r="FA87" s="169"/>
      <c r="FB87" s="169"/>
      <c r="FC87" s="169"/>
      <c r="FD87" s="169"/>
      <c r="FE87" s="169"/>
      <c r="FF87" s="169"/>
      <c r="FG87" s="169"/>
      <c r="FH87" s="169"/>
      <c r="FI87" s="169"/>
      <c r="FJ87" s="169"/>
      <c r="FK87" s="169"/>
      <c r="FL87" s="169"/>
      <c r="FM87" s="169"/>
      <c r="FN87" s="169"/>
      <c r="FO87" s="169"/>
      <c r="FP87" s="169"/>
      <c r="FQ87" s="169"/>
      <c r="FR87" s="169"/>
      <c r="FS87" s="169"/>
      <c r="FT87" s="169"/>
      <c r="FU87" s="169"/>
      <c r="FV87" s="169"/>
      <c r="FW87" s="169"/>
      <c r="FX87" s="169"/>
      <c r="FY87" s="169"/>
      <c r="FZ87" s="169"/>
      <c r="GA87" s="169"/>
      <c r="GB87" s="169"/>
      <c r="GC87" s="169"/>
      <c r="GD87" s="169"/>
      <c r="GE87" s="169"/>
      <c r="GF87" s="169"/>
      <c r="GG87" s="169"/>
      <c r="GH87" s="169"/>
      <c r="GI87" s="169"/>
      <c r="GJ87" s="169"/>
      <c r="GK87" s="169"/>
      <c r="GL87" s="169"/>
      <c r="GM87" s="169"/>
      <c r="GN87" s="169"/>
      <c r="GO87" s="169"/>
      <c r="GP87" s="169"/>
      <c r="GQ87" s="169"/>
      <c r="GR87" s="169"/>
      <c r="GS87" s="169"/>
      <c r="GT87" s="169"/>
      <c r="GU87" s="169"/>
      <c r="GV87" s="169"/>
      <c r="GW87" s="169"/>
      <c r="GX87" s="169"/>
      <c r="GY87" s="169"/>
      <c r="GZ87" s="169"/>
      <c r="HA87" s="169"/>
      <c r="HB87" s="169"/>
      <c r="HC87" s="169"/>
      <c r="HD87" s="169"/>
      <c r="HE87" s="169"/>
      <c r="HF87" s="169"/>
      <c r="HG87" s="169"/>
      <c r="HH87" s="169"/>
      <c r="HI87" s="169"/>
      <c r="HJ87" s="169"/>
      <c r="HK87" s="169"/>
      <c r="HL87" s="169"/>
      <c r="HM87" s="169"/>
      <c r="HN87" s="169"/>
      <c r="HO87" s="169"/>
      <c r="HP87" s="169"/>
      <c r="HQ87" s="169"/>
      <c r="HR87" s="169"/>
      <c r="HS87" s="169"/>
      <c r="HT87" s="169"/>
      <c r="HU87" s="169"/>
      <c r="HV87" s="169"/>
      <c r="HW87" s="169"/>
      <c r="HX87" s="169"/>
      <c r="HY87" s="169"/>
      <c r="HZ87" s="169"/>
      <c r="IA87" s="169"/>
      <c r="IB87" s="169"/>
      <c r="IC87" s="169"/>
      <c r="ID87" s="169"/>
      <c r="IE87" s="169"/>
      <c r="IF87" s="169"/>
      <c r="IG87" s="169"/>
      <c r="IH87" s="169"/>
      <c r="II87" s="169"/>
      <c r="IJ87" s="169"/>
      <c r="IK87" s="169"/>
      <c r="IL87" s="169"/>
      <c r="IM87" s="169"/>
      <c r="IN87" s="169"/>
      <c r="IO87" s="169"/>
      <c r="IP87" s="169"/>
      <c r="IQ87" s="169"/>
      <c r="IR87" s="169"/>
      <c r="IS87" s="169"/>
      <c r="IT87" s="169"/>
      <c r="IU87" s="169"/>
      <c r="IV87" s="169"/>
    </row>
    <row r="88" spans="1:256">
      <c r="A88" s="124">
        <f t="shared" si="7"/>
        <v>0</v>
      </c>
      <c r="B88" s="125">
        <f t="shared" si="8"/>
        <v>0</v>
      </c>
      <c r="C88" s="126">
        <f>IF(R88=0,0,SUMIF($R$10:R88,R88,$R$10:R88)/R88)</f>
        <v>0</v>
      </c>
      <c r="D88" s="127">
        <v>79</v>
      </c>
      <c r="E88" s="146"/>
      <c r="F88" s="147"/>
      <c r="G88" s="130">
        <f t="shared" si="5"/>
        <v>0</v>
      </c>
      <c r="H88" s="130">
        <f>IF(E88=0,0,VLOOKUP(E88,[1]Ob!$D$10:$AW$600,46,FALSE))</f>
        <v>0</v>
      </c>
      <c r="I88" s="130">
        <f>IF(E88=0,0,VLOOKUP(E88,[1]Ob!$D$10:$BA$600,50,FALSE))</f>
        <v>0</v>
      </c>
      <c r="J88" s="130">
        <f>IF(E88=0,0,VLOOKUP(E88,[1]Ob!$D$10:$O$600,12,FALSE))</f>
        <v>0</v>
      </c>
      <c r="K88" s="131">
        <f>IF(E88=0,0,VLOOKUP(E88,[1]Ob!$D$10:$BA$600,15,FALSE))*F88</f>
        <v>0</v>
      </c>
      <c r="L88" s="132">
        <f t="shared" si="9"/>
        <v>0</v>
      </c>
      <c r="M88" s="133"/>
      <c r="N88" s="134"/>
      <c r="O88" s="147"/>
      <c r="P88" s="135">
        <v>0</v>
      </c>
      <c r="Q88" s="135">
        <v>0</v>
      </c>
      <c r="R88" s="129"/>
      <c r="S88" s="136">
        <f t="shared" si="6"/>
        <v>0</v>
      </c>
      <c r="T88" s="148"/>
      <c r="U88" s="149"/>
      <c r="V88" s="150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69"/>
      <c r="FH88" s="169"/>
      <c r="FI88" s="169"/>
      <c r="FJ88" s="169"/>
      <c r="FK88" s="169"/>
      <c r="FL88" s="169"/>
      <c r="FM88" s="169"/>
      <c r="FN88" s="169"/>
      <c r="FO88" s="169"/>
      <c r="FP88" s="169"/>
      <c r="FQ88" s="169"/>
      <c r="FR88" s="169"/>
      <c r="FS88" s="169"/>
      <c r="FT88" s="169"/>
      <c r="FU88" s="169"/>
      <c r="FV88" s="169"/>
      <c r="FW88" s="169"/>
      <c r="FX88" s="169"/>
      <c r="FY88" s="169"/>
      <c r="FZ88" s="169"/>
      <c r="GA88" s="169"/>
      <c r="GB88" s="169"/>
      <c r="GC88" s="169"/>
      <c r="GD88" s="169"/>
      <c r="GE88" s="169"/>
      <c r="GF88" s="169"/>
      <c r="GG88" s="169"/>
      <c r="GH88" s="169"/>
      <c r="GI88" s="169"/>
      <c r="GJ88" s="169"/>
      <c r="GK88" s="169"/>
      <c r="GL88" s="169"/>
      <c r="GM88" s="169"/>
      <c r="GN88" s="169"/>
      <c r="GO88" s="169"/>
      <c r="GP88" s="169"/>
      <c r="GQ88" s="169"/>
      <c r="GR88" s="169"/>
      <c r="GS88" s="169"/>
      <c r="GT88" s="169"/>
      <c r="GU88" s="169"/>
      <c r="GV88" s="169"/>
      <c r="GW88" s="169"/>
      <c r="GX88" s="169"/>
      <c r="GY88" s="169"/>
      <c r="GZ88" s="169"/>
      <c r="HA88" s="169"/>
      <c r="HB88" s="169"/>
      <c r="HC88" s="169"/>
      <c r="HD88" s="169"/>
      <c r="HE88" s="169"/>
      <c r="HF88" s="169"/>
      <c r="HG88" s="169"/>
      <c r="HH88" s="169"/>
      <c r="HI88" s="169"/>
      <c r="HJ88" s="169"/>
      <c r="HK88" s="169"/>
      <c r="HL88" s="169"/>
      <c r="HM88" s="169"/>
      <c r="HN88" s="169"/>
      <c r="HO88" s="169"/>
      <c r="HP88" s="169"/>
      <c r="HQ88" s="169"/>
      <c r="HR88" s="169"/>
      <c r="HS88" s="169"/>
      <c r="HT88" s="169"/>
      <c r="HU88" s="169"/>
      <c r="HV88" s="169"/>
      <c r="HW88" s="169"/>
      <c r="HX88" s="169"/>
      <c r="HY88" s="169"/>
      <c r="HZ88" s="169"/>
      <c r="IA88" s="169"/>
      <c r="IB88" s="169"/>
      <c r="IC88" s="169"/>
      <c r="ID88" s="169"/>
      <c r="IE88" s="169"/>
      <c r="IF88" s="169"/>
      <c r="IG88" s="169"/>
      <c r="IH88" s="169"/>
      <c r="II88" s="169"/>
      <c r="IJ88" s="169"/>
      <c r="IK88" s="169"/>
      <c r="IL88" s="169"/>
      <c r="IM88" s="169"/>
      <c r="IN88" s="169"/>
      <c r="IO88" s="169"/>
      <c r="IP88" s="169"/>
      <c r="IQ88" s="169"/>
      <c r="IR88" s="169"/>
      <c r="IS88" s="169"/>
      <c r="IT88" s="169"/>
      <c r="IU88" s="169"/>
      <c r="IV88" s="169"/>
    </row>
    <row r="89" spans="1:256">
      <c r="A89" s="124">
        <f t="shared" si="7"/>
        <v>0</v>
      </c>
      <c r="B89" s="125">
        <f t="shared" si="8"/>
        <v>0</v>
      </c>
      <c r="C89" s="126">
        <f>IF(R89=0,0,SUMIF($R$10:R89,R89,$R$10:R89)/R89)</f>
        <v>0</v>
      </c>
      <c r="D89" s="127">
        <v>80</v>
      </c>
      <c r="E89" s="146"/>
      <c r="F89" s="147"/>
      <c r="G89" s="130">
        <f t="shared" si="5"/>
        <v>0</v>
      </c>
      <c r="H89" s="130">
        <f>IF(E89=0,0,VLOOKUP(E89,[1]Ob!$D$10:$AW$600,46,FALSE))</f>
        <v>0</v>
      </c>
      <c r="I89" s="130">
        <f>IF(E89=0,0,VLOOKUP(E89,[1]Ob!$D$10:$BA$600,50,FALSE))</f>
        <v>0</v>
      </c>
      <c r="J89" s="130">
        <f>IF(E89=0,0,VLOOKUP(E89,[1]Ob!$D$10:$O$600,12,FALSE))</f>
        <v>0</v>
      </c>
      <c r="K89" s="131">
        <f>IF(E89=0,0,VLOOKUP(E89,[1]Ob!$D$10:$BA$600,15,FALSE))*F89</f>
        <v>0</v>
      </c>
      <c r="L89" s="132">
        <f t="shared" si="9"/>
        <v>0</v>
      </c>
      <c r="M89" s="133"/>
      <c r="N89" s="134"/>
      <c r="O89" s="147"/>
      <c r="P89" s="135">
        <v>0</v>
      </c>
      <c r="Q89" s="135">
        <v>0</v>
      </c>
      <c r="R89" s="129"/>
      <c r="S89" s="136">
        <f t="shared" si="6"/>
        <v>0</v>
      </c>
      <c r="T89" s="161"/>
      <c r="U89" s="162"/>
      <c r="V89" s="163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69"/>
      <c r="EH89" s="169"/>
      <c r="EI89" s="169"/>
      <c r="EJ89" s="169"/>
      <c r="EK89" s="169"/>
      <c r="EL89" s="169"/>
      <c r="EM89" s="169"/>
      <c r="EN89" s="169"/>
      <c r="EO89" s="169"/>
      <c r="EP89" s="169"/>
      <c r="EQ89" s="169"/>
      <c r="ER89" s="169"/>
      <c r="ES89" s="169"/>
      <c r="ET89" s="169"/>
      <c r="EU89" s="169"/>
      <c r="EV89" s="169"/>
      <c r="EW89" s="169"/>
      <c r="EX89" s="169"/>
      <c r="EY89" s="169"/>
      <c r="EZ89" s="169"/>
      <c r="FA89" s="169"/>
      <c r="FB89" s="169"/>
      <c r="FC89" s="169"/>
      <c r="FD89" s="169"/>
      <c r="FE89" s="169"/>
      <c r="FF89" s="169"/>
      <c r="FG89" s="169"/>
      <c r="FH89" s="169"/>
      <c r="FI89" s="169"/>
      <c r="FJ89" s="169"/>
      <c r="FK89" s="169"/>
      <c r="FL89" s="169"/>
      <c r="FM89" s="169"/>
      <c r="FN89" s="169"/>
      <c r="FO89" s="169"/>
      <c r="FP89" s="169"/>
      <c r="FQ89" s="169"/>
      <c r="FR89" s="169"/>
      <c r="FS89" s="169"/>
      <c r="FT89" s="169"/>
      <c r="FU89" s="169"/>
      <c r="FV89" s="169"/>
      <c r="FW89" s="169"/>
      <c r="FX89" s="169"/>
      <c r="FY89" s="169"/>
      <c r="FZ89" s="169"/>
      <c r="GA89" s="169"/>
      <c r="GB89" s="169"/>
      <c r="GC89" s="169"/>
      <c r="GD89" s="169"/>
      <c r="GE89" s="169"/>
      <c r="GF89" s="169"/>
      <c r="GG89" s="169"/>
      <c r="GH89" s="169"/>
      <c r="GI89" s="169"/>
      <c r="GJ89" s="169"/>
      <c r="GK89" s="169"/>
      <c r="GL89" s="169"/>
      <c r="GM89" s="169"/>
      <c r="GN89" s="169"/>
      <c r="GO89" s="169"/>
      <c r="GP89" s="169"/>
      <c r="GQ89" s="169"/>
      <c r="GR89" s="169"/>
      <c r="GS89" s="169"/>
      <c r="GT89" s="169"/>
      <c r="GU89" s="169"/>
      <c r="GV89" s="169"/>
      <c r="GW89" s="169"/>
      <c r="GX89" s="169"/>
      <c r="GY89" s="169"/>
      <c r="GZ89" s="169"/>
      <c r="HA89" s="169"/>
      <c r="HB89" s="169"/>
      <c r="HC89" s="169"/>
      <c r="HD89" s="169"/>
      <c r="HE89" s="169"/>
      <c r="HF89" s="169"/>
      <c r="HG89" s="169"/>
      <c r="HH89" s="169"/>
      <c r="HI89" s="169"/>
      <c r="HJ89" s="169"/>
      <c r="HK89" s="169"/>
      <c r="HL89" s="169"/>
      <c r="HM89" s="169"/>
      <c r="HN89" s="169"/>
      <c r="HO89" s="169"/>
      <c r="HP89" s="169"/>
      <c r="HQ89" s="169"/>
      <c r="HR89" s="169"/>
      <c r="HS89" s="169"/>
      <c r="HT89" s="169"/>
      <c r="HU89" s="169"/>
      <c r="HV89" s="169"/>
      <c r="HW89" s="169"/>
      <c r="HX89" s="169"/>
      <c r="HY89" s="169"/>
      <c r="HZ89" s="169"/>
      <c r="IA89" s="169"/>
      <c r="IB89" s="169"/>
      <c r="IC89" s="169"/>
      <c r="ID89" s="169"/>
      <c r="IE89" s="169"/>
      <c r="IF89" s="169"/>
      <c r="IG89" s="169"/>
      <c r="IH89" s="169"/>
      <c r="II89" s="169"/>
      <c r="IJ89" s="169"/>
      <c r="IK89" s="169"/>
      <c r="IL89" s="169"/>
      <c r="IM89" s="169"/>
      <c r="IN89" s="169"/>
      <c r="IO89" s="169"/>
      <c r="IP89" s="169"/>
      <c r="IQ89" s="169"/>
      <c r="IR89" s="169"/>
      <c r="IS89" s="169"/>
      <c r="IT89" s="169"/>
      <c r="IU89" s="169"/>
      <c r="IV89" s="169"/>
    </row>
    <row r="90" spans="1:256">
      <c r="A90" s="124">
        <f t="shared" si="7"/>
        <v>0</v>
      </c>
      <c r="B90" s="125">
        <f t="shared" si="8"/>
        <v>0</v>
      </c>
      <c r="C90" s="126">
        <f>IF(R90=0,0,SUMIF($R$10:R90,R90,$R$10:R90)/R90)</f>
        <v>0</v>
      </c>
      <c r="D90" s="127">
        <v>81</v>
      </c>
      <c r="E90" s="146"/>
      <c r="F90" s="147"/>
      <c r="G90" s="130">
        <f t="shared" si="5"/>
        <v>0</v>
      </c>
      <c r="H90" s="130">
        <f>IF(E90=0,0,VLOOKUP(E90,[1]Ob!$D$10:$AW$600,46,FALSE))</f>
        <v>0</v>
      </c>
      <c r="I90" s="130">
        <f>IF(E90=0,0,VLOOKUP(E90,[1]Ob!$D$10:$BA$600,50,FALSE))</f>
        <v>0</v>
      </c>
      <c r="J90" s="130">
        <f>IF(E90=0,0,VLOOKUP(E90,[1]Ob!$D$10:$O$600,12,FALSE))</f>
        <v>0</v>
      </c>
      <c r="K90" s="131">
        <f>IF(E90=0,0,VLOOKUP(E90,[1]Ob!$D$10:$BA$600,15,FALSE))*F90</f>
        <v>0</v>
      </c>
      <c r="L90" s="132">
        <f t="shared" si="9"/>
        <v>0</v>
      </c>
      <c r="M90" s="133"/>
      <c r="N90" s="134"/>
      <c r="O90" s="147"/>
      <c r="P90" s="135">
        <v>0</v>
      </c>
      <c r="Q90" s="135">
        <v>0</v>
      </c>
      <c r="R90" s="129"/>
      <c r="S90" s="136">
        <f t="shared" si="6"/>
        <v>0</v>
      </c>
      <c r="T90" s="137"/>
      <c r="U90" s="138">
        <f>IF(T90=0,0,HLOOKUP(T90,$Y$3:$IV$5,3,FALSE))</f>
        <v>0</v>
      </c>
      <c r="V90" s="13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69"/>
      <c r="FS90" s="169"/>
      <c r="FT90" s="169"/>
      <c r="FU90" s="169"/>
      <c r="FV90" s="169"/>
      <c r="FW90" s="169"/>
      <c r="FX90" s="169"/>
      <c r="FY90" s="169"/>
      <c r="FZ90" s="169"/>
      <c r="GA90" s="169"/>
      <c r="GB90" s="169"/>
      <c r="GC90" s="169"/>
      <c r="GD90" s="169"/>
      <c r="GE90" s="169"/>
      <c r="GF90" s="169"/>
      <c r="GG90" s="169"/>
      <c r="GH90" s="169"/>
      <c r="GI90" s="169"/>
      <c r="GJ90" s="169"/>
      <c r="GK90" s="169"/>
      <c r="GL90" s="169"/>
      <c r="GM90" s="169"/>
      <c r="GN90" s="169"/>
      <c r="GO90" s="169"/>
      <c r="GP90" s="169"/>
      <c r="GQ90" s="169"/>
      <c r="GR90" s="169"/>
      <c r="GS90" s="169"/>
      <c r="GT90" s="169"/>
      <c r="GU90" s="169"/>
      <c r="GV90" s="169"/>
      <c r="GW90" s="169"/>
      <c r="GX90" s="169"/>
      <c r="GY90" s="169"/>
      <c r="GZ90" s="169"/>
      <c r="HA90" s="169"/>
      <c r="HB90" s="169"/>
      <c r="HC90" s="169"/>
      <c r="HD90" s="169"/>
      <c r="HE90" s="169"/>
      <c r="HF90" s="169"/>
      <c r="HG90" s="169"/>
      <c r="HH90" s="169"/>
      <c r="HI90" s="169"/>
      <c r="HJ90" s="169"/>
      <c r="HK90" s="169"/>
      <c r="HL90" s="169"/>
      <c r="HM90" s="169"/>
      <c r="HN90" s="169"/>
      <c r="HO90" s="169"/>
      <c r="HP90" s="169"/>
      <c r="HQ90" s="169"/>
      <c r="HR90" s="169"/>
      <c r="HS90" s="169"/>
      <c r="HT90" s="169"/>
      <c r="HU90" s="169"/>
      <c r="HV90" s="169"/>
      <c r="HW90" s="169"/>
      <c r="HX90" s="169"/>
      <c r="HY90" s="169"/>
      <c r="HZ90" s="169"/>
      <c r="IA90" s="169"/>
      <c r="IB90" s="169"/>
      <c r="IC90" s="169"/>
      <c r="ID90" s="169"/>
      <c r="IE90" s="169"/>
      <c r="IF90" s="169"/>
      <c r="IG90" s="169"/>
      <c r="IH90" s="169"/>
      <c r="II90" s="169"/>
      <c r="IJ90" s="169"/>
      <c r="IK90" s="169"/>
      <c r="IL90" s="169"/>
      <c r="IM90" s="169"/>
      <c r="IN90" s="169"/>
      <c r="IO90" s="169"/>
      <c r="IP90" s="169"/>
      <c r="IQ90" s="169"/>
      <c r="IR90" s="169"/>
      <c r="IS90" s="169"/>
      <c r="IT90" s="169"/>
      <c r="IU90" s="169"/>
      <c r="IV90" s="169"/>
    </row>
    <row r="91" spans="1:256">
      <c r="A91" s="124">
        <f t="shared" si="7"/>
        <v>0</v>
      </c>
      <c r="B91" s="125">
        <f t="shared" si="8"/>
        <v>0</v>
      </c>
      <c r="C91" s="126">
        <f>IF(R91=0,0,SUMIF($R$10:R91,R91,$R$10:R91)/R91)</f>
        <v>0</v>
      </c>
      <c r="D91" s="127">
        <v>82</v>
      </c>
      <c r="E91" s="146"/>
      <c r="F91" s="147"/>
      <c r="G91" s="130">
        <f t="shared" si="5"/>
        <v>0</v>
      </c>
      <c r="H91" s="130">
        <f>IF(E91=0,0,VLOOKUP(E91,[1]Ob!$D$10:$AW$600,46,FALSE))</f>
        <v>0</v>
      </c>
      <c r="I91" s="130">
        <f>IF(E91=0,0,VLOOKUP(E91,[1]Ob!$D$10:$BA$600,50,FALSE))</f>
        <v>0</v>
      </c>
      <c r="J91" s="130">
        <f>IF(E91=0,0,VLOOKUP(E91,[1]Ob!$D$10:$O$600,12,FALSE))</f>
        <v>0</v>
      </c>
      <c r="K91" s="131">
        <f>IF(E91=0,0,VLOOKUP(E91,[1]Ob!$D$10:$BA$600,15,FALSE))*F91</f>
        <v>0</v>
      </c>
      <c r="L91" s="132">
        <f t="shared" si="9"/>
        <v>0</v>
      </c>
      <c r="M91" s="133"/>
      <c r="N91" s="134"/>
      <c r="O91" s="147"/>
      <c r="P91" s="135">
        <v>0</v>
      </c>
      <c r="Q91" s="135">
        <v>0</v>
      </c>
      <c r="R91" s="129"/>
      <c r="S91" s="136">
        <f t="shared" si="6"/>
        <v>0</v>
      </c>
      <c r="T91" s="148"/>
      <c r="U91" s="149"/>
      <c r="V91" s="150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  <c r="EO91" s="169"/>
      <c r="EP91" s="169"/>
      <c r="EQ91" s="169"/>
      <c r="ER91" s="169"/>
      <c r="ES91" s="169"/>
      <c r="ET91" s="169"/>
      <c r="EU91" s="169"/>
      <c r="EV91" s="169"/>
      <c r="EW91" s="169"/>
      <c r="EX91" s="169"/>
      <c r="EY91" s="169"/>
      <c r="EZ91" s="169"/>
      <c r="FA91" s="169"/>
      <c r="FB91" s="169"/>
      <c r="FC91" s="169"/>
      <c r="FD91" s="169"/>
      <c r="FE91" s="169"/>
      <c r="FF91" s="169"/>
      <c r="FG91" s="169"/>
      <c r="FH91" s="169"/>
      <c r="FI91" s="169"/>
      <c r="FJ91" s="169"/>
      <c r="FK91" s="169"/>
      <c r="FL91" s="169"/>
      <c r="FM91" s="169"/>
      <c r="FN91" s="169"/>
      <c r="FO91" s="169"/>
      <c r="FP91" s="169"/>
      <c r="FQ91" s="169"/>
      <c r="FR91" s="169"/>
      <c r="FS91" s="169"/>
      <c r="FT91" s="169"/>
      <c r="FU91" s="169"/>
      <c r="FV91" s="169"/>
      <c r="FW91" s="169"/>
      <c r="FX91" s="169"/>
      <c r="FY91" s="169"/>
      <c r="FZ91" s="169"/>
      <c r="GA91" s="169"/>
      <c r="GB91" s="169"/>
      <c r="GC91" s="169"/>
      <c r="GD91" s="169"/>
      <c r="GE91" s="169"/>
      <c r="GF91" s="169"/>
      <c r="GG91" s="169"/>
      <c r="GH91" s="169"/>
      <c r="GI91" s="169"/>
      <c r="GJ91" s="169"/>
      <c r="GK91" s="169"/>
      <c r="GL91" s="169"/>
      <c r="GM91" s="169"/>
      <c r="GN91" s="169"/>
      <c r="GO91" s="169"/>
      <c r="GP91" s="169"/>
      <c r="GQ91" s="169"/>
      <c r="GR91" s="169"/>
      <c r="GS91" s="169"/>
      <c r="GT91" s="169"/>
      <c r="GU91" s="169"/>
      <c r="GV91" s="169"/>
      <c r="GW91" s="169"/>
      <c r="GX91" s="169"/>
      <c r="GY91" s="169"/>
      <c r="GZ91" s="169"/>
      <c r="HA91" s="169"/>
      <c r="HB91" s="169"/>
      <c r="HC91" s="169"/>
      <c r="HD91" s="169"/>
      <c r="HE91" s="169"/>
      <c r="HF91" s="169"/>
      <c r="HG91" s="169"/>
      <c r="HH91" s="169"/>
      <c r="HI91" s="169"/>
      <c r="HJ91" s="169"/>
      <c r="HK91" s="169"/>
      <c r="HL91" s="169"/>
      <c r="HM91" s="169"/>
      <c r="HN91" s="169"/>
      <c r="HO91" s="169"/>
      <c r="HP91" s="169"/>
      <c r="HQ91" s="169"/>
      <c r="HR91" s="169"/>
      <c r="HS91" s="169"/>
      <c r="HT91" s="169"/>
      <c r="HU91" s="169"/>
      <c r="HV91" s="169"/>
      <c r="HW91" s="169"/>
      <c r="HX91" s="169"/>
      <c r="HY91" s="169"/>
      <c r="HZ91" s="169"/>
      <c r="IA91" s="169"/>
      <c r="IB91" s="169"/>
      <c r="IC91" s="169"/>
      <c r="ID91" s="169"/>
      <c r="IE91" s="169"/>
      <c r="IF91" s="169"/>
      <c r="IG91" s="169"/>
      <c r="IH91" s="169"/>
      <c r="II91" s="169"/>
      <c r="IJ91" s="169"/>
      <c r="IK91" s="169"/>
      <c r="IL91" s="169"/>
      <c r="IM91" s="169"/>
      <c r="IN91" s="169"/>
      <c r="IO91" s="169"/>
      <c r="IP91" s="169"/>
      <c r="IQ91" s="169"/>
      <c r="IR91" s="169"/>
      <c r="IS91" s="169"/>
      <c r="IT91" s="169"/>
      <c r="IU91" s="169"/>
      <c r="IV91" s="169"/>
    </row>
    <row r="92" spans="1:256">
      <c r="A92" s="124">
        <f t="shared" si="7"/>
        <v>0</v>
      </c>
      <c r="B92" s="125">
        <f t="shared" si="8"/>
        <v>0</v>
      </c>
      <c r="C92" s="126">
        <f>IF(R92=0,0,SUMIF($R$10:R92,R92,$R$10:R92)/R92)</f>
        <v>0</v>
      </c>
      <c r="D92" s="127">
        <v>83</v>
      </c>
      <c r="E92" s="146"/>
      <c r="F92" s="147"/>
      <c r="G92" s="130">
        <f t="shared" si="5"/>
        <v>0</v>
      </c>
      <c r="H92" s="130">
        <f>IF(E92=0,0,VLOOKUP(E92,[1]Ob!$D$10:$AW$600,46,FALSE))</f>
        <v>0</v>
      </c>
      <c r="I92" s="130">
        <f>IF(E92=0,0,VLOOKUP(E92,[1]Ob!$D$10:$BA$600,50,FALSE))</f>
        <v>0</v>
      </c>
      <c r="J92" s="130">
        <f>IF(E92=0,0,VLOOKUP(E92,[1]Ob!$D$10:$O$600,12,FALSE))</f>
        <v>0</v>
      </c>
      <c r="K92" s="131">
        <f>IF(E92=0,0,VLOOKUP(E92,[1]Ob!$D$10:$BA$600,15,FALSE))*F92</f>
        <v>0</v>
      </c>
      <c r="L92" s="132">
        <f t="shared" si="9"/>
        <v>0</v>
      </c>
      <c r="M92" s="133"/>
      <c r="N92" s="134"/>
      <c r="O92" s="147"/>
      <c r="P92" s="135">
        <v>0</v>
      </c>
      <c r="Q92" s="135">
        <v>0</v>
      </c>
      <c r="R92" s="129"/>
      <c r="S92" s="136">
        <f t="shared" si="6"/>
        <v>0</v>
      </c>
      <c r="T92" s="148"/>
      <c r="U92" s="149"/>
      <c r="V92" s="150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  <c r="EO92" s="169"/>
      <c r="EP92" s="169"/>
      <c r="EQ92" s="169"/>
      <c r="ER92" s="169"/>
      <c r="ES92" s="169"/>
      <c r="ET92" s="169"/>
      <c r="EU92" s="169"/>
      <c r="EV92" s="169"/>
      <c r="EW92" s="169"/>
      <c r="EX92" s="169"/>
      <c r="EY92" s="169"/>
      <c r="EZ92" s="169"/>
      <c r="FA92" s="169"/>
      <c r="FB92" s="169"/>
      <c r="FC92" s="169"/>
      <c r="FD92" s="169"/>
      <c r="FE92" s="169"/>
      <c r="FF92" s="169"/>
      <c r="FG92" s="169"/>
      <c r="FH92" s="169"/>
      <c r="FI92" s="169"/>
      <c r="FJ92" s="169"/>
      <c r="FK92" s="169"/>
      <c r="FL92" s="169"/>
      <c r="FM92" s="169"/>
      <c r="FN92" s="169"/>
      <c r="FO92" s="169"/>
      <c r="FP92" s="169"/>
      <c r="FQ92" s="169"/>
      <c r="FR92" s="169"/>
      <c r="FS92" s="169"/>
      <c r="FT92" s="169"/>
      <c r="FU92" s="169"/>
      <c r="FV92" s="169"/>
      <c r="FW92" s="169"/>
      <c r="FX92" s="169"/>
      <c r="FY92" s="169"/>
      <c r="FZ92" s="169"/>
      <c r="GA92" s="169"/>
      <c r="GB92" s="169"/>
      <c r="GC92" s="169"/>
      <c r="GD92" s="169"/>
      <c r="GE92" s="169"/>
      <c r="GF92" s="169"/>
      <c r="GG92" s="169"/>
      <c r="GH92" s="169"/>
      <c r="GI92" s="169"/>
      <c r="GJ92" s="169"/>
      <c r="GK92" s="169"/>
      <c r="GL92" s="169"/>
      <c r="GM92" s="169"/>
      <c r="GN92" s="169"/>
      <c r="GO92" s="169"/>
      <c r="GP92" s="169"/>
      <c r="GQ92" s="169"/>
      <c r="GR92" s="169"/>
      <c r="GS92" s="169"/>
      <c r="GT92" s="169"/>
      <c r="GU92" s="169"/>
      <c r="GV92" s="169"/>
      <c r="GW92" s="169"/>
      <c r="GX92" s="169"/>
      <c r="GY92" s="169"/>
      <c r="GZ92" s="169"/>
      <c r="HA92" s="169"/>
      <c r="HB92" s="169"/>
      <c r="HC92" s="169"/>
      <c r="HD92" s="169"/>
      <c r="HE92" s="169"/>
      <c r="HF92" s="169"/>
      <c r="HG92" s="169"/>
      <c r="HH92" s="169"/>
      <c r="HI92" s="169"/>
      <c r="HJ92" s="169"/>
      <c r="HK92" s="169"/>
      <c r="HL92" s="169"/>
      <c r="HM92" s="169"/>
      <c r="HN92" s="169"/>
      <c r="HO92" s="169"/>
      <c r="HP92" s="169"/>
      <c r="HQ92" s="169"/>
      <c r="HR92" s="169"/>
      <c r="HS92" s="169"/>
      <c r="HT92" s="169"/>
      <c r="HU92" s="169"/>
      <c r="HV92" s="169"/>
      <c r="HW92" s="169"/>
      <c r="HX92" s="169"/>
      <c r="HY92" s="169"/>
      <c r="HZ92" s="169"/>
      <c r="IA92" s="169"/>
      <c r="IB92" s="169"/>
      <c r="IC92" s="169"/>
      <c r="ID92" s="169"/>
      <c r="IE92" s="169"/>
      <c r="IF92" s="169"/>
      <c r="IG92" s="169"/>
      <c r="IH92" s="169"/>
      <c r="II92" s="169"/>
      <c r="IJ92" s="169"/>
      <c r="IK92" s="169"/>
      <c r="IL92" s="169"/>
      <c r="IM92" s="169"/>
      <c r="IN92" s="169"/>
      <c r="IO92" s="169"/>
      <c r="IP92" s="169"/>
      <c r="IQ92" s="169"/>
      <c r="IR92" s="169"/>
      <c r="IS92" s="169"/>
      <c r="IT92" s="169"/>
      <c r="IU92" s="169"/>
      <c r="IV92" s="169"/>
    </row>
    <row r="93" spans="1:256">
      <c r="A93" s="124">
        <f t="shared" si="7"/>
        <v>0</v>
      </c>
      <c r="B93" s="125">
        <f t="shared" si="8"/>
        <v>0</v>
      </c>
      <c r="C93" s="126">
        <f>IF(R93=0,0,SUMIF($R$10:R93,R93,$R$10:R93)/R93)</f>
        <v>0</v>
      </c>
      <c r="D93" s="127">
        <v>84</v>
      </c>
      <c r="E93" s="146"/>
      <c r="F93" s="147"/>
      <c r="G93" s="130">
        <f t="shared" si="5"/>
        <v>0</v>
      </c>
      <c r="H93" s="130">
        <f>IF(E93=0,0,VLOOKUP(E93,[1]Ob!$D$10:$AW$600,46,FALSE))</f>
        <v>0</v>
      </c>
      <c r="I93" s="130">
        <f>IF(E93=0,0,VLOOKUP(E93,[1]Ob!$D$10:$BA$600,50,FALSE))</f>
        <v>0</v>
      </c>
      <c r="J93" s="130">
        <f>IF(E93=0,0,VLOOKUP(E93,[1]Ob!$D$10:$O$600,12,FALSE))</f>
        <v>0</v>
      </c>
      <c r="K93" s="131">
        <f>IF(E93=0,0,VLOOKUP(E93,[1]Ob!$D$10:$BA$600,15,FALSE))*F93</f>
        <v>0</v>
      </c>
      <c r="L93" s="132">
        <f t="shared" si="9"/>
        <v>0</v>
      </c>
      <c r="M93" s="133"/>
      <c r="N93" s="134"/>
      <c r="O93" s="170"/>
      <c r="P93" s="135">
        <v>0</v>
      </c>
      <c r="Q93" s="135">
        <v>0</v>
      </c>
      <c r="R93" s="129"/>
      <c r="S93" s="136">
        <f t="shared" si="6"/>
        <v>0</v>
      </c>
      <c r="T93" s="148"/>
      <c r="U93" s="149"/>
      <c r="V93" s="150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  <c r="EO93" s="169"/>
      <c r="EP93" s="169"/>
      <c r="EQ93" s="169"/>
      <c r="ER93" s="169"/>
      <c r="ES93" s="169"/>
      <c r="ET93" s="169"/>
      <c r="EU93" s="169"/>
      <c r="EV93" s="169"/>
      <c r="EW93" s="169"/>
      <c r="EX93" s="169"/>
      <c r="EY93" s="169"/>
      <c r="EZ93" s="169"/>
      <c r="FA93" s="169"/>
      <c r="FB93" s="169"/>
      <c r="FC93" s="169"/>
      <c r="FD93" s="169"/>
      <c r="FE93" s="169"/>
      <c r="FF93" s="169"/>
      <c r="FG93" s="169"/>
      <c r="FH93" s="169"/>
      <c r="FI93" s="169"/>
      <c r="FJ93" s="169"/>
      <c r="FK93" s="169"/>
      <c r="FL93" s="169"/>
      <c r="FM93" s="169"/>
      <c r="FN93" s="169"/>
      <c r="FO93" s="169"/>
      <c r="FP93" s="169"/>
      <c r="FQ93" s="169"/>
      <c r="FR93" s="169"/>
      <c r="FS93" s="169"/>
      <c r="FT93" s="169"/>
      <c r="FU93" s="169"/>
      <c r="FV93" s="169"/>
      <c r="FW93" s="169"/>
      <c r="FX93" s="169"/>
      <c r="FY93" s="169"/>
      <c r="FZ93" s="169"/>
      <c r="GA93" s="169"/>
      <c r="GB93" s="169"/>
      <c r="GC93" s="169"/>
      <c r="GD93" s="169"/>
      <c r="GE93" s="169"/>
      <c r="GF93" s="169"/>
      <c r="GG93" s="169"/>
      <c r="GH93" s="169"/>
      <c r="GI93" s="169"/>
      <c r="GJ93" s="169"/>
      <c r="GK93" s="169"/>
      <c r="GL93" s="169"/>
      <c r="GM93" s="169"/>
      <c r="GN93" s="169"/>
      <c r="GO93" s="169"/>
      <c r="GP93" s="169"/>
      <c r="GQ93" s="169"/>
      <c r="GR93" s="169"/>
      <c r="GS93" s="169"/>
      <c r="GT93" s="169"/>
      <c r="GU93" s="169"/>
      <c r="GV93" s="169"/>
      <c r="GW93" s="169"/>
      <c r="GX93" s="169"/>
      <c r="GY93" s="169"/>
      <c r="GZ93" s="169"/>
      <c r="HA93" s="169"/>
      <c r="HB93" s="169"/>
      <c r="HC93" s="169"/>
      <c r="HD93" s="169"/>
      <c r="HE93" s="169"/>
      <c r="HF93" s="169"/>
      <c r="HG93" s="169"/>
      <c r="HH93" s="169"/>
      <c r="HI93" s="169"/>
      <c r="HJ93" s="169"/>
      <c r="HK93" s="169"/>
      <c r="HL93" s="169"/>
      <c r="HM93" s="169"/>
      <c r="HN93" s="169"/>
      <c r="HO93" s="169"/>
      <c r="HP93" s="169"/>
      <c r="HQ93" s="169"/>
      <c r="HR93" s="169"/>
      <c r="HS93" s="169"/>
      <c r="HT93" s="169"/>
      <c r="HU93" s="169"/>
      <c r="HV93" s="169"/>
      <c r="HW93" s="169"/>
      <c r="HX93" s="169"/>
      <c r="HY93" s="169"/>
      <c r="HZ93" s="169"/>
      <c r="IA93" s="169"/>
      <c r="IB93" s="169"/>
      <c r="IC93" s="169"/>
      <c r="ID93" s="169"/>
      <c r="IE93" s="169"/>
      <c r="IF93" s="169"/>
      <c r="IG93" s="169"/>
      <c r="IH93" s="169"/>
      <c r="II93" s="169"/>
      <c r="IJ93" s="169"/>
      <c r="IK93" s="169"/>
      <c r="IL93" s="169"/>
      <c r="IM93" s="169"/>
      <c r="IN93" s="169"/>
      <c r="IO93" s="169"/>
      <c r="IP93" s="169"/>
      <c r="IQ93" s="169"/>
      <c r="IR93" s="169"/>
      <c r="IS93" s="169"/>
      <c r="IT93" s="169"/>
      <c r="IU93" s="169"/>
      <c r="IV93" s="169"/>
    </row>
    <row r="94" spans="1:256">
      <c r="A94" s="124">
        <f t="shared" si="7"/>
        <v>0</v>
      </c>
      <c r="B94" s="125">
        <f t="shared" si="8"/>
        <v>0</v>
      </c>
      <c r="C94" s="126">
        <f>IF(R94=0,0,SUMIF($R$10:R94,R94,$R$10:R94)/R94)</f>
        <v>0</v>
      </c>
      <c r="D94" s="127">
        <v>85</v>
      </c>
      <c r="E94" s="146"/>
      <c r="F94" s="147"/>
      <c r="G94" s="130">
        <f t="shared" si="5"/>
        <v>0</v>
      </c>
      <c r="H94" s="130">
        <f>IF(E94=0,0,VLOOKUP(E94,[1]Ob!$D$10:$AW$600,46,FALSE))</f>
        <v>0</v>
      </c>
      <c r="I94" s="130">
        <f>IF(E94=0,0,VLOOKUP(E94,[1]Ob!$D$10:$BA$600,50,FALSE))</f>
        <v>0</v>
      </c>
      <c r="J94" s="130">
        <f>IF(E94=0,0,VLOOKUP(E94,[1]Ob!$D$10:$O$600,12,FALSE))</f>
        <v>0</v>
      </c>
      <c r="K94" s="131">
        <f>IF(E94=0,0,VLOOKUP(E94,[1]Ob!$D$10:$BA$600,15,FALSE))*F94</f>
        <v>0</v>
      </c>
      <c r="L94" s="132">
        <f t="shared" si="9"/>
        <v>0</v>
      </c>
      <c r="M94" s="133"/>
      <c r="N94" s="134"/>
      <c r="O94" s="170"/>
      <c r="P94" s="135">
        <v>0</v>
      </c>
      <c r="Q94" s="135">
        <v>0</v>
      </c>
      <c r="R94" s="129"/>
      <c r="S94" s="136">
        <f t="shared" si="6"/>
        <v>0</v>
      </c>
      <c r="T94" s="161"/>
      <c r="U94" s="162"/>
      <c r="V94" s="163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  <c r="FZ94" s="169"/>
      <c r="GA94" s="169"/>
      <c r="GB94" s="169"/>
      <c r="GC94" s="169"/>
      <c r="GD94" s="169"/>
      <c r="GE94" s="169"/>
      <c r="GF94" s="169"/>
      <c r="GG94" s="169"/>
      <c r="GH94" s="169"/>
      <c r="GI94" s="169"/>
      <c r="GJ94" s="169"/>
      <c r="GK94" s="169"/>
      <c r="GL94" s="169"/>
      <c r="GM94" s="169"/>
      <c r="GN94" s="169"/>
      <c r="GO94" s="169"/>
      <c r="GP94" s="169"/>
      <c r="GQ94" s="169"/>
      <c r="GR94" s="169"/>
      <c r="GS94" s="169"/>
      <c r="GT94" s="169"/>
      <c r="GU94" s="169"/>
      <c r="GV94" s="169"/>
      <c r="GW94" s="169"/>
      <c r="GX94" s="169"/>
      <c r="GY94" s="169"/>
      <c r="GZ94" s="169"/>
      <c r="HA94" s="169"/>
      <c r="HB94" s="169"/>
      <c r="HC94" s="169"/>
      <c r="HD94" s="169"/>
      <c r="HE94" s="169"/>
      <c r="HF94" s="169"/>
      <c r="HG94" s="169"/>
      <c r="HH94" s="169"/>
      <c r="HI94" s="169"/>
      <c r="HJ94" s="169"/>
      <c r="HK94" s="169"/>
      <c r="HL94" s="169"/>
      <c r="HM94" s="169"/>
      <c r="HN94" s="169"/>
      <c r="HO94" s="169"/>
      <c r="HP94" s="169"/>
      <c r="HQ94" s="169"/>
      <c r="HR94" s="169"/>
      <c r="HS94" s="169"/>
      <c r="HT94" s="169"/>
      <c r="HU94" s="169"/>
      <c r="HV94" s="169"/>
      <c r="HW94" s="169"/>
      <c r="HX94" s="169"/>
      <c r="HY94" s="169"/>
      <c r="HZ94" s="169"/>
      <c r="IA94" s="169"/>
      <c r="IB94" s="169"/>
      <c r="IC94" s="169"/>
      <c r="ID94" s="169"/>
      <c r="IE94" s="169"/>
      <c r="IF94" s="169"/>
      <c r="IG94" s="169"/>
      <c r="IH94" s="169"/>
      <c r="II94" s="169"/>
      <c r="IJ94" s="169"/>
      <c r="IK94" s="169"/>
      <c r="IL94" s="169"/>
      <c r="IM94" s="169"/>
      <c r="IN94" s="169"/>
      <c r="IO94" s="169"/>
      <c r="IP94" s="169"/>
      <c r="IQ94" s="169"/>
      <c r="IR94" s="169"/>
      <c r="IS94" s="169"/>
      <c r="IT94" s="169"/>
      <c r="IU94" s="169"/>
      <c r="IV94" s="169"/>
    </row>
    <row r="95" spans="1:256">
      <c r="A95" s="124">
        <f t="shared" si="7"/>
        <v>0</v>
      </c>
      <c r="B95" s="125">
        <f t="shared" si="8"/>
        <v>0</v>
      </c>
      <c r="C95" s="126">
        <f>IF(R95=0,0,SUMIF($R$10:R95,R95,$R$10:R95)/R95)</f>
        <v>0</v>
      </c>
      <c r="D95" s="127">
        <v>86</v>
      </c>
      <c r="E95" s="146"/>
      <c r="F95" s="147"/>
      <c r="G95" s="130">
        <f t="shared" si="5"/>
        <v>0</v>
      </c>
      <c r="H95" s="130">
        <f>IF(E95=0,0,VLOOKUP(E95,[1]Ob!$D$10:$AW$600,46,FALSE))</f>
        <v>0</v>
      </c>
      <c r="I95" s="130">
        <f>IF(E95=0,0,VLOOKUP(E95,[1]Ob!$D$10:$BA$600,50,FALSE))</f>
        <v>0</v>
      </c>
      <c r="J95" s="130">
        <f>IF(E95=0,0,VLOOKUP(E95,[1]Ob!$D$10:$O$600,12,FALSE))</f>
        <v>0</v>
      </c>
      <c r="K95" s="131">
        <f>IF(E95=0,0,VLOOKUP(E95,[1]Ob!$D$10:$BA$600,15,FALSE))*F95</f>
        <v>0</v>
      </c>
      <c r="L95" s="132">
        <f t="shared" si="9"/>
        <v>0</v>
      </c>
      <c r="M95" s="133"/>
      <c r="N95" s="134"/>
      <c r="O95" s="170"/>
      <c r="P95" s="135">
        <v>0</v>
      </c>
      <c r="Q95" s="135">
        <v>0</v>
      </c>
      <c r="R95" s="129"/>
      <c r="S95" s="136">
        <f t="shared" si="6"/>
        <v>0</v>
      </c>
      <c r="T95" s="137"/>
      <c r="U95" s="138">
        <f>IF(T95=0,0,HLOOKUP(T95,$Y$3:$IV$5,3,FALSE))</f>
        <v>0</v>
      </c>
      <c r="V95" s="13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  <c r="EO95" s="169"/>
      <c r="EP95" s="169"/>
      <c r="EQ95" s="169"/>
      <c r="ER95" s="169"/>
      <c r="ES95" s="169"/>
      <c r="ET95" s="169"/>
      <c r="EU95" s="169"/>
      <c r="EV95" s="169"/>
      <c r="EW95" s="169"/>
      <c r="EX95" s="169"/>
      <c r="EY95" s="169"/>
      <c r="EZ95" s="169"/>
      <c r="FA95" s="169"/>
      <c r="FB95" s="169"/>
      <c r="FC95" s="169"/>
      <c r="FD95" s="169"/>
      <c r="FE95" s="169"/>
      <c r="FF95" s="169"/>
      <c r="FG95" s="169"/>
      <c r="FH95" s="169"/>
      <c r="FI95" s="169"/>
      <c r="FJ95" s="169"/>
      <c r="FK95" s="169"/>
      <c r="FL95" s="169"/>
      <c r="FM95" s="169"/>
      <c r="FN95" s="169"/>
      <c r="FO95" s="169"/>
      <c r="FP95" s="169"/>
      <c r="FQ95" s="169"/>
      <c r="FR95" s="169"/>
      <c r="FS95" s="169"/>
      <c r="FT95" s="169"/>
      <c r="FU95" s="169"/>
      <c r="FV95" s="169"/>
      <c r="FW95" s="169"/>
      <c r="FX95" s="169"/>
      <c r="FY95" s="169"/>
      <c r="FZ95" s="169"/>
      <c r="GA95" s="169"/>
      <c r="GB95" s="169"/>
      <c r="GC95" s="169"/>
      <c r="GD95" s="169"/>
      <c r="GE95" s="169"/>
      <c r="GF95" s="169"/>
      <c r="GG95" s="169"/>
      <c r="GH95" s="169"/>
      <c r="GI95" s="169"/>
      <c r="GJ95" s="169"/>
      <c r="GK95" s="169"/>
      <c r="GL95" s="169"/>
      <c r="GM95" s="169"/>
      <c r="GN95" s="169"/>
      <c r="GO95" s="169"/>
      <c r="GP95" s="169"/>
      <c r="GQ95" s="169"/>
      <c r="GR95" s="169"/>
      <c r="GS95" s="169"/>
      <c r="GT95" s="169"/>
      <c r="GU95" s="169"/>
      <c r="GV95" s="169"/>
      <c r="GW95" s="169"/>
      <c r="GX95" s="169"/>
      <c r="GY95" s="169"/>
      <c r="GZ95" s="169"/>
      <c r="HA95" s="169"/>
      <c r="HB95" s="169"/>
      <c r="HC95" s="169"/>
      <c r="HD95" s="169"/>
      <c r="HE95" s="169"/>
      <c r="HF95" s="169"/>
      <c r="HG95" s="169"/>
      <c r="HH95" s="169"/>
      <c r="HI95" s="169"/>
      <c r="HJ95" s="169"/>
      <c r="HK95" s="169"/>
      <c r="HL95" s="169"/>
      <c r="HM95" s="169"/>
      <c r="HN95" s="169"/>
      <c r="HO95" s="169"/>
      <c r="HP95" s="169"/>
      <c r="HQ95" s="169"/>
      <c r="HR95" s="169"/>
      <c r="HS95" s="169"/>
      <c r="HT95" s="169"/>
      <c r="HU95" s="169"/>
      <c r="HV95" s="169"/>
      <c r="HW95" s="169"/>
      <c r="HX95" s="169"/>
      <c r="HY95" s="169"/>
      <c r="HZ95" s="169"/>
      <c r="IA95" s="169"/>
      <c r="IB95" s="169"/>
      <c r="IC95" s="169"/>
      <c r="ID95" s="169"/>
      <c r="IE95" s="169"/>
      <c r="IF95" s="169"/>
      <c r="IG95" s="169"/>
      <c r="IH95" s="169"/>
      <c r="II95" s="169"/>
      <c r="IJ95" s="169"/>
      <c r="IK95" s="169"/>
      <c r="IL95" s="169"/>
      <c r="IM95" s="169"/>
      <c r="IN95" s="169"/>
      <c r="IO95" s="169"/>
      <c r="IP95" s="169"/>
      <c r="IQ95" s="169"/>
      <c r="IR95" s="169"/>
      <c r="IS95" s="169"/>
      <c r="IT95" s="169"/>
      <c r="IU95" s="169"/>
      <c r="IV95" s="169"/>
    </row>
    <row r="96" spans="1:256">
      <c r="A96" s="124">
        <f t="shared" si="7"/>
        <v>0</v>
      </c>
      <c r="B96" s="125">
        <f t="shared" si="8"/>
        <v>0</v>
      </c>
      <c r="C96" s="126">
        <f>IF(R96=0,0,SUMIF($R$10:R96,R96,$R$10:R96)/R96)</f>
        <v>0</v>
      </c>
      <c r="D96" s="127">
        <v>87</v>
      </c>
      <c r="E96" s="146"/>
      <c r="F96" s="147"/>
      <c r="G96" s="130">
        <f t="shared" si="5"/>
        <v>0</v>
      </c>
      <c r="H96" s="130">
        <f>IF(E96=0,0,VLOOKUP(E96,[1]Ob!$D$10:$AW$600,46,FALSE))</f>
        <v>0</v>
      </c>
      <c r="I96" s="130">
        <f>IF(E96=0,0,VLOOKUP(E96,[1]Ob!$D$10:$BA$600,50,FALSE))</f>
        <v>0</v>
      </c>
      <c r="J96" s="130">
        <f>IF(E96=0,0,VLOOKUP(E96,[1]Ob!$D$10:$O$600,12,FALSE))</f>
        <v>0</v>
      </c>
      <c r="K96" s="131">
        <f>IF(E96=0,0,VLOOKUP(E96,[1]Ob!$D$10:$BA$600,15,FALSE))*F96</f>
        <v>0</v>
      </c>
      <c r="L96" s="132">
        <f t="shared" si="9"/>
        <v>0</v>
      </c>
      <c r="M96" s="133"/>
      <c r="N96" s="134"/>
      <c r="O96" s="170"/>
      <c r="P96" s="135">
        <v>0</v>
      </c>
      <c r="Q96" s="135">
        <v>0</v>
      </c>
      <c r="R96" s="129"/>
      <c r="S96" s="136">
        <f t="shared" si="6"/>
        <v>0</v>
      </c>
      <c r="T96" s="148"/>
      <c r="U96" s="149"/>
      <c r="V96" s="150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  <c r="EO96" s="169"/>
      <c r="EP96" s="169"/>
      <c r="EQ96" s="169"/>
      <c r="ER96" s="169"/>
      <c r="ES96" s="169"/>
      <c r="ET96" s="169"/>
      <c r="EU96" s="169"/>
      <c r="EV96" s="169"/>
      <c r="EW96" s="169"/>
      <c r="EX96" s="169"/>
      <c r="EY96" s="169"/>
      <c r="EZ96" s="169"/>
      <c r="FA96" s="169"/>
      <c r="FB96" s="169"/>
      <c r="FC96" s="169"/>
      <c r="FD96" s="169"/>
      <c r="FE96" s="169"/>
      <c r="FF96" s="169"/>
      <c r="FG96" s="169"/>
      <c r="FH96" s="169"/>
      <c r="FI96" s="169"/>
      <c r="FJ96" s="169"/>
      <c r="FK96" s="169"/>
      <c r="FL96" s="169"/>
      <c r="FM96" s="169"/>
      <c r="FN96" s="169"/>
      <c r="FO96" s="169"/>
      <c r="FP96" s="169"/>
      <c r="FQ96" s="169"/>
      <c r="FR96" s="169"/>
      <c r="FS96" s="169"/>
      <c r="FT96" s="169"/>
      <c r="FU96" s="169"/>
      <c r="FV96" s="169"/>
      <c r="FW96" s="169"/>
      <c r="FX96" s="169"/>
      <c r="FY96" s="169"/>
      <c r="FZ96" s="169"/>
      <c r="GA96" s="169"/>
      <c r="GB96" s="169"/>
      <c r="GC96" s="169"/>
      <c r="GD96" s="169"/>
      <c r="GE96" s="169"/>
      <c r="GF96" s="169"/>
      <c r="GG96" s="169"/>
      <c r="GH96" s="169"/>
      <c r="GI96" s="169"/>
      <c r="GJ96" s="169"/>
      <c r="GK96" s="169"/>
      <c r="GL96" s="169"/>
      <c r="GM96" s="169"/>
      <c r="GN96" s="169"/>
      <c r="GO96" s="169"/>
      <c r="GP96" s="169"/>
      <c r="GQ96" s="169"/>
      <c r="GR96" s="169"/>
      <c r="GS96" s="169"/>
      <c r="GT96" s="169"/>
      <c r="GU96" s="169"/>
      <c r="GV96" s="169"/>
      <c r="GW96" s="169"/>
      <c r="GX96" s="169"/>
      <c r="GY96" s="169"/>
      <c r="GZ96" s="169"/>
      <c r="HA96" s="169"/>
      <c r="HB96" s="169"/>
      <c r="HC96" s="169"/>
      <c r="HD96" s="169"/>
      <c r="HE96" s="169"/>
      <c r="HF96" s="169"/>
      <c r="HG96" s="169"/>
      <c r="HH96" s="169"/>
      <c r="HI96" s="169"/>
      <c r="HJ96" s="169"/>
      <c r="HK96" s="169"/>
      <c r="HL96" s="169"/>
      <c r="HM96" s="169"/>
      <c r="HN96" s="169"/>
      <c r="HO96" s="169"/>
      <c r="HP96" s="169"/>
      <c r="HQ96" s="169"/>
      <c r="HR96" s="169"/>
      <c r="HS96" s="169"/>
      <c r="HT96" s="169"/>
      <c r="HU96" s="169"/>
      <c r="HV96" s="169"/>
      <c r="HW96" s="169"/>
      <c r="HX96" s="169"/>
      <c r="HY96" s="169"/>
      <c r="HZ96" s="169"/>
      <c r="IA96" s="169"/>
      <c r="IB96" s="169"/>
      <c r="IC96" s="169"/>
      <c r="ID96" s="169"/>
      <c r="IE96" s="169"/>
      <c r="IF96" s="169"/>
      <c r="IG96" s="169"/>
      <c r="IH96" s="169"/>
      <c r="II96" s="169"/>
      <c r="IJ96" s="169"/>
      <c r="IK96" s="169"/>
      <c r="IL96" s="169"/>
      <c r="IM96" s="169"/>
      <c r="IN96" s="169"/>
      <c r="IO96" s="169"/>
      <c r="IP96" s="169"/>
      <c r="IQ96" s="169"/>
      <c r="IR96" s="169"/>
      <c r="IS96" s="169"/>
      <c r="IT96" s="169"/>
      <c r="IU96" s="169"/>
      <c r="IV96" s="169"/>
    </row>
    <row r="97" spans="1:256">
      <c r="A97" s="124">
        <f t="shared" si="7"/>
        <v>0</v>
      </c>
      <c r="B97" s="125">
        <f t="shared" si="8"/>
        <v>0</v>
      </c>
      <c r="C97" s="126">
        <f>IF(R97=0,0,SUMIF($R$10:R97,R97,$R$10:R97)/R97)</f>
        <v>0</v>
      </c>
      <c r="D97" s="127">
        <v>88</v>
      </c>
      <c r="E97" s="146"/>
      <c r="F97" s="147"/>
      <c r="G97" s="130">
        <f t="shared" si="5"/>
        <v>0</v>
      </c>
      <c r="H97" s="130">
        <f>IF(E97=0,0,VLOOKUP(E97,[1]Ob!$D$10:$AW$600,46,FALSE))</f>
        <v>0</v>
      </c>
      <c r="I97" s="130">
        <f>IF(E97=0,0,VLOOKUP(E97,[1]Ob!$D$10:$BA$600,50,FALSE))</f>
        <v>0</v>
      </c>
      <c r="J97" s="130">
        <f>IF(E97=0,0,VLOOKUP(E97,[1]Ob!$D$10:$O$600,12,FALSE))</f>
        <v>0</v>
      </c>
      <c r="K97" s="131">
        <f>IF(E97=0,0,VLOOKUP(E97,[1]Ob!$D$10:$BA$600,15,FALSE))*F97</f>
        <v>0</v>
      </c>
      <c r="L97" s="132">
        <f t="shared" si="9"/>
        <v>0</v>
      </c>
      <c r="M97" s="133"/>
      <c r="N97" s="134"/>
      <c r="O97" s="170"/>
      <c r="P97" s="135">
        <v>0</v>
      </c>
      <c r="Q97" s="135">
        <v>0</v>
      </c>
      <c r="R97" s="129"/>
      <c r="S97" s="136">
        <f t="shared" si="6"/>
        <v>0</v>
      </c>
      <c r="T97" s="148"/>
      <c r="U97" s="149"/>
      <c r="V97" s="150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  <c r="FF97" s="169"/>
      <c r="FG97" s="169"/>
      <c r="FH97" s="169"/>
      <c r="FI97" s="169"/>
      <c r="FJ97" s="169"/>
      <c r="FK97" s="169"/>
      <c r="FL97" s="169"/>
      <c r="FM97" s="169"/>
      <c r="FN97" s="169"/>
      <c r="FO97" s="169"/>
      <c r="FP97" s="169"/>
      <c r="FQ97" s="169"/>
      <c r="FR97" s="169"/>
      <c r="FS97" s="169"/>
      <c r="FT97" s="169"/>
      <c r="FU97" s="169"/>
      <c r="FV97" s="169"/>
      <c r="FW97" s="169"/>
      <c r="FX97" s="169"/>
      <c r="FY97" s="169"/>
      <c r="FZ97" s="169"/>
      <c r="GA97" s="169"/>
      <c r="GB97" s="169"/>
      <c r="GC97" s="169"/>
      <c r="GD97" s="169"/>
      <c r="GE97" s="169"/>
      <c r="GF97" s="169"/>
      <c r="GG97" s="169"/>
      <c r="GH97" s="169"/>
      <c r="GI97" s="169"/>
      <c r="GJ97" s="169"/>
      <c r="GK97" s="169"/>
      <c r="GL97" s="169"/>
      <c r="GM97" s="169"/>
      <c r="GN97" s="169"/>
      <c r="GO97" s="169"/>
      <c r="GP97" s="169"/>
      <c r="GQ97" s="169"/>
      <c r="GR97" s="169"/>
      <c r="GS97" s="169"/>
      <c r="GT97" s="169"/>
      <c r="GU97" s="169"/>
      <c r="GV97" s="169"/>
      <c r="GW97" s="169"/>
      <c r="GX97" s="169"/>
      <c r="GY97" s="169"/>
      <c r="GZ97" s="169"/>
      <c r="HA97" s="169"/>
      <c r="HB97" s="169"/>
      <c r="HC97" s="169"/>
      <c r="HD97" s="169"/>
      <c r="HE97" s="169"/>
      <c r="HF97" s="169"/>
      <c r="HG97" s="169"/>
      <c r="HH97" s="169"/>
      <c r="HI97" s="169"/>
      <c r="HJ97" s="169"/>
      <c r="HK97" s="169"/>
      <c r="HL97" s="169"/>
      <c r="HM97" s="169"/>
      <c r="HN97" s="169"/>
      <c r="HO97" s="169"/>
      <c r="HP97" s="169"/>
      <c r="HQ97" s="169"/>
      <c r="HR97" s="169"/>
      <c r="HS97" s="169"/>
      <c r="HT97" s="169"/>
      <c r="HU97" s="169"/>
      <c r="HV97" s="169"/>
      <c r="HW97" s="169"/>
      <c r="HX97" s="169"/>
      <c r="HY97" s="169"/>
      <c r="HZ97" s="169"/>
      <c r="IA97" s="169"/>
      <c r="IB97" s="169"/>
      <c r="IC97" s="169"/>
      <c r="ID97" s="169"/>
      <c r="IE97" s="169"/>
      <c r="IF97" s="169"/>
      <c r="IG97" s="169"/>
      <c r="IH97" s="169"/>
      <c r="II97" s="169"/>
      <c r="IJ97" s="169"/>
      <c r="IK97" s="169"/>
      <c r="IL97" s="169"/>
      <c r="IM97" s="169"/>
      <c r="IN97" s="169"/>
      <c r="IO97" s="169"/>
      <c r="IP97" s="169"/>
      <c r="IQ97" s="169"/>
      <c r="IR97" s="169"/>
      <c r="IS97" s="169"/>
      <c r="IT97" s="169"/>
      <c r="IU97" s="169"/>
      <c r="IV97" s="169"/>
    </row>
    <row r="98" spans="1:256">
      <c r="A98" s="124">
        <f t="shared" si="7"/>
        <v>0</v>
      </c>
      <c r="B98" s="125">
        <f t="shared" si="8"/>
        <v>0</v>
      </c>
      <c r="C98" s="126">
        <f>IF(R98=0,0,SUMIF($R$10:R98,R98,$R$10:R98)/R98)</f>
        <v>0</v>
      </c>
      <c r="D98" s="127">
        <v>89</v>
      </c>
      <c r="E98" s="146"/>
      <c r="F98" s="147"/>
      <c r="G98" s="130">
        <f t="shared" si="5"/>
        <v>0</v>
      </c>
      <c r="H98" s="130">
        <f>IF(E98=0,0,VLOOKUP(E98,[1]Ob!$D$10:$AW$600,46,FALSE))</f>
        <v>0</v>
      </c>
      <c r="I98" s="130">
        <f>IF(E98=0,0,VLOOKUP(E98,[1]Ob!$D$10:$BA$600,50,FALSE))</f>
        <v>0</v>
      </c>
      <c r="J98" s="130">
        <f>IF(E98=0,0,VLOOKUP(E98,[1]Ob!$D$10:$O$600,12,FALSE))</f>
        <v>0</v>
      </c>
      <c r="K98" s="131">
        <f>IF(E98=0,0,VLOOKUP(E98,[1]Ob!$D$10:$BA$600,15,FALSE))*F98</f>
        <v>0</v>
      </c>
      <c r="L98" s="132">
        <f t="shared" si="9"/>
        <v>0</v>
      </c>
      <c r="M98" s="133"/>
      <c r="N98" s="134"/>
      <c r="O98" s="170"/>
      <c r="P98" s="135">
        <v>0</v>
      </c>
      <c r="Q98" s="135">
        <v>0</v>
      </c>
      <c r="R98" s="129"/>
      <c r="S98" s="136">
        <f t="shared" si="6"/>
        <v>0</v>
      </c>
      <c r="T98" s="148"/>
      <c r="U98" s="149"/>
      <c r="V98" s="150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  <c r="FF98" s="169"/>
      <c r="FG98" s="169"/>
      <c r="FH98" s="169"/>
      <c r="FI98" s="169"/>
      <c r="FJ98" s="169"/>
      <c r="FK98" s="169"/>
      <c r="FL98" s="169"/>
      <c r="FM98" s="169"/>
      <c r="FN98" s="169"/>
      <c r="FO98" s="169"/>
      <c r="FP98" s="169"/>
      <c r="FQ98" s="169"/>
      <c r="FR98" s="169"/>
      <c r="FS98" s="169"/>
      <c r="FT98" s="169"/>
      <c r="FU98" s="169"/>
      <c r="FV98" s="169"/>
      <c r="FW98" s="169"/>
      <c r="FX98" s="169"/>
      <c r="FY98" s="169"/>
      <c r="FZ98" s="169"/>
      <c r="GA98" s="169"/>
      <c r="GB98" s="169"/>
      <c r="GC98" s="169"/>
      <c r="GD98" s="169"/>
      <c r="GE98" s="169"/>
      <c r="GF98" s="169"/>
      <c r="GG98" s="169"/>
      <c r="GH98" s="169"/>
      <c r="GI98" s="169"/>
      <c r="GJ98" s="169"/>
      <c r="GK98" s="169"/>
      <c r="GL98" s="169"/>
      <c r="GM98" s="169"/>
      <c r="GN98" s="169"/>
      <c r="GO98" s="169"/>
      <c r="GP98" s="169"/>
      <c r="GQ98" s="169"/>
      <c r="GR98" s="169"/>
      <c r="GS98" s="169"/>
      <c r="GT98" s="169"/>
      <c r="GU98" s="169"/>
      <c r="GV98" s="169"/>
      <c r="GW98" s="169"/>
      <c r="GX98" s="169"/>
      <c r="GY98" s="169"/>
      <c r="GZ98" s="169"/>
      <c r="HA98" s="169"/>
      <c r="HB98" s="169"/>
      <c r="HC98" s="169"/>
      <c r="HD98" s="169"/>
      <c r="HE98" s="169"/>
      <c r="HF98" s="169"/>
      <c r="HG98" s="169"/>
      <c r="HH98" s="169"/>
      <c r="HI98" s="169"/>
      <c r="HJ98" s="169"/>
      <c r="HK98" s="169"/>
      <c r="HL98" s="169"/>
      <c r="HM98" s="169"/>
      <c r="HN98" s="169"/>
      <c r="HO98" s="169"/>
      <c r="HP98" s="169"/>
      <c r="HQ98" s="169"/>
      <c r="HR98" s="169"/>
      <c r="HS98" s="169"/>
      <c r="HT98" s="169"/>
      <c r="HU98" s="169"/>
      <c r="HV98" s="169"/>
      <c r="HW98" s="169"/>
      <c r="HX98" s="169"/>
      <c r="HY98" s="169"/>
      <c r="HZ98" s="169"/>
      <c r="IA98" s="169"/>
      <c r="IB98" s="169"/>
      <c r="IC98" s="169"/>
      <c r="ID98" s="169"/>
      <c r="IE98" s="169"/>
      <c r="IF98" s="169"/>
      <c r="IG98" s="169"/>
      <c r="IH98" s="169"/>
      <c r="II98" s="169"/>
      <c r="IJ98" s="169"/>
      <c r="IK98" s="169"/>
      <c r="IL98" s="169"/>
      <c r="IM98" s="169"/>
      <c r="IN98" s="169"/>
      <c r="IO98" s="169"/>
      <c r="IP98" s="169"/>
      <c r="IQ98" s="169"/>
      <c r="IR98" s="169"/>
      <c r="IS98" s="169"/>
      <c r="IT98" s="169"/>
      <c r="IU98" s="169"/>
      <c r="IV98" s="169"/>
    </row>
    <row r="99" spans="1:256">
      <c r="A99" s="124">
        <f t="shared" si="7"/>
        <v>0</v>
      </c>
      <c r="B99" s="125">
        <f t="shared" si="8"/>
        <v>0</v>
      </c>
      <c r="C99" s="126">
        <f>IF(R99=0,0,SUMIF($R$10:R99,R99,$R$10:R99)/R99)</f>
        <v>0</v>
      </c>
      <c r="D99" s="127">
        <v>90</v>
      </c>
      <c r="E99" s="146"/>
      <c r="F99" s="147"/>
      <c r="G99" s="130">
        <f t="shared" si="5"/>
        <v>0</v>
      </c>
      <c r="H99" s="130">
        <f>IF(E99=0,0,VLOOKUP(E99,[1]Ob!$D$10:$AW$600,46,FALSE))</f>
        <v>0</v>
      </c>
      <c r="I99" s="130">
        <f>IF(E99=0,0,VLOOKUP(E99,[1]Ob!$D$10:$BA$600,50,FALSE))</f>
        <v>0</v>
      </c>
      <c r="J99" s="130">
        <f>IF(E99=0,0,VLOOKUP(E99,[1]Ob!$D$10:$O$600,12,FALSE))</f>
        <v>0</v>
      </c>
      <c r="K99" s="131">
        <f>IF(E99=0,0,VLOOKUP(E99,[1]Ob!$D$10:$BA$600,15,FALSE))*F99</f>
        <v>0</v>
      </c>
      <c r="L99" s="132">
        <f t="shared" si="9"/>
        <v>0</v>
      </c>
      <c r="M99" s="133"/>
      <c r="N99" s="134"/>
      <c r="O99" s="170"/>
      <c r="P99" s="135">
        <v>0</v>
      </c>
      <c r="Q99" s="135">
        <v>0</v>
      </c>
      <c r="R99" s="129"/>
      <c r="S99" s="136">
        <f t="shared" si="6"/>
        <v>0</v>
      </c>
      <c r="T99" s="161"/>
      <c r="U99" s="162"/>
      <c r="V99" s="163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 s="169"/>
      <c r="FX99" s="169"/>
      <c r="FY99" s="169"/>
      <c r="FZ99" s="169"/>
      <c r="GA99" s="169"/>
      <c r="GB99" s="169"/>
      <c r="GC99" s="169"/>
      <c r="GD99" s="169"/>
      <c r="GE99" s="169"/>
      <c r="GF99" s="169"/>
      <c r="GG99" s="169"/>
      <c r="GH99" s="169"/>
      <c r="GI99" s="169"/>
      <c r="GJ99" s="169"/>
      <c r="GK99" s="169"/>
      <c r="GL99" s="169"/>
      <c r="GM99" s="169"/>
      <c r="GN99" s="169"/>
      <c r="GO99" s="169"/>
      <c r="GP99" s="169"/>
      <c r="GQ99" s="169"/>
      <c r="GR99" s="169"/>
      <c r="GS99" s="169"/>
      <c r="GT99" s="169"/>
      <c r="GU99" s="169"/>
      <c r="GV99" s="169"/>
      <c r="GW99" s="169"/>
      <c r="GX99" s="169"/>
      <c r="GY99" s="169"/>
      <c r="GZ99" s="169"/>
      <c r="HA99" s="169"/>
      <c r="HB99" s="169"/>
      <c r="HC99" s="169"/>
      <c r="HD99" s="169"/>
      <c r="HE99" s="169"/>
      <c r="HF99" s="169"/>
      <c r="HG99" s="169"/>
      <c r="HH99" s="169"/>
      <c r="HI99" s="169"/>
      <c r="HJ99" s="169"/>
      <c r="HK99" s="169"/>
      <c r="HL99" s="169"/>
      <c r="HM99" s="169"/>
      <c r="HN99" s="169"/>
      <c r="HO99" s="169"/>
      <c r="HP99" s="169"/>
      <c r="HQ99" s="169"/>
      <c r="HR99" s="169"/>
      <c r="HS99" s="169"/>
      <c r="HT99" s="169"/>
      <c r="HU99" s="169"/>
      <c r="HV99" s="169"/>
      <c r="HW99" s="169"/>
      <c r="HX99" s="169"/>
      <c r="HY99" s="169"/>
      <c r="HZ99" s="169"/>
      <c r="IA99" s="169"/>
      <c r="IB99" s="169"/>
      <c r="IC99" s="169"/>
      <c r="ID99" s="169"/>
      <c r="IE99" s="169"/>
      <c r="IF99" s="169"/>
      <c r="IG99" s="169"/>
      <c r="IH99" s="169"/>
      <c r="II99" s="169"/>
      <c r="IJ99" s="169"/>
      <c r="IK99" s="169"/>
      <c r="IL99" s="169"/>
      <c r="IM99" s="169"/>
      <c r="IN99" s="169"/>
      <c r="IO99" s="169"/>
      <c r="IP99" s="169"/>
      <c r="IQ99" s="169"/>
      <c r="IR99" s="169"/>
      <c r="IS99" s="169"/>
      <c r="IT99" s="169"/>
      <c r="IU99" s="169"/>
      <c r="IV99" s="169"/>
    </row>
    <row r="100" spans="1:256">
      <c r="A100" s="124">
        <f t="shared" si="7"/>
        <v>0</v>
      </c>
      <c r="B100" s="125">
        <f t="shared" si="8"/>
        <v>0</v>
      </c>
      <c r="C100" s="126">
        <f>IF(R100=0,0,SUMIF($R$10:R100,R100,$R$10:R100)/R100)</f>
        <v>0</v>
      </c>
      <c r="D100" s="127">
        <v>91</v>
      </c>
      <c r="E100" s="146"/>
      <c r="F100" s="147"/>
      <c r="G100" s="130">
        <f t="shared" si="5"/>
        <v>0</v>
      </c>
      <c r="H100" s="130">
        <f>IF(E100=0,0,VLOOKUP(E100,[1]Ob!$D$10:$AW$600,46,FALSE))</f>
        <v>0</v>
      </c>
      <c r="I100" s="130">
        <f>IF(E100=0,0,VLOOKUP(E100,[1]Ob!$D$10:$BA$600,50,FALSE))</f>
        <v>0</v>
      </c>
      <c r="J100" s="130">
        <f>IF(E100=0,0,VLOOKUP(E100,[1]Ob!$D$10:$O$600,12,FALSE))</f>
        <v>0</v>
      </c>
      <c r="K100" s="131">
        <f>IF(E100=0,0,VLOOKUP(E100,[1]Ob!$D$10:$BA$600,15,FALSE))*F100</f>
        <v>0</v>
      </c>
      <c r="L100" s="132">
        <f t="shared" si="9"/>
        <v>0</v>
      </c>
      <c r="M100" s="133"/>
      <c r="N100" s="134"/>
      <c r="O100" s="170"/>
      <c r="P100" s="135">
        <v>0</v>
      </c>
      <c r="Q100" s="135">
        <v>0</v>
      </c>
      <c r="R100" s="129"/>
      <c r="S100" s="136">
        <f t="shared" si="6"/>
        <v>0</v>
      </c>
      <c r="T100" s="137"/>
      <c r="U100" s="138">
        <f>IF(T100=0,0,HLOOKUP(T100,$Y$3:$IV$5,3,FALSE))</f>
        <v>0</v>
      </c>
      <c r="V100" s="13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16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69"/>
      <c r="FH100" s="169"/>
      <c r="FI100" s="169"/>
      <c r="FJ100" s="169"/>
      <c r="FK100" s="169"/>
      <c r="FL100" s="169"/>
      <c r="FM100" s="169"/>
      <c r="FN100" s="169"/>
      <c r="FO100" s="169"/>
      <c r="FP100" s="169"/>
      <c r="FQ100" s="169"/>
      <c r="FR100" s="169"/>
      <c r="FS100" s="169"/>
      <c r="FT100" s="169"/>
      <c r="FU100" s="169"/>
      <c r="FV100" s="169"/>
      <c r="FW100" s="169"/>
      <c r="FX100" s="169"/>
      <c r="FY100" s="169"/>
      <c r="FZ100" s="169"/>
      <c r="GA100" s="169"/>
      <c r="GB100" s="169"/>
      <c r="GC100" s="169"/>
      <c r="GD100" s="169"/>
      <c r="GE100" s="169"/>
      <c r="GF100" s="169"/>
      <c r="GG100" s="169"/>
      <c r="GH100" s="169"/>
      <c r="GI100" s="169"/>
      <c r="GJ100" s="169"/>
      <c r="GK100" s="169"/>
      <c r="GL100" s="169"/>
      <c r="GM100" s="169"/>
      <c r="GN100" s="169"/>
      <c r="GO100" s="169"/>
      <c r="GP100" s="169"/>
      <c r="GQ100" s="169"/>
      <c r="GR100" s="169"/>
      <c r="GS100" s="169"/>
      <c r="GT100" s="169"/>
      <c r="GU100" s="169"/>
      <c r="GV100" s="169"/>
      <c r="GW100" s="169"/>
      <c r="GX100" s="169"/>
      <c r="GY100" s="169"/>
      <c r="GZ100" s="169"/>
      <c r="HA100" s="169"/>
      <c r="HB100" s="169"/>
      <c r="HC100" s="169"/>
      <c r="HD100" s="169"/>
      <c r="HE100" s="169"/>
      <c r="HF100" s="169"/>
      <c r="HG100" s="169"/>
      <c r="HH100" s="169"/>
      <c r="HI100" s="169"/>
      <c r="HJ100" s="169"/>
      <c r="HK100" s="169"/>
      <c r="HL100" s="169"/>
      <c r="HM100" s="169"/>
      <c r="HN100" s="169"/>
      <c r="HO100" s="169"/>
      <c r="HP100" s="169"/>
      <c r="HQ100" s="169"/>
      <c r="HR100" s="169"/>
      <c r="HS100" s="169"/>
      <c r="HT100" s="169"/>
      <c r="HU100" s="169"/>
      <c r="HV100" s="169"/>
      <c r="HW100" s="169"/>
      <c r="HX100" s="169"/>
      <c r="HY100" s="169"/>
      <c r="HZ100" s="169"/>
      <c r="IA100" s="169"/>
      <c r="IB100" s="169"/>
      <c r="IC100" s="169"/>
      <c r="ID100" s="169"/>
      <c r="IE100" s="169"/>
      <c r="IF100" s="169"/>
      <c r="IG100" s="169"/>
      <c r="IH100" s="169"/>
      <c r="II100" s="169"/>
      <c r="IJ100" s="169"/>
      <c r="IK100" s="169"/>
      <c r="IL100" s="169"/>
      <c r="IM100" s="169"/>
      <c r="IN100" s="169"/>
      <c r="IO100" s="169"/>
      <c r="IP100" s="169"/>
      <c r="IQ100" s="169"/>
      <c r="IR100" s="169"/>
      <c r="IS100" s="169"/>
      <c r="IT100" s="169"/>
      <c r="IU100" s="169"/>
      <c r="IV100" s="169"/>
    </row>
    <row r="101" spans="1:256">
      <c r="A101" s="124">
        <f t="shared" si="7"/>
        <v>0</v>
      </c>
      <c r="B101" s="125">
        <f t="shared" si="8"/>
        <v>0</v>
      </c>
      <c r="C101" s="126">
        <f>IF(R101=0,0,SUMIF($R$10:R101,R101,$R$10:R101)/R101)</f>
        <v>0</v>
      </c>
      <c r="D101" s="127">
        <v>92</v>
      </c>
      <c r="E101" s="146"/>
      <c r="F101" s="147"/>
      <c r="G101" s="130">
        <f t="shared" si="5"/>
        <v>0</v>
      </c>
      <c r="H101" s="130">
        <f>IF(E101=0,0,VLOOKUP(E101,[1]Ob!$D$10:$AW$600,46,FALSE))</f>
        <v>0</v>
      </c>
      <c r="I101" s="130">
        <f>IF(E101=0,0,VLOOKUP(E101,[1]Ob!$D$10:$BA$600,50,FALSE))</f>
        <v>0</v>
      </c>
      <c r="J101" s="130">
        <f>IF(E101=0,0,VLOOKUP(E101,[1]Ob!$D$10:$O$600,12,FALSE))</f>
        <v>0</v>
      </c>
      <c r="K101" s="131">
        <f>IF(E101=0,0,VLOOKUP(E101,[1]Ob!$D$10:$BA$600,15,FALSE))*F101</f>
        <v>0</v>
      </c>
      <c r="L101" s="132">
        <f t="shared" si="9"/>
        <v>0</v>
      </c>
      <c r="M101" s="133"/>
      <c r="N101" s="134"/>
      <c r="O101" s="170"/>
      <c r="P101" s="135">
        <v>0</v>
      </c>
      <c r="Q101" s="135">
        <v>0</v>
      </c>
      <c r="R101" s="129"/>
      <c r="S101" s="136">
        <f t="shared" si="6"/>
        <v>0</v>
      </c>
      <c r="T101" s="148"/>
      <c r="U101" s="149"/>
      <c r="V101" s="150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16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69"/>
      <c r="FH101" s="169"/>
      <c r="FI101" s="169"/>
      <c r="FJ101" s="169"/>
      <c r="FK101" s="169"/>
      <c r="FL101" s="169"/>
      <c r="FM101" s="169"/>
      <c r="FN101" s="169"/>
      <c r="FO101" s="169"/>
      <c r="FP101" s="169"/>
      <c r="FQ101" s="169"/>
      <c r="FR101" s="169"/>
      <c r="FS101" s="169"/>
      <c r="FT101" s="169"/>
      <c r="FU101" s="169"/>
      <c r="FV101" s="169"/>
      <c r="FW101" s="169"/>
      <c r="FX101" s="169"/>
      <c r="FY101" s="169"/>
      <c r="FZ101" s="169"/>
      <c r="GA101" s="169"/>
      <c r="GB101" s="169"/>
      <c r="GC101" s="169"/>
      <c r="GD101" s="169"/>
      <c r="GE101" s="169"/>
      <c r="GF101" s="169"/>
      <c r="GG101" s="169"/>
      <c r="GH101" s="169"/>
      <c r="GI101" s="169"/>
      <c r="GJ101" s="169"/>
      <c r="GK101" s="169"/>
      <c r="GL101" s="169"/>
      <c r="GM101" s="169"/>
      <c r="GN101" s="169"/>
      <c r="GO101" s="169"/>
      <c r="GP101" s="169"/>
      <c r="GQ101" s="169"/>
      <c r="GR101" s="169"/>
      <c r="GS101" s="169"/>
      <c r="GT101" s="169"/>
      <c r="GU101" s="169"/>
      <c r="GV101" s="169"/>
      <c r="GW101" s="169"/>
      <c r="GX101" s="169"/>
      <c r="GY101" s="169"/>
      <c r="GZ101" s="169"/>
      <c r="HA101" s="169"/>
      <c r="HB101" s="169"/>
      <c r="HC101" s="169"/>
      <c r="HD101" s="169"/>
      <c r="HE101" s="169"/>
      <c r="HF101" s="169"/>
      <c r="HG101" s="169"/>
      <c r="HH101" s="169"/>
      <c r="HI101" s="169"/>
      <c r="HJ101" s="169"/>
      <c r="HK101" s="169"/>
      <c r="HL101" s="169"/>
      <c r="HM101" s="169"/>
      <c r="HN101" s="169"/>
      <c r="HO101" s="169"/>
      <c r="HP101" s="169"/>
      <c r="HQ101" s="169"/>
      <c r="HR101" s="169"/>
      <c r="HS101" s="169"/>
      <c r="HT101" s="169"/>
      <c r="HU101" s="169"/>
      <c r="HV101" s="169"/>
      <c r="HW101" s="169"/>
      <c r="HX101" s="169"/>
      <c r="HY101" s="169"/>
      <c r="HZ101" s="169"/>
      <c r="IA101" s="169"/>
      <c r="IB101" s="169"/>
      <c r="IC101" s="169"/>
      <c r="ID101" s="169"/>
      <c r="IE101" s="169"/>
      <c r="IF101" s="169"/>
      <c r="IG101" s="169"/>
      <c r="IH101" s="169"/>
      <c r="II101" s="169"/>
      <c r="IJ101" s="169"/>
      <c r="IK101" s="169"/>
      <c r="IL101" s="169"/>
      <c r="IM101" s="169"/>
      <c r="IN101" s="169"/>
      <c r="IO101" s="169"/>
      <c r="IP101" s="169"/>
      <c r="IQ101" s="169"/>
      <c r="IR101" s="169"/>
      <c r="IS101" s="169"/>
      <c r="IT101" s="169"/>
      <c r="IU101" s="169"/>
      <c r="IV101" s="169"/>
    </row>
    <row r="102" spans="1:256">
      <c r="A102" s="124">
        <f t="shared" si="7"/>
        <v>0</v>
      </c>
      <c r="B102" s="125">
        <f t="shared" si="8"/>
        <v>0</v>
      </c>
      <c r="C102" s="126">
        <f>IF(R102=0,0,SUMIF($R$10:R102,R102,$R$10:R102)/R102)</f>
        <v>0</v>
      </c>
      <c r="D102" s="127">
        <v>93</v>
      </c>
      <c r="E102" s="146"/>
      <c r="F102" s="147"/>
      <c r="G102" s="130">
        <f t="shared" si="5"/>
        <v>0</v>
      </c>
      <c r="H102" s="130">
        <f>IF(E102=0,0,VLOOKUP(E102,[1]Ob!$D$10:$AW$600,46,FALSE))</f>
        <v>0</v>
      </c>
      <c r="I102" s="130">
        <f>IF(E102=0,0,VLOOKUP(E102,[1]Ob!$D$10:$BA$600,50,FALSE))</f>
        <v>0</v>
      </c>
      <c r="J102" s="130">
        <f>IF(E102=0,0,VLOOKUP(E102,[1]Ob!$D$10:$O$600,12,FALSE))</f>
        <v>0</v>
      </c>
      <c r="K102" s="131">
        <f>IF(E102=0,0,VLOOKUP(E102,[1]Ob!$D$10:$BA$600,15,FALSE))*F102</f>
        <v>0</v>
      </c>
      <c r="L102" s="132">
        <f t="shared" si="9"/>
        <v>0</v>
      </c>
      <c r="M102" s="133"/>
      <c r="N102" s="134"/>
      <c r="O102" s="170"/>
      <c r="P102" s="135">
        <v>0</v>
      </c>
      <c r="Q102" s="135">
        <v>0</v>
      </c>
      <c r="R102" s="129"/>
      <c r="S102" s="136">
        <f t="shared" si="6"/>
        <v>0</v>
      </c>
      <c r="T102" s="148"/>
      <c r="U102" s="149"/>
      <c r="V102" s="150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69"/>
      <c r="FT102" s="169"/>
      <c r="FU102" s="169"/>
      <c r="FV102" s="169"/>
      <c r="FW102" s="169"/>
      <c r="FX102" s="169"/>
      <c r="FY102" s="169"/>
      <c r="FZ102" s="169"/>
      <c r="GA102" s="169"/>
      <c r="GB102" s="169"/>
      <c r="GC102" s="169"/>
      <c r="GD102" s="169"/>
      <c r="GE102" s="169"/>
      <c r="GF102" s="169"/>
      <c r="GG102" s="169"/>
      <c r="GH102" s="169"/>
      <c r="GI102" s="169"/>
      <c r="GJ102" s="169"/>
      <c r="GK102" s="169"/>
      <c r="GL102" s="169"/>
      <c r="GM102" s="169"/>
      <c r="GN102" s="169"/>
      <c r="GO102" s="169"/>
      <c r="GP102" s="169"/>
      <c r="GQ102" s="169"/>
      <c r="GR102" s="169"/>
      <c r="GS102" s="169"/>
      <c r="GT102" s="169"/>
      <c r="GU102" s="169"/>
      <c r="GV102" s="169"/>
      <c r="GW102" s="169"/>
      <c r="GX102" s="169"/>
      <c r="GY102" s="169"/>
      <c r="GZ102" s="169"/>
      <c r="HA102" s="169"/>
      <c r="HB102" s="169"/>
      <c r="HC102" s="169"/>
      <c r="HD102" s="169"/>
      <c r="HE102" s="169"/>
      <c r="HF102" s="169"/>
      <c r="HG102" s="169"/>
      <c r="HH102" s="169"/>
      <c r="HI102" s="169"/>
      <c r="HJ102" s="169"/>
      <c r="HK102" s="169"/>
      <c r="HL102" s="169"/>
      <c r="HM102" s="169"/>
      <c r="HN102" s="169"/>
      <c r="HO102" s="169"/>
      <c r="HP102" s="169"/>
      <c r="HQ102" s="169"/>
      <c r="HR102" s="169"/>
      <c r="HS102" s="169"/>
      <c r="HT102" s="169"/>
      <c r="HU102" s="169"/>
      <c r="HV102" s="169"/>
      <c r="HW102" s="169"/>
      <c r="HX102" s="169"/>
      <c r="HY102" s="169"/>
      <c r="HZ102" s="169"/>
      <c r="IA102" s="169"/>
      <c r="IB102" s="169"/>
      <c r="IC102" s="169"/>
      <c r="ID102" s="169"/>
      <c r="IE102" s="169"/>
      <c r="IF102" s="169"/>
      <c r="IG102" s="169"/>
      <c r="IH102" s="169"/>
      <c r="II102" s="169"/>
      <c r="IJ102" s="169"/>
      <c r="IK102" s="169"/>
      <c r="IL102" s="169"/>
      <c r="IM102" s="169"/>
      <c r="IN102" s="169"/>
      <c r="IO102" s="169"/>
      <c r="IP102" s="169"/>
      <c r="IQ102" s="169"/>
      <c r="IR102" s="169"/>
      <c r="IS102" s="169"/>
      <c r="IT102" s="169"/>
      <c r="IU102" s="169"/>
      <c r="IV102" s="169"/>
    </row>
    <row r="103" spans="1:256">
      <c r="A103" s="124">
        <f t="shared" si="7"/>
        <v>0</v>
      </c>
      <c r="B103" s="125">
        <f t="shared" si="8"/>
        <v>0</v>
      </c>
      <c r="C103" s="126">
        <f>IF(R103=0,0,SUMIF($R$10:R103,R103,$R$10:R103)/R103)</f>
        <v>0</v>
      </c>
      <c r="D103" s="127">
        <v>94</v>
      </c>
      <c r="E103" s="146"/>
      <c r="F103" s="147"/>
      <c r="G103" s="130">
        <f t="shared" si="5"/>
        <v>0</v>
      </c>
      <c r="H103" s="130">
        <f>IF(E103=0,0,VLOOKUP(E103,[1]Ob!$D$10:$AW$600,46,FALSE))</f>
        <v>0</v>
      </c>
      <c r="I103" s="130">
        <f>IF(E103=0,0,VLOOKUP(E103,[1]Ob!$D$10:$BA$600,50,FALSE))</f>
        <v>0</v>
      </c>
      <c r="J103" s="130">
        <f>IF(E103=0,0,VLOOKUP(E103,[1]Ob!$D$10:$O$600,12,FALSE))</f>
        <v>0</v>
      </c>
      <c r="K103" s="131">
        <f>IF(E103=0,0,VLOOKUP(E103,[1]Ob!$D$10:$BA$600,15,FALSE))*F103</f>
        <v>0</v>
      </c>
      <c r="L103" s="132">
        <f t="shared" si="9"/>
        <v>0</v>
      </c>
      <c r="M103" s="133"/>
      <c r="N103" s="134"/>
      <c r="O103" s="170"/>
      <c r="P103" s="135">
        <v>0</v>
      </c>
      <c r="Q103" s="135">
        <v>0</v>
      </c>
      <c r="R103" s="129"/>
      <c r="S103" s="136">
        <f t="shared" si="6"/>
        <v>0</v>
      </c>
      <c r="T103" s="148"/>
      <c r="U103" s="149"/>
      <c r="V103" s="150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16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69"/>
      <c r="FH103" s="169"/>
      <c r="FI103" s="169"/>
      <c r="FJ103" s="169"/>
      <c r="FK103" s="169"/>
      <c r="FL103" s="169"/>
      <c r="FM103" s="169"/>
      <c r="FN103" s="169"/>
      <c r="FO103" s="169"/>
      <c r="FP103" s="169"/>
      <c r="FQ103" s="169"/>
      <c r="FR103" s="169"/>
      <c r="FS103" s="169"/>
      <c r="FT103" s="169"/>
      <c r="FU103" s="169"/>
      <c r="FV103" s="169"/>
      <c r="FW103" s="169"/>
      <c r="FX103" s="169"/>
      <c r="FY103" s="169"/>
      <c r="FZ103" s="169"/>
      <c r="GA103" s="169"/>
      <c r="GB103" s="169"/>
      <c r="GC103" s="169"/>
      <c r="GD103" s="169"/>
      <c r="GE103" s="169"/>
      <c r="GF103" s="169"/>
      <c r="GG103" s="169"/>
      <c r="GH103" s="169"/>
      <c r="GI103" s="169"/>
      <c r="GJ103" s="169"/>
      <c r="GK103" s="169"/>
      <c r="GL103" s="169"/>
      <c r="GM103" s="169"/>
      <c r="GN103" s="169"/>
      <c r="GO103" s="169"/>
      <c r="GP103" s="169"/>
      <c r="GQ103" s="169"/>
      <c r="GR103" s="169"/>
      <c r="GS103" s="169"/>
      <c r="GT103" s="169"/>
      <c r="GU103" s="169"/>
      <c r="GV103" s="169"/>
      <c r="GW103" s="169"/>
      <c r="GX103" s="169"/>
      <c r="GY103" s="169"/>
      <c r="GZ103" s="169"/>
      <c r="HA103" s="169"/>
      <c r="HB103" s="169"/>
      <c r="HC103" s="169"/>
      <c r="HD103" s="169"/>
      <c r="HE103" s="169"/>
      <c r="HF103" s="169"/>
      <c r="HG103" s="169"/>
      <c r="HH103" s="169"/>
      <c r="HI103" s="169"/>
      <c r="HJ103" s="169"/>
      <c r="HK103" s="169"/>
      <c r="HL103" s="169"/>
      <c r="HM103" s="169"/>
      <c r="HN103" s="169"/>
      <c r="HO103" s="169"/>
      <c r="HP103" s="169"/>
      <c r="HQ103" s="169"/>
      <c r="HR103" s="169"/>
      <c r="HS103" s="169"/>
      <c r="HT103" s="169"/>
      <c r="HU103" s="169"/>
      <c r="HV103" s="169"/>
      <c r="HW103" s="169"/>
      <c r="HX103" s="169"/>
      <c r="HY103" s="169"/>
      <c r="HZ103" s="169"/>
      <c r="IA103" s="169"/>
      <c r="IB103" s="169"/>
      <c r="IC103" s="169"/>
      <c r="ID103" s="169"/>
      <c r="IE103" s="169"/>
      <c r="IF103" s="169"/>
      <c r="IG103" s="169"/>
      <c r="IH103" s="169"/>
      <c r="II103" s="169"/>
      <c r="IJ103" s="169"/>
      <c r="IK103" s="169"/>
      <c r="IL103" s="169"/>
      <c r="IM103" s="169"/>
      <c r="IN103" s="169"/>
      <c r="IO103" s="169"/>
      <c r="IP103" s="169"/>
      <c r="IQ103" s="169"/>
      <c r="IR103" s="169"/>
      <c r="IS103" s="169"/>
      <c r="IT103" s="169"/>
      <c r="IU103" s="169"/>
      <c r="IV103" s="169"/>
    </row>
    <row r="104" spans="1:256">
      <c r="A104" s="124">
        <f t="shared" si="7"/>
        <v>0</v>
      </c>
      <c r="B104" s="125">
        <f t="shared" si="8"/>
        <v>0</v>
      </c>
      <c r="C104" s="126">
        <f>IF(R104=0,0,SUMIF($R$10:R104,R104,$R$10:R104)/R104)</f>
        <v>0</v>
      </c>
      <c r="D104" s="127">
        <v>95</v>
      </c>
      <c r="E104" s="146"/>
      <c r="F104" s="147"/>
      <c r="G104" s="130">
        <f t="shared" si="5"/>
        <v>0</v>
      </c>
      <c r="H104" s="130">
        <f>IF(E104=0,0,VLOOKUP(E104,[1]Ob!$D$10:$AW$600,46,FALSE))</f>
        <v>0</v>
      </c>
      <c r="I104" s="130">
        <f>IF(E104=0,0,VLOOKUP(E104,[1]Ob!$D$10:$BA$600,50,FALSE))</f>
        <v>0</v>
      </c>
      <c r="J104" s="130">
        <f>IF(E104=0,0,VLOOKUP(E104,[1]Ob!$D$10:$O$600,12,FALSE))</f>
        <v>0</v>
      </c>
      <c r="K104" s="131">
        <f>IF(E104=0,0,VLOOKUP(E104,[1]Ob!$D$10:$BA$600,15,FALSE))*F104</f>
        <v>0</v>
      </c>
      <c r="L104" s="132">
        <f t="shared" si="9"/>
        <v>0</v>
      </c>
      <c r="M104" s="133"/>
      <c r="N104" s="134"/>
      <c r="O104" s="170"/>
      <c r="P104" s="135">
        <v>0</v>
      </c>
      <c r="Q104" s="135">
        <v>0</v>
      </c>
      <c r="R104" s="129"/>
      <c r="S104" s="136">
        <f t="shared" si="6"/>
        <v>0</v>
      </c>
      <c r="T104" s="161"/>
      <c r="U104" s="162"/>
      <c r="V104" s="163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69"/>
      <c r="FS104" s="169"/>
      <c r="FT104" s="169"/>
      <c r="FU104" s="169"/>
      <c r="FV104" s="169"/>
      <c r="FW104" s="169"/>
      <c r="FX104" s="169"/>
      <c r="FY104" s="169"/>
      <c r="FZ104" s="169"/>
      <c r="GA104" s="169"/>
      <c r="GB104" s="169"/>
      <c r="GC104" s="169"/>
      <c r="GD104" s="169"/>
      <c r="GE104" s="169"/>
      <c r="GF104" s="169"/>
      <c r="GG104" s="169"/>
      <c r="GH104" s="169"/>
      <c r="GI104" s="169"/>
      <c r="GJ104" s="169"/>
      <c r="GK104" s="169"/>
      <c r="GL104" s="169"/>
      <c r="GM104" s="169"/>
      <c r="GN104" s="169"/>
      <c r="GO104" s="169"/>
      <c r="GP104" s="169"/>
      <c r="GQ104" s="169"/>
      <c r="GR104" s="169"/>
      <c r="GS104" s="169"/>
      <c r="GT104" s="169"/>
      <c r="GU104" s="169"/>
      <c r="GV104" s="169"/>
      <c r="GW104" s="169"/>
      <c r="GX104" s="169"/>
      <c r="GY104" s="169"/>
      <c r="GZ104" s="169"/>
      <c r="HA104" s="169"/>
      <c r="HB104" s="169"/>
      <c r="HC104" s="169"/>
      <c r="HD104" s="169"/>
      <c r="HE104" s="169"/>
      <c r="HF104" s="169"/>
      <c r="HG104" s="169"/>
      <c r="HH104" s="169"/>
      <c r="HI104" s="169"/>
      <c r="HJ104" s="169"/>
      <c r="HK104" s="169"/>
      <c r="HL104" s="169"/>
      <c r="HM104" s="169"/>
      <c r="HN104" s="169"/>
      <c r="HO104" s="169"/>
      <c r="HP104" s="169"/>
      <c r="HQ104" s="169"/>
      <c r="HR104" s="169"/>
      <c r="HS104" s="169"/>
      <c r="HT104" s="169"/>
      <c r="HU104" s="169"/>
      <c r="HV104" s="169"/>
      <c r="HW104" s="169"/>
      <c r="HX104" s="169"/>
      <c r="HY104" s="169"/>
      <c r="HZ104" s="169"/>
      <c r="IA104" s="169"/>
      <c r="IB104" s="169"/>
      <c r="IC104" s="169"/>
      <c r="ID104" s="169"/>
      <c r="IE104" s="169"/>
      <c r="IF104" s="169"/>
      <c r="IG104" s="169"/>
      <c r="IH104" s="169"/>
      <c r="II104" s="169"/>
      <c r="IJ104" s="169"/>
      <c r="IK104" s="169"/>
      <c r="IL104" s="169"/>
      <c r="IM104" s="169"/>
      <c r="IN104" s="169"/>
      <c r="IO104" s="169"/>
      <c r="IP104" s="169"/>
      <c r="IQ104" s="169"/>
      <c r="IR104" s="169"/>
      <c r="IS104" s="169"/>
      <c r="IT104" s="169"/>
      <c r="IU104" s="169"/>
      <c r="IV104" s="169"/>
    </row>
    <row r="105" spans="1:256">
      <c r="A105" s="124">
        <f t="shared" si="7"/>
        <v>0</v>
      </c>
      <c r="B105" s="125">
        <f t="shared" si="8"/>
        <v>0</v>
      </c>
      <c r="C105" s="126">
        <f>IF(R105=0,0,SUMIF($R$10:R105,R105,$R$10:R105)/R105)</f>
        <v>0</v>
      </c>
      <c r="D105" s="127">
        <v>96</v>
      </c>
      <c r="E105" s="146"/>
      <c r="F105" s="147"/>
      <c r="G105" s="130">
        <f t="shared" si="5"/>
        <v>0</v>
      </c>
      <c r="H105" s="130">
        <f>IF(E105=0,0,VLOOKUP(E105,[1]Ob!$D$10:$AW$600,46,FALSE))</f>
        <v>0</v>
      </c>
      <c r="I105" s="130">
        <f>IF(E105=0,0,VLOOKUP(E105,[1]Ob!$D$10:$BA$600,50,FALSE))</f>
        <v>0</v>
      </c>
      <c r="J105" s="130">
        <f>IF(E105=0,0,VLOOKUP(E105,[1]Ob!$D$10:$O$600,12,FALSE))</f>
        <v>0</v>
      </c>
      <c r="K105" s="131">
        <f>IF(E105=0,0,VLOOKUP(E105,[1]Ob!$D$10:$BA$600,15,FALSE))*F105</f>
        <v>0</v>
      </c>
      <c r="L105" s="132">
        <f t="shared" si="9"/>
        <v>0</v>
      </c>
      <c r="M105" s="133"/>
      <c r="N105" s="134"/>
      <c r="O105" s="170"/>
      <c r="P105" s="135">
        <v>0</v>
      </c>
      <c r="Q105" s="135">
        <v>0</v>
      </c>
      <c r="R105" s="129"/>
      <c r="S105" s="136">
        <f t="shared" si="6"/>
        <v>0</v>
      </c>
      <c r="T105" s="137"/>
      <c r="U105" s="138">
        <f>IF(T105=0,0,HLOOKUP(T105,$Y$3:$IV$5,3,FALSE))</f>
        <v>0</v>
      </c>
      <c r="V105" s="13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  <c r="EO105" s="169"/>
      <c r="EP105" s="169"/>
      <c r="EQ105" s="169"/>
      <c r="ER105" s="169"/>
      <c r="ES105" s="169"/>
      <c r="ET105" s="169"/>
      <c r="EU105" s="169"/>
      <c r="EV105" s="169"/>
      <c r="EW105" s="169"/>
      <c r="EX105" s="169"/>
      <c r="EY105" s="169"/>
      <c r="EZ105" s="169"/>
      <c r="FA105" s="169"/>
      <c r="FB105" s="169"/>
      <c r="FC105" s="169"/>
      <c r="FD105" s="169"/>
      <c r="FE105" s="169"/>
      <c r="FF105" s="169"/>
      <c r="FG105" s="169"/>
      <c r="FH105" s="169"/>
      <c r="FI105" s="169"/>
      <c r="FJ105" s="169"/>
      <c r="FK105" s="169"/>
      <c r="FL105" s="169"/>
      <c r="FM105" s="169"/>
      <c r="FN105" s="169"/>
      <c r="FO105" s="169"/>
      <c r="FP105" s="169"/>
      <c r="FQ105" s="169"/>
      <c r="FR105" s="169"/>
      <c r="FS105" s="169"/>
      <c r="FT105" s="169"/>
      <c r="FU105" s="169"/>
      <c r="FV105" s="169"/>
      <c r="FW105" s="169"/>
      <c r="FX105" s="169"/>
      <c r="FY105" s="169"/>
      <c r="FZ105" s="169"/>
      <c r="GA105" s="169"/>
      <c r="GB105" s="169"/>
      <c r="GC105" s="169"/>
      <c r="GD105" s="169"/>
      <c r="GE105" s="169"/>
      <c r="GF105" s="169"/>
      <c r="GG105" s="169"/>
      <c r="GH105" s="169"/>
      <c r="GI105" s="169"/>
      <c r="GJ105" s="169"/>
      <c r="GK105" s="169"/>
      <c r="GL105" s="169"/>
      <c r="GM105" s="169"/>
      <c r="GN105" s="169"/>
      <c r="GO105" s="169"/>
      <c r="GP105" s="169"/>
      <c r="GQ105" s="169"/>
      <c r="GR105" s="169"/>
      <c r="GS105" s="169"/>
      <c r="GT105" s="169"/>
      <c r="GU105" s="169"/>
      <c r="GV105" s="169"/>
      <c r="GW105" s="169"/>
      <c r="GX105" s="169"/>
      <c r="GY105" s="169"/>
      <c r="GZ105" s="169"/>
      <c r="HA105" s="169"/>
      <c r="HB105" s="169"/>
      <c r="HC105" s="169"/>
      <c r="HD105" s="169"/>
      <c r="HE105" s="169"/>
      <c r="HF105" s="169"/>
      <c r="HG105" s="169"/>
      <c r="HH105" s="169"/>
      <c r="HI105" s="169"/>
      <c r="HJ105" s="169"/>
      <c r="HK105" s="169"/>
      <c r="HL105" s="169"/>
      <c r="HM105" s="169"/>
      <c r="HN105" s="169"/>
      <c r="HO105" s="169"/>
      <c r="HP105" s="169"/>
      <c r="HQ105" s="169"/>
      <c r="HR105" s="169"/>
      <c r="HS105" s="169"/>
      <c r="HT105" s="169"/>
      <c r="HU105" s="169"/>
      <c r="HV105" s="169"/>
      <c r="HW105" s="169"/>
      <c r="HX105" s="169"/>
      <c r="HY105" s="169"/>
      <c r="HZ105" s="169"/>
      <c r="IA105" s="169"/>
      <c r="IB105" s="169"/>
      <c r="IC105" s="169"/>
      <c r="ID105" s="169"/>
      <c r="IE105" s="169"/>
      <c r="IF105" s="169"/>
      <c r="IG105" s="169"/>
      <c r="IH105" s="169"/>
      <c r="II105" s="169"/>
      <c r="IJ105" s="169"/>
      <c r="IK105" s="169"/>
      <c r="IL105" s="169"/>
      <c r="IM105" s="169"/>
      <c r="IN105" s="169"/>
      <c r="IO105" s="169"/>
      <c r="IP105" s="169"/>
      <c r="IQ105" s="169"/>
      <c r="IR105" s="169"/>
      <c r="IS105" s="169"/>
      <c r="IT105" s="169"/>
      <c r="IU105" s="169"/>
      <c r="IV105" s="169"/>
    </row>
    <row r="106" spans="1:256">
      <c r="A106" s="124">
        <f t="shared" si="7"/>
        <v>0</v>
      </c>
      <c r="B106" s="125">
        <f t="shared" si="8"/>
        <v>0</v>
      </c>
      <c r="C106" s="126">
        <f>IF(R106=0,0,SUMIF($R$10:R106,R106,$R$10:R106)/R106)</f>
        <v>0</v>
      </c>
      <c r="D106" s="127">
        <v>97</v>
      </c>
      <c r="E106" s="146"/>
      <c r="F106" s="147"/>
      <c r="G106" s="130">
        <f t="shared" si="5"/>
        <v>0</v>
      </c>
      <c r="H106" s="130">
        <f>IF(E106=0,0,VLOOKUP(E106,[1]Ob!$D$10:$AW$600,46,FALSE))</f>
        <v>0</v>
      </c>
      <c r="I106" s="130">
        <f>IF(E106=0,0,VLOOKUP(E106,[1]Ob!$D$10:$BA$600,50,FALSE))</f>
        <v>0</v>
      </c>
      <c r="J106" s="130">
        <f>IF(E106=0,0,VLOOKUP(E106,[1]Ob!$D$10:$O$600,12,FALSE))</f>
        <v>0</v>
      </c>
      <c r="K106" s="131">
        <f>IF(E106=0,0,VLOOKUP(E106,[1]Ob!$D$10:$BA$600,15,FALSE))*F106</f>
        <v>0</v>
      </c>
      <c r="L106" s="132">
        <f t="shared" si="9"/>
        <v>0</v>
      </c>
      <c r="M106" s="133"/>
      <c r="N106" s="134"/>
      <c r="O106" s="170"/>
      <c r="P106" s="135">
        <v>0</v>
      </c>
      <c r="Q106" s="135">
        <v>0</v>
      </c>
      <c r="R106" s="129"/>
      <c r="S106" s="136">
        <f t="shared" si="6"/>
        <v>0</v>
      </c>
      <c r="T106" s="148"/>
      <c r="U106" s="149"/>
      <c r="V106" s="150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  <c r="EO106" s="169"/>
      <c r="EP106" s="169"/>
      <c r="EQ106" s="169"/>
      <c r="ER106" s="169"/>
      <c r="ES106" s="169"/>
      <c r="ET106" s="169"/>
      <c r="EU106" s="169"/>
      <c r="EV106" s="169"/>
      <c r="EW106" s="169"/>
      <c r="EX106" s="169"/>
      <c r="EY106" s="169"/>
      <c r="EZ106" s="169"/>
      <c r="FA106" s="169"/>
      <c r="FB106" s="169"/>
      <c r="FC106" s="169"/>
      <c r="FD106" s="169"/>
      <c r="FE106" s="169"/>
      <c r="FF106" s="169"/>
      <c r="FG106" s="169"/>
      <c r="FH106" s="169"/>
      <c r="FI106" s="169"/>
      <c r="FJ106" s="169"/>
      <c r="FK106" s="169"/>
      <c r="FL106" s="169"/>
      <c r="FM106" s="169"/>
      <c r="FN106" s="169"/>
      <c r="FO106" s="169"/>
      <c r="FP106" s="169"/>
      <c r="FQ106" s="169"/>
      <c r="FR106" s="169"/>
      <c r="FS106" s="169"/>
      <c r="FT106" s="169"/>
      <c r="FU106" s="169"/>
      <c r="FV106" s="169"/>
      <c r="FW106" s="169"/>
      <c r="FX106" s="169"/>
      <c r="FY106" s="169"/>
      <c r="FZ106" s="169"/>
      <c r="GA106" s="169"/>
      <c r="GB106" s="169"/>
      <c r="GC106" s="169"/>
      <c r="GD106" s="169"/>
      <c r="GE106" s="169"/>
      <c r="GF106" s="169"/>
      <c r="GG106" s="169"/>
      <c r="GH106" s="169"/>
      <c r="GI106" s="169"/>
      <c r="GJ106" s="169"/>
      <c r="GK106" s="169"/>
      <c r="GL106" s="169"/>
      <c r="GM106" s="169"/>
      <c r="GN106" s="169"/>
      <c r="GO106" s="169"/>
      <c r="GP106" s="169"/>
      <c r="GQ106" s="169"/>
      <c r="GR106" s="169"/>
      <c r="GS106" s="169"/>
      <c r="GT106" s="169"/>
      <c r="GU106" s="169"/>
      <c r="GV106" s="169"/>
      <c r="GW106" s="169"/>
      <c r="GX106" s="169"/>
      <c r="GY106" s="169"/>
      <c r="GZ106" s="169"/>
      <c r="HA106" s="169"/>
      <c r="HB106" s="169"/>
      <c r="HC106" s="169"/>
      <c r="HD106" s="169"/>
      <c r="HE106" s="169"/>
      <c r="HF106" s="169"/>
      <c r="HG106" s="169"/>
      <c r="HH106" s="169"/>
      <c r="HI106" s="169"/>
      <c r="HJ106" s="169"/>
      <c r="HK106" s="169"/>
      <c r="HL106" s="169"/>
      <c r="HM106" s="169"/>
      <c r="HN106" s="169"/>
      <c r="HO106" s="169"/>
      <c r="HP106" s="169"/>
      <c r="HQ106" s="169"/>
      <c r="HR106" s="169"/>
      <c r="HS106" s="169"/>
      <c r="HT106" s="169"/>
      <c r="HU106" s="169"/>
      <c r="HV106" s="169"/>
      <c r="HW106" s="169"/>
      <c r="HX106" s="169"/>
      <c r="HY106" s="169"/>
      <c r="HZ106" s="169"/>
      <c r="IA106" s="169"/>
      <c r="IB106" s="169"/>
      <c r="IC106" s="169"/>
      <c r="ID106" s="169"/>
      <c r="IE106" s="169"/>
      <c r="IF106" s="169"/>
      <c r="IG106" s="169"/>
      <c r="IH106" s="169"/>
      <c r="II106" s="169"/>
      <c r="IJ106" s="169"/>
      <c r="IK106" s="169"/>
      <c r="IL106" s="169"/>
      <c r="IM106" s="169"/>
      <c r="IN106" s="169"/>
      <c r="IO106" s="169"/>
      <c r="IP106" s="169"/>
      <c r="IQ106" s="169"/>
      <c r="IR106" s="169"/>
      <c r="IS106" s="169"/>
      <c r="IT106" s="169"/>
      <c r="IU106" s="169"/>
      <c r="IV106" s="169"/>
    </row>
    <row r="107" spans="1:256">
      <c r="A107" s="124">
        <f t="shared" si="7"/>
        <v>0</v>
      </c>
      <c r="B107" s="125">
        <f t="shared" si="8"/>
        <v>0</v>
      </c>
      <c r="C107" s="126">
        <f>IF(R107=0,0,SUMIF($R$10:R107,R107,$R$10:R107)/R107)</f>
        <v>0</v>
      </c>
      <c r="D107" s="127">
        <v>98</v>
      </c>
      <c r="E107" s="146"/>
      <c r="F107" s="147"/>
      <c r="G107" s="130">
        <f t="shared" si="5"/>
        <v>0</v>
      </c>
      <c r="H107" s="130">
        <f>IF(E107=0,0,VLOOKUP(E107,[1]Ob!$D$10:$AW$600,46,FALSE))</f>
        <v>0</v>
      </c>
      <c r="I107" s="130">
        <f>IF(E107=0,0,VLOOKUP(E107,[1]Ob!$D$10:$BA$600,50,FALSE))</f>
        <v>0</v>
      </c>
      <c r="J107" s="130">
        <f>IF(E107=0,0,VLOOKUP(E107,[1]Ob!$D$10:$O$600,12,FALSE))</f>
        <v>0</v>
      </c>
      <c r="K107" s="131">
        <f>IF(E107=0,0,VLOOKUP(E107,[1]Ob!$D$10:$BA$600,15,FALSE))*F107</f>
        <v>0</v>
      </c>
      <c r="L107" s="132">
        <f t="shared" si="9"/>
        <v>0</v>
      </c>
      <c r="M107" s="133"/>
      <c r="N107" s="134"/>
      <c r="O107" s="170"/>
      <c r="P107" s="135">
        <v>0</v>
      </c>
      <c r="Q107" s="135">
        <v>0</v>
      </c>
      <c r="R107" s="129"/>
      <c r="S107" s="136">
        <f t="shared" si="6"/>
        <v>0</v>
      </c>
      <c r="T107" s="148"/>
      <c r="U107" s="149"/>
      <c r="V107" s="150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  <c r="EO107" s="169"/>
      <c r="EP107" s="169"/>
      <c r="EQ107" s="169"/>
      <c r="ER107" s="169"/>
      <c r="ES107" s="169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69"/>
      <c r="FF107" s="169"/>
      <c r="FG107" s="169"/>
      <c r="FH107" s="169"/>
      <c r="FI107" s="169"/>
      <c r="FJ107" s="169"/>
      <c r="FK107" s="169"/>
      <c r="FL107" s="169"/>
      <c r="FM107" s="169"/>
      <c r="FN107" s="169"/>
      <c r="FO107" s="169"/>
      <c r="FP107" s="169"/>
      <c r="FQ107" s="169"/>
      <c r="FR107" s="169"/>
      <c r="FS107" s="169"/>
      <c r="FT107" s="169"/>
      <c r="FU107" s="169"/>
      <c r="FV107" s="169"/>
      <c r="FW107" s="169"/>
      <c r="FX107" s="169"/>
      <c r="FY107" s="169"/>
      <c r="FZ107" s="169"/>
      <c r="GA107" s="169"/>
      <c r="GB107" s="169"/>
      <c r="GC107" s="169"/>
      <c r="GD107" s="169"/>
      <c r="GE107" s="169"/>
      <c r="GF107" s="169"/>
      <c r="GG107" s="169"/>
      <c r="GH107" s="169"/>
      <c r="GI107" s="169"/>
      <c r="GJ107" s="169"/>
      <c r="GK107" s="169"/>
      <c r="GL107" s="169"/>
      <c r="GM107" s="169"/>
      <c r="GN107" s="169"/>
      <c r="GO107" s="169"/>
      <c r="GP107" s="169"/>
      <c r="GQ107" s="169"/>
      <c r="GR107" s="169"/>
      <c r="GS107" s="169"/>
      <c r="GT107" s="169"/>
      <c r="GU107" s="169"/>
      <c r="GV107" s="169"/>
      <c r="GW107" s="169"/>
      <c r="GX107" s="169"/>
      <c r="GY107" s="169"/>
      <c r="GZ107" s="169"/>
      <c r="HA107" s="169"/>
      <c r="HB107" s="169"/>
      <c r="HC107" s="169"/>
      <c r="HD107" s="169"/>
      <c r="HE107" s="169"/>
      <c r="HF107" s="169"/>
      <c r="HG107" s="169"/>
      <c r="HH107" s="169"/>
      <c r="HI107" s="169"/>
      <c r="HJ107" s="169"/>
      <c r="HK107" s="169"/>
      <c r="HL107" s="169"/>
      <c r="HM107" s="169"/>
      <c r="HN107" s="169"/>
      <c r="HO107" s="169"/>
      <c r="HP107" s="169"/>
      <c r="HQ107" s="169"/>
      <c r="HR107" s="169"/>
      <c r="HS107" s="169"/>
      <c r="HT107" s="169"/>
      <c r="HU107" s="169"/>
      <c r="HV107" s="169"/>
      <c r="HW107" s="169"/>
      <c r="HX107" s="169"/>
      <c r="HY107" s="169"/>
      <c r="HZ107" s="169"/>
      <c r="IA107" s="169"/>
      <c r="IB107" s="169"/>
      <c r="IC107" s="169"/>
      <c r="ID107" s="169"/>
      <c r="IE107" s="169"/>
      <c r="IF107" s="169"/>
      <c r="IG107" s="169"/>
      <c r="IH107" s="169"/>
      <c r="II107" s="169"/>
      <c r="IJ107" s="169"/>
      <c r="IK107" s="169"/>
      <c r="IL107" s="169"/>
      <c r="IM107" s="169"/>
      <c r="IN107" s="169"/>
      <c r="IO107" s="169"/>
      <c r="IP107" s="169"/>
      <c r="IQ107" s="169"/>
      <c r="IR107" s="169"/>
      <c r="IS107" s="169"/>
      <c r="IT107" s="169"/>
      <c r="IU107" s="169"/>
      <c r="IV107" s="169"/>
    </row>
    <row r="108" spans="1:256">
      <c r="A108" s="124">
        <f t="shared" si="7"/>
        <v>0</v>
      </c>
      <c r="B108" s="125">
        <f t="shared" si="8"/>
        <v>0</v>
      </c>
      <c r="C108" s="126">
        <f>IF(R108=0,0,SUMIF($R$10:R108,R108,$R$10:R108)/R108)</f>
        <v>0</v>
      </c>
      <c r="D108" s="127">
        <v>99</v>
      </c>
      <c r="E108" s="146"/>
      <c r="F108" s="147"/>
      <c r="G108" s="130">
        <f t="shared" si="5"/>
        <v>0</v>
      </c>
      <c r="H108" s="130">
        <f>IF(E108=0,0,VLOOKUP(E108,[1]Ob!$D$10:$AW$600,46,FALSE))</f>
        <v>0</v>
      </c>
      <c r="I108" s="130">
        <f>IF(E108=0,0,VLOOKUP(E108,[1]Ob!$D$10:$BA$600,50,FALSE))</f>
        <v>0</v>
      </c>
      <c r="J108" s="130">
        <f>IF(E108=0,0,VLOOKUP(E108,[1]Ob!$D$10:$O$600,12,FALSE))</f>
        <v>0</v>
      </c>
      <c r="K108" s="131">
        <f>IF(E108=0,0,VLOOKUP(E108,[1]Ob!$D$10:$BA$600,15,FALSE))*F108</f>
        <v>0</v>
      </c>
      <c r="L108" s="132">
        <f t="shared" si="9"/>
        <v>0</v>
      </c>
      <c r="M108" s="133"/>
      <c r="N108" s="134"/>
      <c r="O108" s="170"/>
      <c r="P108" s="135">
        <v>0</v>
      </c>
      <c r="Q108" s="135">
        <v>0</v>
      </c>
      <c r="R108" s="129"/>
      <c r="S108" s="136">
        <f t="shared" si="6"/>
        <v>0</v>
      </c>
      <c r="T108" s="148"/>
      <c r="U108" s="149"/>
      <c r="V108" s="150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  <c r="EO108" s="169"/>
      <c r="EP108" s="169"/>
      <c r="EQ108" s="169"/>
      <c r="ER108" s="169"/>
      <c r="ES108" s="169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69"/>
      <c r="FF108" s="169"/>
      <c r="FG108" s="169"/>
      <c r="FH108" s="169"/>
      <c r="FI108" s="169"/>
      <c r="FJ108" s="169"/>
      <c r="FK108" s="169"/>
      <c r="FL108" s="169"/>
      <c r="FM108" s="169"/>
      <c r="FN108" s="169"/>
      <c r="FO108" s="169"/>
      <c r="FP108" s="169"/>
      <c r="FQ108" s="169"/>
      <c r="FR108" s="169"/>
      <c r="FS108" s="169"/>
      <c r="FT108" s="169"/>
      <c r="FU108" s="169"/>
      <c r="FV108" s="169"/>
      <c r="FW108" s="169"/>
      <c r="FX108" s="169"/>
      <c r="FY108" s="169"/>
      <c r="FZ108" s="169"/>
      <c r="GA108" s="169"/>
      <c r="GB108" s="169"/>
      <c r="GC108" s="169"/>
      <c r="GD108" s="169"/>
      <c r="GE108" s="169"/>
      <c r="GF108" s="169"/>
      <c r="GG108" s="169"/>
      <c r="GH108" s="169"/>
      <c r="GI108" s="169"/>
      <c r="GJ108" s="169"/>
      <c r="GK108" s="169"/>
      <c r="GL108" s="169"/>
      <c r="GM108" s="169"/>
      <c r="GN108" s="169"/>
      <c r="GO108" s="169"/>
      <c r="GP108" s="169"/>
      <c r="GQ108" s="169"/>
      <c r="GR108" s="169"/>
      <c r="GS108" s="169"/>
      <c r="GT108" s="169"/>
      <c r="GU108" s="169"/>
      <c r="GV108" s="169"/>
      <c r="GW108" s="169"/>
      <c r="GX108" s="169"/>
      <c r="GY108" s="169"/>
      <c r="GZ108" s="169"/>
      <c r="HA108" s="169"/>
      <c r="HB108" s="169"/>
      <c r="HC108" s="169"/>
      <c r="HD108" s="169"/>
      <c r="HE108" s="169"/>
      <c r="HF108" s="169"/>
      <c r="HG108" s="169"/>
      <c r="HH108" s="169"/>
      <c r="HI108" s="169"/>
      <c r="HJ108" s="169"/>
      <c r="HK108" s="169"/>
      <c r="HL108" s="169"/>
      <c r="HM108" s="169"/>
      <c r="HN108" s="169"/>
      <c r="HO108" s="169"/>
      <c r="HP108" s="169"/>
      <c r="HQ108" s="169"/>
      <c r="HR108" s="169"/>
      <c r="HS108" s="169"/>
      <c r="HT108" s="169"/>
      <c r="HU108" s="169"/>
      <c r="HV108" s="169"/>
      <c r="HW108" s="169"/>
      <c r="HX108" s="169"/>
      <c r="HY108" s="169"/>
      <c r="HZ108" s="169"/>
      <c r="IA108" s="169"/>
      <c r="IB108" s="169"/>
      <c r="IC108" s="169"/>
      <c r="ID108" s="169"/>
      <c r="IE108" s="169"/>
      <c r="IF108" s="169"/>
      <c r="IG108" s="169"/>
      <c r="IH108" s="169"/>
      <c r="II108" s="169"/>
      <c r="IJ108" s="169"/>
      <c r="IK108" s="169"/>
      <c r="IL108" s="169"/>
      <c r="IM108" s="169"/>
      <c r="IN108" s="169"/>
      <c r="IO108" s="169"/>
      <c r="IP108" s="169"/>
      <c r="IQ108" s="169"/>
      <c r="IR108" s="169"/>
      <c r="IS108" s="169"/>
      <c r="IT108" s="169"/>
      <c r="IU108" s="169"/>
      <c r="IV108" s="169"/>
    </row>
    <row r="109" spans="1:256">
      <c r="A109" s="124">
        <f t="shared" si="7"/>
        <v>0</v>
      </c>
      <c r="B109" s="125">
        <f t="shared" si="8"/>
        <v>0</v>
      </c>
      <c r="C109" s="126">
        <f>IF(R109=0,0,SUMIF($R$10:R109,R109,$R$10:R109)/R109)</f>
        <v>0</v>
      </c>
      <c r="D109" s="127">
        <v>100</v>
      </c>
      <c r="E109" s="146"/>
      <c r="F109" s="147"/>
      <c r="G109" s="130">
        <f t="shared" si="5"/>
        <v>0</v>
      </c>
      <c r="H109" s="130">
        <f>IF(E109=0,0,VLOOKUP(E109,[1]Ob!$D$10:$AW$600,46,FALSE))</f>
        <v>0</v>
      </c>
      <c r="I109" s="130">
        <f>IF(E109=0,0,VLOOKUP(E109,[1]Ob!$D$10:$BA$600,50,FALSE))</f>
        <v>0</v>
      </c>
      <c r="J109" s="130">
        <f>IF(E109=0,0,VLOOKUP(E109,[1]Ob!$D$10:$O$600,12,FALSE))</f>
        <v>0</v>
      </c>
      <c r="K109" s="131">
        <f>IF(E109=0,0,VLOOKUP(E109,[1]Ob!$D$10:$BA$600,15,FALSE))*F109</f>
        <v>0</v>
      </c>
      <c r="L109" s="132">
        <f t="shared" si="9"/>
        <v>0</v>
      </c>
      <c r="M109" s="133"/>
      <c r="N109" s="134"/>
      <c r="O109" s="170"/>
      <c r="P109" s="135">
        <v>0</v>
      </c>
      <c r="Q109" s="135">
        <v>0</v>
      </c>
      <c r="R109" s="129"/>
      <c r="S109" s="136">
        <f t="shared" si="6"/>
        <v>0</v>
      </c>
      <c r="T109" s="161"/>
      <c r="U109" s="162"/>
      <c r="V109" s="163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  <c r="EO109" s="169"/>
      <c r="EP109" s="169"/>
      <c r="EQ109" s="169"/>
      <c r="ER109" s="169"/>
      <c r="ES109" s="169"/>
      <c r="ET109" s="169"/>
      <c r="EU109" s="169"/>
      <c r="EV109" s="169"/>
      <c r="EW109" s="169"/>
      <c r="EX109" s="169"/>
      <c r="EY109" s="169"/>
      <c r="EZ109" s="169"/>
      <c r="FA109" s="169"/>
      <c r="FB109" s="169"/>
      <c r="FC109" s="169"/>
      <c r="FD109" s="169"/>
      <c r="FE109" s="169"/>
      <c r="FF109" s="169"/>
      <c r="FG109" s="169"/>
      <c r="FH109" s="169"/>
      <c r="FI109" s="169"/>
      <c r="FJ109" s="169"/>
      <c r="FK109" s="169"/>
      <c r="FL109" s="169"/>
      <c r="FM109" s="169"/>
      <c r="FN109" s="169"/>
      <c r="FO109" s="169"/>
      <c r="FP109" s="169"/>
      <c r="FQ109" s="169"/>
      <c r="FR109" s="169"/>
      <c r="FS109" s="169"/>
      <c r="FT109" s="169"/>
      <c r="FU109" s="169"/>
      <c r="FV109" s="169"/>
      <c r="FW109" s="169"/>
      <c r="FX109" s="169"/>
      <c r="FY109" s="169"/>
      <c r="FZ109" s="169"/>
      <c r="GA109" s="169"/>
      <c r="GB109" s="169"/>
      <c r="GC109" s="169"/>
      <c r="GD109" s="169"/>
      <c r="GE109" s="169"/>
      <c r="GF109" s="169"/>
      <c r="GG109" s="169"/>
      <c r="GH109" s="169"/>
      <c r="GI109" s="169"/>
      <c r="GJ109" s="169"/>
      <c r="GK109" s="169"/>
      <c r="GL109" s="169"/>
      <c r="GM109" s="169"/>
      <c r="GN109" s="169"/>
      <c r="GO109" s="169"/>
      <c r="GP109" s="169"/>
      <c r="GQ109" s="169"/>
      <c r="GR109" s="169"/>
      <c r="GS109" s="169"/>
      <c r="GT109" s="169"/>
      <c r="GU109" s="169"/>
      <c r="GV109" s="169"/>
      <c r="GW109" s="169"/>
      <c r="GX109" s="169"/>
      <c r="GY109" s="169"/>
      <c r="GZ109" s="169"/>
      <c r="HA109" s="169"/>
      <c r="HB109" s="169"/>
      <c r="HC109" s="169"/>
      <c r="HD109" s="169"/>
      <c r="HE109" s="169"/>
      <c r="HF109" s="169"/>
      <c r="HG109" s="169"/>
      <c r="HH109" s="169"/>
      <c r="HI109" s="169"/>
      <c r="HJ109" s="169"/>
      <c r="HK109" s="169"/>
      <c r="HL109" s="169"/>
      <c r="HM109" s="169"/>
      <c r="HN109" s="169"/>
      <c r="HO109" s="169"/>
      <c r="HP109" s="169"/>
      <c r="HQ109" s="169"/>
      <c r="HR109" s="169"/>
      <c r="HS109" s="169"/>
      <c r="HT109" s="169"/>
      <c r="HU109" s="169"/>
      <c r="HV109" s="169"/>
      <c r="HW109" s="169"/>
      <c r="HX109" s="169"/>
      <c r="HY109" s="169"/>
      <c r="HZ109" s="169"/>
      <c r="IA109" s="169"/>
      <c r="IB109" s="169"/>
      <c r="IC109" s="169"/>
      <c r="ID109" s="169"/>
      <c r="IE109" s="169"/>
      <c r="IF109" s="169"/>
      <c r="IG109" s="169"/>
      <c r="IH109" s="169"/>
      <c r="II109" s="169"/>
      <c r="IJ109" s="169"/>
      <c r="IK109" s="169"/>
      <c r="IL109" s="169"/>
      <c r="IM109" s="169"/>
      <c r="IN109" s="169"/>
      <c r="IO109" s="169"/>
      <c r="IP109" s="169"/>
      <c r="IQ109" s="169"/>
      <c r="IR109" s="169"/>
      <c r="IS109" s="169"/>
      <c r="IT109" s="169"/>
      <c r="IU109" s="169"/>
      <c r="IV109" s="169"/>
    </row>
    <row r="110" spans="1:256">
      <c r="A110" s="124">
        <f t="shared" si="7"/>
        <v>0</v>
      </c>
      <c r="B110" s="125">
        <f t="shared" si="8"/>
        <v>0</v>
      </c>
      <c r="C110" s="126">
        <f>IF(R110=0,0,SUMIF($R$10:R110,R110,$R$10:R110)/R110)</f>
        <v>0</v>
      </c>
      <c r="D110" s="127">
        <v>101</v>
      </c>
      <c r="E110" s="146"/>
      <c r="F110" s="147"/>
      <c r="G110" s="130">
        <f t="shared" si="5"/>
        <v>0</v>
      </c>
      <c r="H110" s="130">
        <f>IF(E110=0,0,VLOOKUP(E110,[1]Ob!$D$10:$AW$600,46,FALSE))</f>
        <v>0</v>
      </c>
      <c r="I110" s="130">
        <f>IF(E110=0,0,VLOOKUP(E110,[1]Ob!$D$10:$BA$600,50,FALSE))</f>
        <v>0</v>
      </c>
      <c r="J110" s="130">
        <f>IF(E110=0,0,VLOOKUP(E110,[1]Ob!$D$10:$O$600,12,FALSE))</f>
        <v>0</v>
      </c>
      <c r="K110" s="131">
        <f>IF(E110=0,0,VLOOKUP(E110,[1]Ob!$D$10:$BA$600,15,FALSE))*F110</f>
        <v>0</v>
      </c>
      <c r="L110" s="132">
        <f t="shared" si="9"/>
        <v>0</v>
      </c>
      <c r="M110" s="133"/>
      <c r="N110" s="134"/>
      <c r="O110" s="170"/>
      <c r="P110" s="135">
        <v>0</v>
      </c>
      <c r="Q110" s="135">
        <v>0</v>
      </c>
      <c r="R110" s="129"/>
      <c r="S110" s="136">
        <f t="shared" si="6"/>
        <v>0</v>
      </c>
      <c r="T110" s="137"/>
      <c r="U110" s="138">
        <f>IF(T110=0,0,HLOOKUP(T110,$Y$3:$IV$5,3,FALSE))</f>
        <v>0</v>
      </c>
      <c r="V110" s="13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 s="169"/>
      <c r="FX110" s="169"/>
      <c r="FY110" s="169"/>
      <c r="FZ110" s="169"/>
      <c r="GA110" s="169"/>
      <c r="GB110" s="169"/>
      <c r="GC110" s="169"/>
      <c r="GD110" s="169"/>
      <c r="GE110" s="169"/>
      <c r="GF110" s="169"/>
      <c r="GG110" s="169"/>
      <c r="GH110" s="169"/>
      <c r="GI110" s="169"/>
      <c r="GJ110" s="169"/>
      <c r="GK110" s="169"/>
      <c r="GL110" s="169"/>
      <c r="GM110" s="169"/>
      <c r="GN110" s="169"/>
      <c r="GO110" s="169"/>
      <c r="GP110" s="169"/>
      <c r="GQ110" s="169"/>
      <c r="GR110" s="169"/>
      <c r="GS110" s="169"/>
      <c r="GT110" s="169"/>
      <c r="GU110" s="169"/>
      <c r="GV110" s="169"/>
      <c r="GW110" s="169"/>
      <c r="GX110" s="169"/>
      <c r="GY110" s="169"/>
      <c r="GZ110" s="169"/>
      <c r="HA110" s="169"/>
      <c r="HB110" s="169"/>
      <c r="HC110" s="169"/>
      <c r="HD110" s="169"/>
      <c r="HE110" s="169"/>
      <c r="HF110" s="169"/>
      <c r="HG110" s="169"/>
      <c r="HH110" s="169"/>
      <c r="HI110" s="169"/>
      <c r="HJ110" s="169"/>
      <c r="HK110" s="169"/>
      <c r="HL110" s="169"/>
      <c r="HM110" s="169"/>
      <c r="HN110" s="169"/>
      <c r="HO110" s="169"/>
      <c r="HP110" s="169"/>
      <c r="HQ110" s="169"/>
      <c r="HR110" s="169"/>
      <c r="HS110" s="169"/>
      <c r="HT110" s="169"/>
      <c r="HU110" s="169"/>
      <c r="HV110" s="169"/>
      <c r="HW110" s="169"/>
      <c r="HX110" s="169"/>
      <c r="HY110" s="169"/>
      <c r="HZ110" s="169"/>
      <c r="IA110" s="169"/>
      <c r="IB110" s="169"/>
      <c r="IC110" s="169"/>
      <c r="ID110" s="169"/>
      <c r="IE110" s="169"/>
      <c r="IF110" s="169"/>
      <c r="IG110" s="169"/>
      <c r="IH110" s="169"/>
      <c r="II110" s="169"/>
      <c r="IJ110" s="169"/>
      <c r="IK110" s="169"/>
      <c r="IL110" s="169"/>
      <c r="IM110" s="169"/>
      <c r="IN110" s="169"/>
      <c r="IO110" s="169"/>
      <c r="IP110" s="169"/>
      <c r="IQ110" s="169"/>
      <c r="IR110" s="169"/>
      <c r="IS110" s="169"/>
      <c r="IT110" s="169"/>
      <c r="IU110" s="169"/>
      <c r="IV110" s="169"/>
    </row>
    <row r="111" spans="1:256">
      <c r="A111" s="124">
        <f t="shared" si="7"/>
        <v>0</v>
      </c>
      <c r="B111" s="125">
        <f t="shared" si="8"/>
        <v>0</v>
      </c>
      <c r="C111" s="126">
        <f>IF(R111=0,0,SUMIF($R$10:R111,R111,$R$10:R111)/R111)</f>
        <v>0</v>
      </c>
      <c r="D111" s="127">
        <v>102</v>
      </c>
      <c r="E111" s="146"/>
      <c r="F111" s="147"/>
      <c r="G111" s="130">
        <f t="shared" si="5"/>
        <v>0</v>
      </c>
      <c r="H111" s="130">
        <f>IF(E111=0,0,VLOOKUP(E111,[1]Ob!$D$10:$AW$600,46,FALSE))</f>
        <v>0</v>
      </c>
      <c r="I111" s="130">
        <f>IF(E111=0,0,VLOOKUP(E111,[1]Ob!$D$10:$BA$600,50,FALSE))</f>
        <v>0</v>
      </c>
      <c r="J111" s="130">
        <f>IF(E111=0,0,VLOOKUP(E111,[1]Ob!$D$10:$O$600,12,FALSE))</f>
        <v>0</v>
      </c>
      <c r="K111" s="131">
        <f>IF(E111=0,0,VLOOKUP(E111,[1]Ob!$D$10:$BA$600,15,FALSE))*F111</f>
        <v>0</v>
      </c>
      <c r="L111" s="132">
        <f t="shared" si="9"/>
        <v>0</v>
      </c>
      <c r="M111" s="133"/>
      <c r="N111" s="134"/>
      <c r="O111" s="170"/>
      <c r="P111" s="135">
        <v>0</v>
      </c>
      <c r="Q111" s="135">
        <v>0</v>
      </c>
      <c r="R111" s="129"/>
      <c r="S111" s="136">
        <f t="shared" si="6"/>
        <v>0</v>
      </c>
      <c r="T111" s="148"/>
      <c r="U111" s="149"/>
      <c r="V111" s="150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69"/>
      <c r="FS111" s="169"/>
      <c r="FT111" s="169"/>
      <c r="FU111" s="169"/>
      <c r="FV111" s="169"/>
      <c r="FW111" s="169"/>
      <c r="FX111" s="169"/>
      <c r="FY111" s="169"/>
      <c r="FZ111" s="169"/>
      <c r="GA111" s="169"/>
      <c r="GB111" s="169"/>
      <c r="GC111" s="169"/>
      <c r="GD111" s="169"/>
      <c r="GE111" s="169"/>
      <c r="GF111" s="169"/>
      <c r="GG111" s="169"/>
      <c r="GH111" s="169"/>
      <c r="GI111" s="169"/>
      <c r="GJ111" s="169"/>
      <c r="GK111" s="169"/>
      <c r="GL111" s="169"/>
      <c r="GM111" s="169"/>
      <c r="GN111" s="169"/>
      <c r="GO111" s="169"/>
      <c r="GP111" s="169"/>
      <c r="GQ111" s="169"/>
      <c r="GR111" s="169"/>
      <c r="GS111" s="169"/>
      <c r="GT111" s="169"/>
      <c r="GU111" s="169"/>
      <c r="GV111" s="169"/>
      <c r="GW111" s="169"/>
      <c r="GX111" s="169"/>
      <c r="GY111" s="169"/>
      <c r="GZ111" s="169"/>
      <c r="HA111" s="169"/>
      <c r="HB111" s="169"/>
      <c r="HC111" s="169"/>
      <c r="HD111" s="169"/>
      <c r="HE111" s="169"/>
      <c r="HF111" s="169"/>
      <c r="HG111" s="169"/>
      <c r="HH111" s="169"/>
      <c r="HI111" s="169"/>
      <c r="HJ111" s="169"/>
      <c r="HK111" s="169"/>
      <c r="HL111" s="169"/>
      <c r="HM111" s="169"/>
      <c r="HN111" s="169"/>
      <c r="HO111" s="169"/>
      <c r="HP111" s="169"/>
      <c r="HQ111" s="169"/>
      <c r="HR111" s="169"/>
      <c r="HS111" s="169"/>
      <c r="HT111" s="169"/>
      <c r="HU111" s="169"/>
      <c r="HV111" s="169"/>
      <c r="HW111" s="169"/>
      <c r="HX111" s="169"/>
      <c r="HY111" s="169"/>
      <c r="HZ111" s="169"/>
      <c r="IA111" s="169"/>
      <c r="IB111" s="169"/>
      <c r="IC111" s="169"/>
      <c r="ID111" s="169"/>
      <c r="IE111" s="169"/>
      <c r="IF111" s="169"/>
      <c r="IG111" s="169"/>
      <c r="IH111" s="169"/>
      <c r="II111" s="169"/>
      <c r="IJ111" s="169"/>
      <c r="IK111" s="169"/>
      <c r="IL111" s="169"/>
      <c r="IM111" s="169"/>
      <c r="IN111" s="169"/>
      <c r="IO111" s="169"/>
      <c r="IP111" s="169"/>
      <c r="IQ111" s="169"/>
      <c r="IR111" s="169"/>
      <c r="IS111" s="169"/>
      <c r="IT111" s="169"/>
      <c r="IU111" s="169"/>
      <c r="IV111" s="169"/>
    </row>
    <row r="112" spans="1:256">
      <c r="A112" s="124">
        <f t="shared" si="7"/>
        <v>0</v>
      </c>
      <c r="B112" s="125">
        <f t="shared" si="8"/>
        <v>0</v>
      </c>
      <c r="C112" s="126">
        <f>IF(R112=0,0,SUMIF($R$10:R112,R112,$R$10:R112)/R112)</f>
        <v>0</v>
      </c>
      <c r="D112" s="127">
        <v>103</v>
      </c>
      <c r="E112" s="146"/>
      <c r="F112" s="147"/>
      <c r="G112" s="130">
        <f t="shared" si="5"/>
        <v>0</v>
      </c>
      <c r="H112" s="130">
        <f>IF(E112=0,0,VLOOKUP(E112,[1]Ob!$D$10:$AW$600,46,FALSE))</f>
        <v>0</v>
      </c>
      <c r="I112" s="130">
        <f>IF(E112=0,0,VLOOKUP(E112,[1]Ob!$D$10:$BA$600,50,FALSE))</f>
        <v>0</v>
      </c>
      <c r="J112" s="130">
        <f>IF(E112=0,0,VLOOKUP(E112,[1]Ob!$D$10:$O$600,12,FALSE))</f>
        <v>0</v>
      </c>
      <c r="K112" s="131">
        <f>IF(E112=0,0,VLOOKUP(E112,[1]Ob!$D$10:$BA$600,15,FALSE))*F112</f>
        <v>0</v>
      </c>
      <c r="L112" s="132">
        <f t="shared" si="9"/>
        <v>0</v>
      </c>
      <c r="M112" s="133"/>
      <c r="N112" s="134"/>
      <c r="O112" s="170"/>
      <c r="P112" s="135">
        <v>0</v>
      </c>
      <c r="Q112" s="135">
        <v>0</v>
      </c>
      <c r="R112" s="129"/>
      <c r="S112" s="136">
        <f t="shared" si="6"/>
        <v>0</v>
      </c>
      <c r="T112" s="148"/>
      <c r="U112" s="149"/>
      <c r="V112" s="150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 s="169"/>
      <c r="FX112" s="169"/>
      <c r="FY112" s="169"/>
      <c r="FZ112" s="169"/>
      <c r="GA112" s="169"/>
      <c r="GB112" s="169"/>
      <c r="GC112" s="169"/>
      <c r="GD112" s="169"/>
      <c r="GE112" s="169"/>
      <c r="GF112" s="169"/>
      <c r="GG112" s="169"/>
      <c r="GH112" s="169"/>
      <c r="GI112" s="169"/>
      <c r="GJ112" s="169"/>
      <c r="GK112" s="169"/>
      <c r="GL112" s="169"/>
      <c r="GM112" s="169"/>
      <c r="GN112" s="169"/>
      <c r="GO112" s="169"/>
      <c r="GP112" s="169"/>
      <c r="GQ112" s="169"/>
      <c r="GR112" s="169"/>
      <c r="GS112" s="169"/>
      <c r="GT112" s="169"/>
      <c r="GU112" s="169"/>
      <c r="GV112" s="169"/>
      <c r="GW112" s="169"/>
      <c r="GX112" s="169"/>
      <c r="GY112" s="169"/>
      <c r="GZ112" s="169"/>
      <c r="HA112" s="169"/>
      <c r="HB112" s="169"/>
      <c r="HC112" s="169"/>
      <c r="HD112" s="169"/>
      <c r="HE112" s="169"/>
      <c r="HF112" s="169"/>
      <c r="HG112" s="169"/>
      <c r="HH112" s="169"/>
      <c r="HI112" s="169"/>
      <c r="HJ112" s="169"/>
      <c r="HK112" s="169"/>
      <c r="HL112" s="169"/>
      <c r="HM112" s="169"/>
      <c r="HN112" s="169"/>
      <c r="HO112" s="169"/>
      <c r="HP112" s="169"/>
      <c r="HQ112" s="169"/>
      <c r="HR112" s="169"/>
      <c r="HS112" s="169"/>
      <c r="HT112" s="169"/>
      <c r="HU112" s="169"/>
      <c r="HV112" s="169"/>
      <c r="HW112" s="169"/>
      <c r="HX112" s="169"/>
      <c r="HY112" s="169"/>
      <c r="HZ112" s="169"/>
      <c r="IA112" s="169"/>
      <c r="IB112" s="169"/>
      <c r="IC112" s="169"/>
      <c r="ID112" s="169"/>
      <c r="IE112" s="169"/>
      <c r="IF112" s="169"/>
      <c r="IG112" s="169"/>
      <c r="IH112" s="169"/>
      <c r="II112" s="169"/>
      <c r="IJ112" s="169"/>
      <c r="IK112" s="169"/>
      <c r="IL112" s="169"/>
      <c r="IM112" s="169"/>
      <c r="IN112" s="169"/>
      <c r="IO112" s="169"/>
      <c r="IP112" s="169"/>
      <c r="IQ112" s="169"/>
      <c r="IR112" s="169"/>
      <c r="IS112" s="169"/>
      <c r="IT112" s="169"/>
      <c r="IU112" s="169"/>
      <c r="IV112" s="169"/>
    </row>
    <row r="113" spans="1:256">
      <c r="A113" s="124">
        <f t="shared" si="7"/>
        <v>0</v>
      </c>
      <c r="B113" s="125">
        <f t="shared" si="8"/>
        <v>0</v>
      </c>
      <c r="C113" s="126">
        <f>IF(R113=0,0,SUMIF($R$10:R113,R113,$R$10:R113)/R113)</f>
        <v>0</v>
      </c>
      <c r="D113" s="127">
        <v>104</v>
      </c>
      <c r="E113" s="146"/>
      <c r="F113" s="147"/>
      <c r="G113" s="130">
        <f t="shared" si="5"/>
        <v>0</v>
      </c>
      <c r="H113" s="130">
        <f>IF(E113=0,0,VLOOKUP(E113,[1]Ob!$D$10:$AW$600,46,FALSE))</f>
        <v>0</v>
      </c>
      <c r="I113" s="130">
        <f>IF(E113=0,0,VLOOKUP(E113,[1]Ob!$D$10:$BA$600,50,FALSE))</f>
        <v>0</v>
      </c>
      <c r="J113" s="130">
        <f>IF(E113=0,0,VLOOKUP(E113,[1]Ob!$D$10:$O$600,12,FALSE))</f>
        <v>0</v>
      </c>
      <c r="K113" s="131">
        <f>IF(E113=0,0,VLOOKUP(E113,[1]Ob!$D$10:$BA$600,15,FALSE))*F113</f>
        <v>0</v>
      </c>
      <c r="L113" s="132">
        <f t="shared" si="9"/>
        <v>0</v>
      </c>
      <c r="M113" s="133"/>
      <c r="N113" s="134"/>
      <c r="O113" s="170"/>
      <c r="P113" s="135">
        <v>0</v>
      </c>
      <c r="Q113" s="135">
        <v>0</v>
      </c>
      <c r="R113" s="129"/>
      <c r="S113" s="136">
        <f t="shared" si="6"/>
        <v>0</v>
      </c>
      <c r="T113" s="148"/>
      <c r="U113" s="149"/>
      <c r="V113" s="150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69"/>
      <c r="FS113" s="169"/>
      <c r="FT113" s="169"/>
      <c r="FU113" s="169"/>
      <c r="FV113" s="169"/>
      <c r="FW113" s="169"/>
      <c r="FX113" s="169"/>
      <c r="FY113" s="169"/>
      <c r="FZ113" s="169"/>
      <c r="GA113" s="169"/>
      <c r="GB113" s="169"/>
      <c r="GC113" s="169"/>
      <c r="GD113" s="169"/>
      <c r="GE113" s="169"/>
      <c r="GF113" s="169"/>
      <c r="GG113" s="169"/>
      <c r="GH113" s="169"/>
      <c r="GI113" s="169"/>
      <c r="GJ113" s="169"/>
      <c r="GK113" s="169"/>
      <c r="GL113" s="169"/>
      <c r="GM113" s="169"/>
      <c r="GN113" s="169"/>
      <c r="GO113" s="169"/>
      <c r="GP113" s="169"/>
      <c r="GQ113" s="169"/>
      <c r="GR113" s="169"/>
      <c r="GS113" s="169"/>
      <c r="GT113" s="169"/>
      <c r="GU113" s="169"/>
      <c r="GV113" s="169"/>
      <c r="GW113" s="169"/>
      <c r="GX113" s="169"/>
      <c r="GY113" s="169"/>
      <c r="GZ113" s="169"/>
      <c r="HA113" s="169"/>
      <c r="HB113" s="169"/>
      <c r="HC113" s="169"/>
      <c r="HD113" s="169"/>
      <c r="HE113" s="169"/>
      <c r="HF113" s="169"/>
      <c r="HG113" s="169"/>
      <c r="HH113" s="169"/>
      <c r="HI113" s="169"/>
      <c r="HJ113" s="169"/>
      <c r="HK113" s="169"/>
      <c r="HL113" s="169"/>
      <c r="HM113" s="169"/>
      <c r="HN113" s="169"/>
      <c r="HO113" s="169"/>
      <c r="HP113" s="169"/>
      <c r="HQ113" s="169"/>
      <c r="HR113" s="169"/>
      <c r="HS113" s="169"/>
      <c r="HT113" s="169"/>
      <c r="HU113" s="169"/>
      <c r="HV113" s="169"/>
      <c r="HW113" s="169"/>
      <c r="HX113" s="169"/>
      <c r="HY113" s="169"/>
      <c r="HZ113" s="169"/>
      <c r="IA113" s="169"/>
      <c r="IB113" s="169"/>
      <c r="IC113" s="169"/>
      <c r="ID113" s="169"/>
      <c r="IE113" s="169"/>
      <c r="IF113" s="169"/>
      <c r="IG113" s="169"/>
      <c r="IH113" s="169"/>
      <c r="II113" s="169"/>
      <c r="IJ113" s="169"/>
      <c r="IK113" s="169"/>
      <c r="IL113" s="169"/>
      <c r="IM113" s="169"/>
      <c r="IN113" s="169"/>
      <c r="IO113" s="169"/>
      <c r="IP113" s="169"/>
      <c r="IQ113" s="169"/>
      <c r="IR113" s="169"/>
      <c r="IS113" s="169"/>
      <c r="IT113" s="169"/>
      <c r="IU113" s="169"/>
      <c r="IV113" s="169"/>
    </row>
    <row r="114" spans="1:256">
      <c r="A114" s="124">
        <f t="shared" si="7"/>
        <v>0</v>
      </c>
      <c r="B114" s="125">
        <f t="shared" si="8"/>
        <v>0</v>
      </c>
      <c r="C114" s="126">
        <f>IF(R114=0,0,SUMIF($R$10:R114,R114,$R$10:R114)/R114)</f>
        <v>0</v>
      </c>
      <c r="D114" s="127">
        <v>105</v>
      </c>
      <c r="E114" s="146"/>
      <c r="F114" s="147"/>
      <c r="G114" s="130">
        <f t="shared" si="5"/>
        <v>0</v>
      </c>
      <c r="H114" s="130">
        <f>IF(E114=0,0,VLOOKUP(E114,[1]Ob!$D$10:$AW$600,46,FALSE))</f>
        <v>0</v>
      </c>
      <c r="I114" s="130">
        <f>IF(E114=0,0,VLOOKUP(E114,[1]Ob!$D$10:$BA$600,50,FALSE))</f>
        <v>0</v>
      </c>
      <c r="J114" s="130">
        <f>IF(E114=0,0,VLOOKUP(E114,[1]Ob!$D$10:$O$600,12,FALSE))</f>
        <v>0</v>
      </c>
      <c r="K114" s="131">
        <f>IF(E114=0,0,VLOOKUP(E114,[1]Ob!$D$10:$BA$600,15,FALSE))*F114</f>
        <v>0</v>
      </c>
      <c r="L114" s="132">
        <f t="shared" si="9"/>
        <v>0</v>
      </c>
      <c r="M114" s="133"/>
      <c r="N114" s="134"/>
      <c r="O114" s="170"/>
      <c r="P114" s="135">
        <v>0</v>
      </c>
      <c r="Q114" s="135">
        <v>0</v>
      </c>
      <c r="R114" s="129"/>
      <c r="S114" s="136">
        <f t="shared" si="6"/>
        <v>0</v>
      </c>
      <c r="T114" s="161"/>
      <c r="U114" s="162"/>
      <c r="V114" s="163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69"/>
      <c r="EI114" s="169"/>
      <c r="EJ114" s="169"/>
      <c r="EK114" s="169"/>
      <c r="EL114" s="169"/>
      <c r="EM114" s="169"/>
      <c r="EN114" s="169"/>
      <c r="EO114" s="169"/>
      <c r="EP114" s="169"/>
      <c r="EQ114" s="169"/>
      <c r="ER114" s="169"/>
      <c r="ES114" s="169"/>
      <c r="ET114" s="169"/>
      <c r="EU114" s="169"/>
      <c r="EV114" s="169"/>
      <c r="EW114" s="169"/>
      <c r="EX114" s="169"/>
      <c r="EY114" s="169"/>
      <c r="EZ114" s="169"/>
      <c r="FA114" s="169"/>
      <c r="FB114" s="169"/>
      <c r="FC114" s="169"/>
      <c r="FD114" s="169"/>
      <c r="FE114" s="169"/>
      <c r="FF114" s="169"/>
      <c r="FG114" s="169"/>
      <c r="FH114" s="169"/>
      <c r="FI114" s="169"/>
      <c r="FJ114" s="169"/>
      <c r="FK114" s="169"/>
      <c r="FL114" s="169"/>
      <c r="FM114" s="169"/>
      <c r="FN114" s="169"/>
      <c r="FO114" s="169"/>
      <c r="FP114" s="169"/>
      <c r="FQ114" s="169"/>
      <c r="FR114" s="169"/>
      <c r="FS114" s="169"/>
      <c r="FT114" s="169"/>
      <c r="FU114" s="169"/>
      <c r="FV114" s="169"/>
      <c r="FW114" s="169"/>
      <c r="FX114" s="169"/>
      <c r="FY114" s="169"/>
      <c r="FZ114" s="169"/>
      <c r="GA114" s="169"/>
      <c r="GB114" s="169"/>
      <c r="GC114" s="169"/>
      <c r="GD114" s="169"/>
      <c r="GE114" s="169"/>
      <c r="GF114" s="169"/>
      <c r="GG114" s="169"/>
      <c r="GH114" s="169"/>
      <c r="GI114" s="169"/>
      <c r="GJ114" s="169"/>
      <c r="GK114" s="169"/>
      <c r="GL114" s="169"/>
      <c r="GM114" s="169"/>
      <c r="GN114" s="169"/>
      <c r="GO114" s="169"/>
      <c r="GP114" s="169"/>
      <c r="GQ114" s="169"/>
      <c r="GR114" s="169"/>
      <c r="GS114" s="169"/>
      <c r="GT114" s="169"/>
      <c r="GU114" s="169"/>
      <c r="GV114" s="169"/>
      <c r="GW114" s="169"/>
      <c r="GX114" s="169"/>
      <c r="GY114" s="169"/>
      <c r="GZ114" s="169"/>
      <c r="HA114" s="169"/>
      <c r="HB114" s="169"/>
      <c r="HC114" s="169"/>
      <c r="HD114" s="169"/>
      <c r="HE114" s="169"/>
      <c r="HF114" s="169"/>
      <c r="HG114" s="169"/>
      <c r="HH114" s="169"/>
      <c r="HI114" s="169"/>
      <c r="HJ114" s="169"/>
      <c r="HK114" s="169"/>
      <c r="HL114" s="169"/>
      <c r="HM114" s="169"/>
      <c r="HN114" s="169"/>
      <c r="HO114" s="169"/>
      <c r="HP114" s="169"/>
      <c r="HQ114" s="169"/>
      <c r="HR114" s="169"/>
      <c r="HS114" s="169"/>
      <c r="HT114" s="169"/>
      <c r="HU114" s="169"/>
      <c r="HV114" s="169"/>
      <c r="HW114" s="169"/>
      <c r="HX114" s="169"/>
      <c r="HY114" s="169"/>
      <c r="HZ114" s="169"/>
      <c r="IA114" s="169"/>
      <c r="IB114" s="169"/>
      <c r="IC114" s="169"/>
      <c r="ID114" s="169"/>
      <c r="IE114" s="169"/>
      <c r="IF114" s="169"/>
      <c r="IG114" s="169"/>
      <c r="IH114" s="169"/>
      <c r="II114" s="169"/>
      <c r="IJ114" s="169"/>
      <c r="IK114" s="169"/>
      <c r="IL114" s="169"/>
      <c r="IM114" s="169"/>
      <c r="IN114" s="169"/>
      <c r="IO114" s="169"/>
      <c r="IP114" s="169"/>
      <c r="IQ114" s="169"/>
      <c r="IR114" s="169"/>
      <c r="IS114" s="169"/>
      <c r="IT114" s="169"/>
      <c r="IU114" s="169"/>
      <c r="IV114" s="169"/>
    </row>
    <row r="115" spans="1:256">
      <c r="A115" s="124">
        <f t="shared" si="7"/>
        <v>0</v>
      </c>
      <c r="B115" s="125">
        <f t="shared" si="8"/>
        <v>0</v>
      </c>
      <c r="C115" s="126">
        <f>IF(R115=0,0,SUMIF($R$10:R115,R115,$R$10:R115)/R115)</f>
        <v>0</v>
      </c>
      <c r="D115" s="127">
        <v>106</v>
      </c>
      <c r="E115" s="146"/>
      <c r="F115" s="147"/>
      <c r="G115" s="130">
        <f t="shared" si="5"/>
        <v>0</v>
      </c>
      <c r="H115" s="130">
        <f>IF(E115=0,0,VLOOKUP(E115,[1]Ob!$D$10:$AW$600,46,FALSE))</f>
        <v>0</v>
      </c>
      <c r="I115" s="130">
        <f>IF(E115=0,0,VLOOKUP(E115,[1]Ob!$D$10:$BA$600,50,FALSE))</f>
        <v>0</v>
      </c>
      <c r="J115" s="130">
        <f>IF(E115=0,0,VLOOKUP(E115,[1]Ob!$D$10:$O$600,12,FALSE))</f>
        <v>0</v>
      </c>
      <c r="K115" s="131">
        <f>IF(E115=0,0,VLOOKUP(E115,[1]Ob!$D$10:$BA$600,15,FALSE))*F115</f>
        <v>0</v>
      </c>
      <c r="L115" s="132">
        <f t="shared" si="9"/>
        <v>0</v>
      </c>
      <c r="M115" s="133"/>
      <c r="N115" s="134"/>
      <c r="O115" s="170"/>
      <c r="P115" s="135">
        <v>0</v>
      </c>
      <c r="Q115" s="135">
        <v>0</v>
      </c>
      <c r="R115" s="129"/>
      <c r="S115" s="136">
        <f t="shared" si="6"/>
        <v>0</v>
      </c>
      <c r="T115" s="137"/>
      <c r="U115" s="138">
        <f>IF(T115=0,0,HLOOKUP(T115,$Y$3:$IV$5,3,FALSE))</f>
        <v>0</v>
      </c>
      <c r="V115" s="13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69"/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69"/>
      <c r="FJ115" s="169"/>
      <c r="FK115" s="169"/>
      <c r="FL115" s="169"/>
      <c r="FM115" s="169"/>
      <c r="FN115" s="169"/>
      <c r="FO115" s="169"/>
      <c r="FP115" s="169"/>
      <c r="FQ115" s="169"/>
      <c r="FR115" s="169"/>
      <c r="FS115" s="169"/>
      <c r="FT115" s="169"/>
      <c r="FU115" s="169"/>
      <c r="FV115" s="169"/>
      <c r="FW115" s="169"/>
      <c r="FX115" s="169"/>
      <c r="FY115" s="169"/>
      <c r="FZ115" s="169"/>
      <c r="GA115" s="169"/>
      <c r="GB115" s="169"/>
      <c r="GC115" s="169"/>
      <c r="GD115" s="169"/>
      <c r="GE115" s="169"/>
      <c r="GF115" s="169"/>
      <c r="GG115" s="169"/>
      <c r="GH115" s="169"/>
      <c r="GI115" s="169"/>
      <c r="GJ115" s="169"/>
      <c r="GK115" s="169"/>
      <c r="GL115" s="169"/>
      <c r="GM115" s="169"/>
      <c r="GN115" s="169"/>
      <c r="GO115" s="169"/>
      <c r="GP115" s="169"/>
      <c r="GQ115" s="169"/>
      <c r="GR115" s="169"/>
      <c r="GS115" s="169"/>
      <c r="GT115" s="169"/>
      <c r="GU115" s="169"/>
      <c r="GV115" s="169"/>
      <c r="GW115" s="169"/>
      <c r="GX115" s="169"/>
      <c r="GY115" s="169"/>
      <c r="GZ115" s="169"/>
      <c r="HA115" s="169"/>
      <c r="HB115" s="169"/>
      <c r="HC115" s="169"/>
      <c r="HD115" s="169"/>
      <c r="HE115" s="169"/>
      <c r="HF115" s="169"/>
      <c r="HG115" s="169"/>
      <c r="HH115" s="169"/>
      <c r="HI115" s="169"/>
      <c r="HJ115" s="169"/>
      <c r="HK115" s="169"/>
      <c r="HL115" s="169"/>
      <c r="HM115" s="169"/>
      <c r="HN115" s="169"/>
      <c r="HO115" s="169"/>
      <c r="HP115" s="169"/>
      <c r="HQ115" s="169"/>
      <c r="HR115" s="169"/>
      <c r="HS115" s="169"/>
      <c r="HT115" s="169"/>
      <c r="HU115" s="169"/>
      <c r="HV115" s="169"/>
      <c r="HW115" s="169"/>
      <c r="HX115" s="169"/>
      <c r="HY115" s="169"/>
      <c r="HZ115" s="169"/>
      <c r="IA115" s="169"/>
      <c r="IB115" s="169"/>
      <c r="IC115" s="169"/>
      <c r="ID115" s="169"/>
      <c r="IE115" s="169"/>
      <c r="IF115" s="169"/>
      <c r="IG115" s="169"/>
      <c r="IH115" s="169"/>
      <c r="II115" s="169"/>
      <c r="IJ115" s="169"/>
      <c r="IK115" s="169"/>
      <c r="IL115" s="169"/>
      <c r="IM115" s="169"/>
      <c r="IN115" s="169"/>
      <c r="IO115" s="169"/>
      <c r="IP115" s="169"/>
      <c r="IQ115" s="169"/>
      <c r="IR115" s="169"/>
      <c r="IS115" s="169"/>
      <c r="IT115" s="169"/>
      <c r="IU115" s="169"/>
      <c r="IV115" s="169"/>
    </row>
    <row r="116" spans="1:256">
      <c r="A116" s="124">
        <f t="shared" si="7"/>
        <v>0</v>
      </c>
      <c r="B116" s="125">
        <f t="shared" si="8"/>
        <v>0</v>
      </c>
      <c r="C116" s="126">
        <f>IF(R116=0,0,SUMIF($R$10:R116,R116,$R$10:R116)/R116)</f>
        <v>0</v>
      </c>
      <c r="D116" s="127">
        <v>107</v>
      </c>
      <c r="E116" s="146"/>
      <c r="F116" s="147"/>
      <c r="G116" s="130">
        <f t="shared" si="5"/>
        <v>0</v>
      </c>
      <c r="H116" s="130">
        <f>IF(E116=0,0,VLOOKUP(E116,[1]Ob!$D$10:$AW$600,46,FALSE))</f>
        <v>0</v>
      </c>
      <c r="I116" s="130">
        <f>IF(E116=0,0,VLOOKUP(E116,[1]Ob!$D$10:$BA$600,50,FALSE))</f>
        <v>0</v>
      </c>
      <c r="J116" s="130">
        <f>IF(E116=0,0,VLOOKUP(E116,[1]Ob!$D$10:$O$600,12,FALSE))</f>
        <v>0</v>
      </c>
      <c r="K116" s="131">
        <f>IF(E116=0,0,VLOOKUP(E116,[1]Ob!$D$10:$BA$600,15,FALSE))*F116</f>
        <v>0</v>
      </c>
      <c r="L116" s="132">
        <f t="shared" si="9"/>
        <v>0</v>
      </c>
      <c r="M116" s="133"/>
      <c r="N116" s="134"/>
      <c r="O116" s="170"/>
      <c r="P116" s="135">
        <v>0</v>
      </c>
      <c r="Q116" s="135">
        <v>0</v>
      </c>
      <c r="R116" s="129"/>
      <c r="S116" s="136">
        <f t="shared" si="6"/>
        <v>0</v>
      </c>
      <c r="T116" s="148"/>
      <c r="U116" s="149"/>
      <c r="V116" s="150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  <c r="EO116" s="169"/>
      <c r="EP116" s="169"/>
      <c r="EQ116" s="169"/>
      <c r="ER116" s="169"/>
      <c r="ES116" s="169"/>
      <c r="ET116" s="169"/>
      <c r="EU116" s="169"/>
      <c r="EV116" s="169"/>
      <c r="EW116" s="169"/>
      <c r="EX116" s="169"/>
      <c r="EY116" s="169"/>
      <c r="EZ116" s="169"/>
      <c r="FA116" s="169"/>
      <c r="FB116" s="169"/>
      <c r="FC116" s="169"/>
      <c r="FD116" s="169"/>
      <c r="FE116" s="169"/>
      <c r="FF116" s="169"/>
      <c r="FG116" s="169"/>
      <c r="FH116" s="169"/>
      <c r="FI116" s="169"/>
      <c r="FJ116" s="169"/>
      <c r="FK116" s="169"/>
      <c r="FL116" s="169"/>
      <c r="FM116" s="169"/>
      <c r="FN116" s="169"/>
      <c r="FO116" s="169"/>
      <c r="FP116" s="169"/>
      <c r="FQ116" s="169"/>
      <c r="FR116" s="169"/>
      <c r="FS116" s="169"/>
      <c r="FT116" s="169"/>
      <c r="FU116" s="169"/>
      <c r="FV116" s="169"/>
      <c r="FW116" s="169"/>
      <c r="FX116" s="169"/>
      <c r="FY116" s="169"/>
      <c r="FZ116" s="169"/>
      <c r="GA116" s="169"/>
      <c r="GB116" s="169"/>
      <c r="GC116" s="169"/>
      <c r="GD116" s="169"/>
      <c r="GE116" s="169"/>
      <c r="GF116" s="169"/>
      <c r="GG116" s="169"/>
      <c r="GH116" s="169"/>
      <c r="GI116" s="169"/>
      <c r="GJ116" s="169"/>
      <c r="GK116" s="169"/>
      <c r="GL116" s="169"/>
      <c r="GM116" s="169"/>
      <c r="GN116" s="169"/>
      <c r="GO116" s="169"/>
      <c r="GP116" s="169"/>
      <c r="GQ116" s="169"/>
      <c r="GR116" s="169"/>
      <c r="GS116" s="169"/>
      <c r="GT116" s="169"/>
      <c r="GU116" s="169"/>
      <c r="GV116" s="169"/>
      <c r="GW116" s="169"/>
      <c r="GX116" s="169"/>
      <c r="GY116" s="169"/>
      <c r="GZ116" s="169"/>
      <c r="HA116" s="169"/>
      <c r="HB116" s="169"/>
      <c r="HC116" s="169"/>
      <c r="HD116" s="169"/>
      <c r="HE116" s="169"/>
      <c r="HF116" s="169"/>
      <c r="HG116" s="169"/>
      <c r="HH116" s="169"/>
      <c r="HI116" s="169"/>
      <c r="HJ116" s="169"/>
      <c r="HK116" s="169"/>
      <c r="HL116" s="169"/>
      <c r="HM116" s="169"/>
      <c r="HN116" s="169"/>
      <c r="HO116" s="169"/>
      <c r="HP116" s="169"/>
      <c r="HQ116" s="169"/>
      <c r="HR116" s="169"/>
      <c r="HS116" s="169"/>
      <c r="HT116" s="169"/>
      <c r="HU116" s="169"/>
      <c r="HV116" s="169"/>
      <c r="HW116" s="169"/>
      <c r="HX116" s="169"/>
      <c r="HY116" s="169"/>
      <c r="HZ116" s="169"/>
      <c r="IA116" s="169"/>
      <c r="IB116" s="169"/>
      <c r="IC116" s="169"/>
      <c r="ID116" s="169"/>
      <c r="IE116" s="169"/>
      <c r="IF116" s="169"/>
      <c r="IG116" s="169"/>
      <c r="IH116" s="169"/>
      <c r="II116" s="169"/>
      <c r="IJ116" s="169"/>
      <c r="IK116" s="169"/>
      <c r="IL116" s="169"/>
      <c r="IM116" s="169"/>
      <c r="IN116" s="169"/>
      <c r="IO116" s="169"/>
      <c r="IP116" s="169"/>
      <c r="IQ116" s="169"/>
      <c r="IR116" s="169"/>
      <c r="IS116" s="169"/>
      <c r="IT116" s="169"/>
      <c r="IU116" s="169"/>
      <c r="IV116" s="169"/>
    </row>
    <row r="117" spans="1:256">
      <c r="A117" s="124">
        <f t="shared" si="7"/>
        <v>0</v>
      </c>
      <c r="B117" s="125">
        <f t="shared" si="8"/>
        <v>0</v>
      </c>
      <c r="C117" s="126">
        <f>IF(R117=0,0,SUMIF($R$10:R117,R117,$R$10:R117)/R117)</f>
        <v>0</v>
      </c>
      <c r="D117" s="127">
        <v>108</v>
      </c>
      <c r="E117" s="146"/>
      <c r="F117" s="147"/>
      <c r="G117" s="130">
        <f t="shared" si="5"/>
        <v>0</v>
      </c>
      <c r="H117" s="130">
        <f>IF(E117=0,0,VLOOKUP(E117,[1]Ob!$D$10:$AW$600,46,FALSE))</f>
        <v>0</v>
      </c>
      <c r="I117" s="130">
        <f>IF(E117=0,0,VLOOKUP(E117,[1]Ob!$D$10:$BA$600,50,FALSE))</f>
        <v>0</v>
      </c>
      <c r="J117" s="130">
        <f>IF(E117=0,0,VLOOKUP(E117,[1]Ob!$D$10:$O$600,12,FALSE))</f>
        <v>0</v>
      </c>
      <c r="K117" s="131">
        <f>IF(E117=0,0,VLOOKUP(E117,[1]Ob!$D$10:$BA$600,15,FALSE))*F117</f>
        <v>0</v>
      </c>
      <c r="L117" s="132">
        <f t="shared" si="9"/>
        <v>0</v>
      </c>
      <c r="M117" s="133"/>
      <c r="N117" s="134"/>
      <c r="O117" s="170"/>
      <c r="P117" s="135">
        <v>0</v>
      </c>
      <c r="Q117" s="135">
        <v>0</v>
      </c>
      <c r="R117" s="129"/>
      <c r="S117" s="136">
        <f t="shared" si="6"/>
        <v>0</v>
      </c>
      <c r="T117" s="148"/>
      <c r="U117" s="149"/>
      <c r="V117" s="150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169"/>
      <c r="ES117" s="169"/>
      <c r="ET117" s="169"/>
      <c r="EU117" s="169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169"/>
      <c r="FG117" s="169"/>
      <c r="FH117" s="169"/>
      <c r="FI117" s="169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169"/>
      <c r="FU117" s="169"/>
      <c r="FV117" s="169"/>
      <c r="FW117" s="169"/>
      <c r="FX117" s="169"/>
      <c r="FY117" s="169"/>
      <c r="FZ117" s="169"/>
      <c r="GA117" s="169"/>
      <c r="GB117" s="169"/>
      <c r="GC117" s="169"/>
      <c r="GD117" s="169"/>
      <c r="GE117" s="169"/>
      <c r="GF117" s="169"/>
      <c r="GG117" s="169"/>
      <c r="GH117" s="169"/>
      <c r="GI117" s="169"/>
      <c r="GJ117" s="169"/>
      <c r="GK117" s="169"/>
      <c r="GL117" s="169"/>
      <c r="GM117" s="169"/>
      <c r="GN117" s="169"/>
      <c r="GO117" s="169"/>
      <c r="GP117" s="169"/>
      <c r="GQ117" s="169"/>
      <c r="GR117" s="169"/>
      <c r="GS117" s="169"/>
      <c r="GT117" s="169"/>
      <c r="GU117" s="169"/>
      <c r="GV117" s="169"/>
      <c r="GW117" s="169"/>
      <c r="GX117" s="169"/>
      <c r="GY117" s="169"/>
      <c r="GZ117" s="169"/>
      <c r="HA117" s="169"/>
      <c r="HB117" s="169"/>
      <c r="HC117" s="169"/>
      <c r="HD117" s="169"/>
      <c r="HE117" s="169"/>
      <c r="HF117" s="169"/>
      <c r="HG117" s="169"/>
      <c r="HH117" s="169"/>
      <c r="HI117" s="169"/>
      <c r="HJ117" s="169"/>
      <c r="HK117" s="169"/>
      <c r="HL117" s="169"/>
      <c r="HM117" s="169"/>
      <c r="HN117" s="169"/>
      <c r="HO117" s="169"/>
      <c r="HP117" s="169"/>
      <c r="HQ117" s="169"/>
      <c r="HR117" s="169"/>
      <c r="HS117" s="169"/>
      <c r="HT117" s="169"/>
      <c r="HU117" s="169"/>
      <c r="HV117" s="169"/>
      <c r="HW117" s="169"/>
      <c r="HX117" s="169"/>
      <c r="HY117" s="169"/>
      <c r="HZ117" s="169"/>
      <c r="IA117" s="169"/>
      <c r="IB117" s="169"/>
      <c r="IC117" s="169"/>
      <c r="ID117" s="169"/>
      <c r="IE117" s="169"/>
      <c r="IF117" s="169"/>
      <c r="IG117" s="169"/>
      <c r="IH117" s="169"/>
      <c r="II117" s="169"/>
      <c r="IJ117" s="169"/>
      <c r="IK117" s="169"/>
      <c r="IL117" s="169"/>
      <c r="IM117" s="169"/>
      <c r="IN117" s="169"/>
      <c r="IO117" s="169"/>
      <c r="IP117" s="169"/>
      <c r="IQ117" s="169"/>
      <c r="IR117" s="169"/>
      <c r="IS117" s="169"/>
      <c r="IT117" s="169"/>
      <c r="IU117" s="169"/>
      <c r="IV117" s="169"/>
    </row>
    <row r="118" spans="1:256">
      <c r="A118" s="124">
        <f t="shared" si="7"/>
        <v>0</v>
      </c>
      <c r="B118" s="125">
        <f t="shared" si="8"/>
        <v>0</v>
      </c>
      <c r="C118" s="126">
        <f>IF(R118=0,0,SUMIF($R$10:R118,R118,$R$10:R118)/R118)</f>
        <v>0</v>
      </c>
      <c r="D118" s="127">
        <v>109</v>
      </c>
      <c r="E118" s="146"/>
      <c r="F118" s="147"/>
      <c r="G118" s="130">
        <f t="shared" si="5"/>
        <v>0</v>
      </c>
      <c r="H118" s="130">
        <f>IF(E118=0,0,VLOOKUP(E118,[1]Ob!$D$10:$AW$600,46,FALSE))</f>
        <v>0</v>
      </c>
      <c r="I118" s="130">
        <f>IF(E118=0,0,VLOOKUP(E118,[1]Ob!$D$10:$BA$600,50,FALSE))</f>
        <v>0</v>
      </c>
      <c r="J118" s="130">
        <f>IF(E118=0,0,VLOOKUP(E118,[1]Ob!$D$10:$O$600,12,FALSE))</f>
        <v>0</v>
      </c>
      <c r="K118" s="131">
        <f>IF(E118=0,0,VLOOKUP(E118,[1]Ob!$D$10:$BA$600,15,FALSE))*F118</f>
        <v>0</v>
      </c>
      <c r="L118" s="132">
        <f t="shared" si="9"/>
        <v>0</v>
      </c>
      <c r="M118" s="133"/>
      <c r="N118" s="134"/>
      <c r="O118" s="170"/>
      <c r="P118" s="135">
        <v>0</v>
      </c>
      <c r="Q118" s="135">
        <v>0</v>
      </c>
      <c r="R118" s="129"/>
      <c r="S118" s="136">
        <f t="shared" si="6"/>
        <v>0</v>
      </c>
      <c r="T118" s="148"/>
      <c r="U118" s="149"/>
      <c r="V118" s="150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69"/>
      <c r="EI118" s="169"/>
      <c r="EJ118" s="169"/>
      <c r="EK118" s="169"/>
      <c r="EL118" s="169"/>
      <c r="EM118" s="169"/>
      <c r="EN118" s="169"/>
      <c r="EO118" s="169"/>
      <c r="EP118" s="169"/>
      <c r="EQ118" s="169"/>
      <c r="ER118" s="169"/>
      <c r="ES118" s="169"/>
      <c r="ET118" s="169"/>
      <c r="EU118" s="169"/>
      <c r="EV118" s="169"/>
      <c r="EW118" s="169"/>
      <c r="EX118" s="169"/>
      <c r="EY118" s="169"/>
      <c r="EZ118" s="169"/>
      <c r="FA118" s="169"/>
      <c r="FB118" s="169"/>
      <c r="FC118" s="169"/>
      <c r="FD118" s="169"/>
      <c r="FE118" s="169"/>
      <c r="FF118" s="169"/>
      <c r="FG118" s="169"/>
      <c r="FH118" s="169"/>
      <c r="FI118" s="169"/>
      <c r="FJ118" s="169"/>
      <c r="FK118" s="169"/>
      <c r="FL118" s="169"/>
      <c r="FM118" s="169"/>
      <c r="FN118" s="169"/>
      <c r="FO118" s="169"/>
      <c r="FP118" s="169"/>
      <c r="FQ118" s="169"/>
      <c r="FR118" s="169"/>
      <c r="FS118" s="169"/>
      <c r="FT118" s="169"/>
      <c r="FU118" s="169"/>
      <c r="FV118" s="169"/>
      <c r="FW118" s="169"/>
      <c r="FX118" s="169"/>
      <c r="FY118" s="169"/>
      <c r="FZ118" s="169"/>
      <c r="GA118" s="169"/>
      <c r="GB118" s="169"/>
      <c r="GC118" s="169"/>
      <c r="GD118" s="169"/>
      <c r="GE118" s="169"/>
      <c r="GF118" s="169"/>
      <c r="GG118" s="169"/>
      <c r="GH118" s="169"/>
      <c r="GI118" s="169"/>
      <c r="GJ118" s="169"/>
      <c r="GK118" s="169"/>
      <c r="GL118" s="169"/>
      <c r="GM118" s="169"/>
      <c r="GN118" s="169"/>
      <c r="GO118" s="169"/>
      <c r="GP118" s="169"/>
      <c r="GQ118" s="169"/>
      <c r="GR118" s="169"/>
      <c r="GS118" s="169"/>
      <c r="GT118" s="169"/>
      <c r="GU118" s="169"/>
      <c r="GV118" s="169"/>
      <c r="GW118" s="169"/>
      <c r="GX118" s="169"/>
      <c r="GY118" s="169"/>
      <c r="GZ118" s="169"/>
      <c r="HA118" s="169"/>
      <c r="HB118" s="169"/>
      <c r="HC118" s="169"/>
      <c r="HD118" s="169"/>
      <c r="HE118" s="169"/>
      <c r="HF118" s="169"/>
      <c r="HG118" s="169"/>
      <c r="HH118" s="169"/>
      <c r="HI118" s="169"/>
      <c r="HJ118" s="169"/>
      <c r="HK118" s="169"/>
      <c r="HL118" s="169"/>
      <c r="HM118" s="169"/>
      <c r="HN118" s="169"/>
      <c r="HO118" s="169"/>
      <c r="HP118" s="169"/>
      <c r="HQ118" s="169"/>
      <c r="HR118" s="169"/>
      <c r="HS118" s="169"/>
      <c r="HT118" s="169"/>
      <c r="HU118" s="169"/>
      <c r="HV118" s="169"/>
      <c r="HW118" s="169"/>
      <c r="HX118" s="169"/>
      <c r="HY118" s="169"/>
      <c r="HZ118" s="169"/>
      <c r="IA118" s="169"/>
      <c r="IB118" s="169"/>
      <c r="IC118" s="169"/>
      <c r="ID118" s="169"/>
      <c r="IE118" s="169"/>
      <c r="IF118" s="169"/>
      <c r="IG118" s="169"/>
      <c r="IH118" s="169"/>
      <c r="II118" s="169"/>
      <c r="IJ118" s="169"/>
      <c r="IK118" s="169"/>
      <c r="IL118" s="169"/>
      <c r="IM118" s="169"/>
      <c r="IN118" s="169"/>
      <c r="IO118" s="169"/>
      <c r="IP118" s="169"/>
      <c r="IQ118" s="169"/>
      <c r="IR118" s="169"/>
      <c r="IS118" s="169"/>
      <c r="IT118" s="169"/>
      <c r="IU118" s="169"/>
      <c r="IV118" s="169"/>
    </row>
    <row r="119" spans="1:256">
      <c r="A119" s="124">
        <f t="shared" si="7"/>
        <v>0</v>
      </c>
      <c r="B119" s="125">
        <f t="shared" si="8"/>
        <v>0</v>
      </c>
      <c r="C119" s="126">
        <f>IF(R119=0,0,SUMIF($R$10:R119,R119,$R$10:R119)/R119)</f>
        <v>0</v>
      </c>
      <c r="D119" s="127">
        <v>110</v>
      </c>
      <c r="E119" s="146"/>
      <c r="F119" s="147"/>
      <c r="G119" s="130">
        <f t="shared" si="5"/>
        <v>0</v>
      </c>
      <c r="H119" s="130">
        <f>IF(E119=0,0,VLOOKUP(E119,[1]Ob!$D$10:$AW$600,46,FALSE))</f>
        <v>0</v>
      </c>
      <c r="I119" s="130">
        <f>IF(E119=0,0,VLOOKUP(E119,[1]Ob!$D$10:$BA$600,50,FALSE))</f>
        <v>0</v>
      </c>
      <c r="J119" s="130">
        <f>IF(E119=0,0,VLOOKUP(E119,[1]Ob!$D$10:$O$600,12,FALSE))</f>
        <v>0</v>
      </c>
      <c r="K119" s="131">
        <f>IF(E119=0,0,VLOOKUP(E119,[1]Ob!$D$10:$BA$600,15,FALSE))*F119</f>
        <v>0</v>
      </c>
      <c r="L119" s="132">
        <f t="shared" si="9"/>
        <v>0</v>
      </c>
      <c r="M119" s="133"/>
      <c r="N119" s="134"/>
      <c r="O119" s="170"/>
      <c r="P119" s="135">
        <v>0</v>
      </c>
      <c r="Q119" s="135">
        <v>0</v>
      </c>
      <c r="R119" s="129"/>
      <c r="S119" s="136">
        <f t="shared" si="6"/>
        <v>0</v>
      </c>
      <c r="T119" s="161"/>
      <c r="U119" s="162"/>
      <c r="V119" s="163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  <c r="EO119" s="169"/>
      <c r="EP119" s="169"/>
      <c r="EQ119" s="169"/>
      <c r="ER119" s="169"/>
      <c r="ES119" s="169"/>
      <c r="ET119" s="169"/>
      <c r="EU119" s="169"/>
      <c r="EV119" s="169"/>
      <c r="EW119" s="169"/>
      <c r="EX119" s="169"/>
      <c r="EY119" s="169"/>
      <c r="EZ119" s="169"/>
      <c r="FA119" s="169"/>
      <c r="FB119" s="169"/>
      <c r="FC119" s="169"/>
      <c r="FD119" s="169"/>
      <c r="FE119" s="169"/>
      <c r="FF119" s="169"/>
      <c r="FG119" s="169"/>
      <c r="FH119" s="169"/>
      <c r="FI119" s="169"/>
      <c r="FJ119" s="169"/>
      <c r="FK119" s="169"/>
      <c r="FL119" s="169"/>
      <c r="FM119" s="169"/>
      <c r="FN119" s="169"/>
      <c r="FO119" s="169"/>
      <c r="FP119" s="169"/>
      <c r="FQ119" s="169"/>
      <c r="FR119" s="169"/>
      <c r="FS119" s="169"/>
      <c r="FT119" s="169"/>
      <c r="FU119" s="169"/>
      <c r="FV119" s="169"/>
      <c r="FW119" s="169"/>
      <c r="FX119" s="169"/>
      <c r="FY119" s="169"/>
      <c r="FZ119" s="169"/>
      <c r="GA119" s="169"/>
      <c r="GB119" s="169"/>
      <c r="GC119" s="169"/>
      <c r="GD119" s="169"/>
      <c r="GE119" s="169"/>
      <c r="GF119" s="169"/>
      <c r="GG119" s="169"/>
      <c r="GH119" s="169"/>
      <c r="GI119" s="169"/>
      <c r="GJ119" s="169"/>
      <c r="GK119" s="169"/>
      <c r="GL119" s="169"/>
      <c r="GM119" s="169"/>
      <c r="GN119" s="169"/>
      <c r="GO119" s="169"/>
      <c r="GP119" s="169"/>
      <c r="GQ119" s="169"/>
      <c r="GR119" s="169"/>
      <c r="GS119" s="169"/>
      <c r="GT119" s="169"/>
      <c r="GU119" s="169"/>
      <c r="GV119" s="169"/>
      <c r="GW119" s="169"/>
      <c r="GX119" s="169"/>
      <c r="GY119" s="169"/>
      <c r="GZ119" s="169"/>
      <c r="HA119" s="169"/>
      <c r="HB119" s="169"/>
      <c r="HC119" s="169"/>
      <c r="HD119" s="169"/>
      <c r="HE119" s="169"/>
      <c r="HF119" s="169"/>
      <c r="HG119" s="169"/>
      <c r="HH119" s="169"/>
      <c r="HI119" s="169"/>
      <c r="HJ119" s="169"/>
      <c r="HK119" s="169"/>
      <c r="HL119" s="169"/>
      <c r="HM119" s="169"/>
      <c r="HN119" s="169"/>
      <c r="HO119" s="169"/>
      <c r="HP119" s="169"/>
      <c r="HQ119" s="169"/>
      <c r="HR119" s="169"/>
      <c r="HS119" s="169"/>
      <c r="HT119" s="169"/>
      <c r="HU119" s="169"/>
      <c r="HV119" s="169"/>
      <c r="HW119" s="169"/>
      <c r="HX119" s="169"/>
      <c r="HY119" s="169"/>
      <c r="HZ119" s="169"/>
      <c r="IA119" s="169"/>
      <c r="IB119" s="169"/>
      <c r="IC119" s="169"/>
      <c r="ID119" s="169"/>
      <c r="IE119" s="169"/>
      <c r="IF119" s="169"/>
      <c r="IG119" s="169"/>
      <c r="IH119" s="169"/>
      <c r="II119" s="169"/>
      <c r="IJ119" s="169"/>
      <c r="IK119" s="169"/>
      <c r="IL119" s="169"/>
      <c r="IM119" s="169"/>
      <c r="IN119" s="169"/>
      <c r="IO119" s="169"/>
      <c r="IP119" s="169"/>
      <c r="IQ119" s="169"/>
      <c r="IR119" s="169"/>
      <c r="IS119" s="169"/>
      <c r="IT119" s="169"/>
      <c r="IU119" s="169"/>
      <c r="IV119" s="169"/>
    </row>
    <row r="120" spans="1:256">
      <c r="A120" s="124">
        <f t="shared" si="7"/>
        <v>0</v>
      </c>
      <c r="B120" s="125">
        <f t="shared" si="8"/>
        <v>0</v>
      </c>
      <c r="C120" s="126">
        <f>IF(R120=0,0,SUMIF($R$10:R120,R120,$R$10:R120)/R120)</f>
        <v>0</v>
      </c>
      <c r="D120" s="127">
        <v>111</v>
      </c>
      <c r="E120" s="146"/>
      <c r="F120" s="147"/>
      <c r="G120" s="130">
        <f t="shared" si="5"/>
        <v>0</v>
      </c>
      <c r="H120" s="130">
        <f>IF(E120=0,0,VLOOKUP(E120,[1]Ob!$D$10:$AW$600,46,FALSE))</f>
        <v>0</v>
      </c>
      <c r="I120" s="130">
        <f>IF(E120=0,0,VLOOKUP(E120,[1]Ob!$D$10:$BA$600,50,FALSE))</f>
        <v>0</v>
      </c>
      <c r="J120" s="130">
        <f>IF(E120=0,0,VLOOKUP(E120,[1]Ob!$D$10:$O$600,12,FALSE))</f>
        <v>0</v>
      </c>
      <c r="K120" s="131">
        <f>IF(E120=0,0,VLOOKUP(E120,[1]Ob!$D$10:$BA$600,15,FALSE))*F120</f>
        <v>0</v>
      </c>
      <c r="L120" s="132">
        <f t="shared" si="9"/>
        <v>0</v>
      </c>
      <c r="M120" s="133"/>
      <c r="N120" s="134"/>
      <c r="O120" s="170"/>
      <c r="P120" s="135">
        <v>0</v>
      </c>
      <c r="Q120" s="135">
        <v>0</v>
      </c>
      <c r="R120" s="129"/>
      <c r="S120" s="136">
        <f t="shared" si="6"/>
        <v>0</v>
      </c>
      <c r="T120" s="137"/>
      <c r="U120" s="138">
        <f>IF(T120=0,0,HLOOKUP(T120,$Y$3:$IV$5,3,FALSE))</f>
        <v>0</v>
      </c>
      <c r="V120" s="13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9"/>
      <c r="ES120" s="169"/>
      <c r="ET120" s="169"/>
      <c r="EU120" s="169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9"/>
      <c r="FG120" s="169"/>
      <c r="FH120" s="169"/>
      <c r="FI120" s="169"/>
      <c r="FJ120" s="169"/>
      <c r="FK120" s="169"/>
      <c r="FL120" s="169"/>
      <c r="FM120" s="169"/>
      <c r="FN120" s="169"/>
      <c r="FO120" s="169"/>
      <c r="FP120" s="169"/>
      <c r="FQ120" s="169"/>
      <c r="FR120" s="169"/>
      <c r="FS120" s="169"/>
      <c r="FT120" s="169"/>
      <c r="FU120" s="169"/>
      <c r="FV120" s="169"/>
      <c r="FW120" s="169"/>
      <c r="FX120" s="169"/>
      <c r="FY120" s="169"/>
      <c r="FZ120" s="169"/>
      <c r="GA120" s="169"/>
      <c r="GB120" s="169"/>
      <c r="GC120" s="169"/>
      <c r="GD120" s="169"/>
      <c r="GE120" s="169"/>
      <c r="GF120" s="169"/>
      <c r="GG120" s="169"/>
      <c r="GH120" s="169"/>
      <c r="GI120" s="169"/>
      <c r="GJ120" s="169"/>
      <c r="GK120" s="169"/>
      <c r="GL120" s="169"/>
      <c r="GM120" s="169"/>
      <c r="GN120" s="169"/>
      <c r="GO120" s="169"/>
      <c r="GP120" s="169"/>
      <c r="GQ120" s="169"/>
      <c r="GR120" s="169"/>
      <c r="GS120" s="169"/>
      <c r="GT120" s="169"/>
      <c r="GU120" s="169"/>
      <c r="GV120" s="169"/>
      <c r="GW120" s="169"/>
      <c r="GX120" s="169"/>
      <c r="GY120" s="169"/>
      <c r="GZ120" s="169"/>
      <c r="HA120" s="169"/>
      <c r="HB120" s="169"/>
      <c r="HC120" s="169"/>
      <c r="HD120" s="169"/>
      <c r="HE120" s="169"/>
      <c r="HF120" s="169"/>
      <c r="HG120" s="169"/>
      <c r="HH120" s="169"/>
      <c r="HI120" s="169"/>
      <c r="HJ120" s="169"/>
      <c r="HK120" s="169"/>
      <c r="HL120" s="169"/>
      <c r="HM120" s="169"/>
      <c r="HN120" s="169"/>
      <c r="HO120" s="169"/>
      <c r="HP120" s="169"/>
      <c r="HQ120" s="169"/>
      <c r="HR120" s="169"/>
      <c r="HS120" s="169"/>
      <c r="HT120" s="169"/>
      <c r="HU120" s="169"/>
      <c r="HV120" s="169"/>
      <c r="HW120" s="169"/>
      <c r="HX120" s="169"/>
      <c r="HY120" s="169"/>
      <c r="HZ120" s="169"/>
      <c r="IA120" s="169"/>
      <c r="IB120" s="169"/>
      <c r="IC120" s="169"/>
      <c r="ID120" s="169"/>
      <c r="IE120" s="169"/>
      <c r="IF120" s="169"/>
      <c r="IG120" s="169"/>
      <c r="IH120" s="169"/>
      <c r="II120" s="169"/>
      <c r="IJ120" s="169"/>
      <c r="IK120" s="169"/>
      <c r="IL120" s="169"/>
      <c r="IM120" s="169"/>
      <c r="IN120" s="169"/>
      <c r="IO120" s="169"/>
      <c r="IP120" s="169"/>
      <c r="IQ120" s="169"/>
      <c r="IR120" s="169"/>
      <c r="IS120" s="169"/>
      <c r="IT120" s="169"/>
      <c r="IU120" s="169"/>
      <c r="IV120" s="169"/>
    </row>
    <row r="121" spans="1:256">
      <c r="A121" s="124">
        <f t="shared" si="7"/>
        <v>0</v>
      </c>
      <c r="B121" s="125">
        <f t="shared" si="8"/>
        <v>0</v>
      </c>
      <c r="C121" s="126">
        <f>IF(R121=0,0,SUMIF($R$10:R121,R121,$R$10:R121)/R121)</f>
        <v>0</v>
      </c>
      <c r="D121" s="127">
        <v>112</v>
      </c>
      <c r="E121" s="146"/>
      <c r="F121" s="147"/>
      <c r="G121" s="130">
        <f t="shared" si="5"/>
        <v>0</v>
      </c>
      <c r="H121" s="130">
        <f>IF(E121=0,0,VLOOKUP(E121,[1]Ob!$D$10:$AW$600,46,FALSE))</f>
        <v>0</v>
      </c>
      <c r="I121" s="130">
        <f>IF(E121=0,0,VLOOKUP(E121,[1]Ob!$D$10:$BA$600,50,FALSE))</f>
        <v>0</v>
      </c>
      <c r="J121" s="130">
        <f>IF(E121=0,0,VLOOKUP(E121,[1]Ob!$D$10:$O$600,12,FALSE))</f>
        <v>0</v>
      </c>
      <c r="K121" s="131">
        <f>IF(E121=0,0,VLOOKUP(E121,[1]Ob!$D$10:$BA$600,15,FALSE))*F121</f>
        <v>0</v>
      </c>
      <c r="L121" s="132">
        <f t="shared" si="9"/>
        <v>0</v>
      </c>
      <c r="M121" s="133"/>
      <c r="N121" s="134"/>
      <c r="O121" s="170"/>
      <c r="P121" s="135">
        <v>0</v>
      </c>
      <c r="Q121" s="135">
        <v>0</v>
      </c>
      <c r="R121" s="129"/>
      <c r="S121" s="136">
        <f t="shared" si="6"/>
        <v>0</v>
      </c>
      <c r="T121" s="148"/>
      <c r="U121" s="149"/>
      <c r="V121" s="150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69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9"/>
      <c r="FU121" s="169"/>
      <c r="FV121" s="169"/>
      <c r="FW121" s="169"/>
      <c r="FX121" s="169"/>
      <c r="FY121" s="169"/>
      <c r="FZ121" s="169"/>
      <c r="GA121" s="169"/>
      <c r="GB121" s="169"/>
      <c r="GC121" s="169"/>
      <c r="GD121" s="169"/>
      <c r="GE121" s="169"/>
      <c r="GF121" s="169"/>
      <c r="GG121" s="169"/>
      <c r="GH121" s="169"/>
      <c r="GI121" s="169"/>
      <c r="GJ121" s="169"/>
      <c r="GK121" s="169"/>
      <c r="GL121" s="169"/>
      <c r="GM121" s="169"/>
      <c r="GN121" s="169"/>
      <c r="GO121" s="169"/>
      <c r="GP121" s="169"/>
      <c r="GQ121" s="169"/>
      <c r="GR121" s="169"/>
      <c r="GS121" s="169"/>
      <c r="GT121" s="169"/>
      <c r="GU121" s="169"/>
      <c r="GV121" s="169"/>
      <c r="GW121" s="169"/>
      <c r="GX121" s="169"/>
      <c r="GY121" s="169"/>
      <c r="GZ121" s="169"/>
      <c r="HA121" s="169"/>
      <c r="HB121" s="169"/>
      <c r="HC121" s="169"/>
      <c r="HD121" s="169"/>
      <c r="HE121" s="169"/>
      <c r="HF121" s="169"/>
      <c r="HG121" s="169"/>
      <c r="HH121" s="169"/>
      <c r="HI121" s="169"/>
      <c r="HJ121" s="169"/>
      <c r="HK121" s="169"/>
      <c r="HL121" s="169"/>
      <c r="HM121" s="169"/>
      <c r="HN121" s="169"/>
      <c r="HO121" s="169"/>
      <c r="HP121" s="169"/>
      <c r="HQ121" s="169"/>
      <c r="HR121" s="169"/>
      <c r="HS121" s="169"/>
      <c r="HT121" s="169"/>
      <c r="HU121" s="169"/>
      <c r="HV121" s="169"/>
      <c r="HW121" s="169"/>
      <c r="HX121" s="169"/>
      <c r="HY121" s="169"/>
      <c r="HZ121" s="169"/>
      <c r="IA121" s="169"/>
      <c r="IB121" s="169"/>
      <c r="IC121" s="169"/>
      <c r="ID121" s="169"/>
      <c r="IE121" s="169"/>
      <c r="IF121" s="169"/>
      <c r="IG121" s="169"/>
      <c r="IH121" s="169"/>
      <c r="II121" s="169"/>
      <c r="IJ121" s="169"/>
      <c r="IK121" s="169"/>
      <c r="IL121" s="169"/>
      <c r="IM121" s="169"/>
      <c r="IN121" s="169"/>
      <c r="IO121" s="169"/>
      <c r="IP121" s="169"/>
      <c r="IQ121" s="169"/>
      <c r="IR121" s="169"/>
      <c r="IS121" s="169"/>
      <c r="IT121" s="169"/>
      <c r="IU121" s="169"/>
      <c r="IV121" s="169"/>
    </row>
    <row r="122" spans="1:256">
      <c r="A122" s="124">
        <f t="shared" si="7"/>
        <v>0</v>
      </c>
      <c r="B122" s="125">
        <f t="shared" si="8"/>
        <v>0</v>
      </c>
      <c r="C122" s="126">
        <f>IF(R122=0,0,SUMIF($R$10:R122,R122,$R$10:R122)/R122)</f>
        <v>0</v>
      </c>
      <c r="D122" s="127">
        <v>113</v>
      </c>
      <c r="E122" s="146"/>
      <c r="F122" s="147"/>
      <c r="G122" s="130">
        <f t="shared" si="5"/>
        <v>0</v>
      </c>
      <c r="H122" s="130">
        <f>IF(E122=0,0,VLOOKUP(E122,[1]Ob!$D$10:$AW$600,46,FALSE))</f>
        <v>0</v>
      </c>
      <c r="I122" s="130">
        <f>IF(E122=0,0,VLOOKUP(E122,[1]Ob!$D$10:$BA$600,50,FALSE))</f>
        <v>0</v>
      </c>
      <c r="J122" s="130">
        <f>IF(E122=0,0,VLOOKUP(E122,[1]Ob!$D$10:$O$600,12,FALSE))</f>
        <v>0</v>
      </c>
      <c r="K122" s="131">
        <f>IF(E122=0,0,VLOOKUP(E122,[1]Ob!$D$10:$BA$600,15,FALSE))*F122</f>
        <v>0</v>
      </c>
      <c r="L122" s="132">
        <f t="shared" si="9"/>
        <v>0</v>
      </c>
      <c r="M122" s="133"/>
      <c r="N122" s="134"/>
      <c r="O122" s="170"/>
      <c r="P122" s="135">
        <v>0</v>
      </c>
      <c r="Q122" s="135">
        <v>0</v>
      </c>
      <c r="R122" s="129"/>
      <c r="S122" s="136">
        <f t="shared" si="6"/>
        <v>0</v>
      </c>
      <c r="T122" s="148"/>
      <c r="U122" s="149"/>
      <c r="V122" s="150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69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9"/>
      <c r="FU122" s="169"/>
      <c r="FV122" s="169"/>
      <c r="FW122" s="169"/>
      <c r="FX122" s="169"/>
      <c r="FY122" s="169"/>
      <c r="FZ122" s="169"/>
      <c r="GA122" s="169"/>
      <c r="GB122" s="169"/>
      <c r="GC122" s="169"/>
      <c r="GD122" s="169"/>
      <c r="GE122" s="169"/>
      <c r="GF122" s="169"/>
      <c r="GG122" s="169"/>
      <c r="GH122" s="169"/>
      <c r="GI122" s="169"/>
      <c r="GJ122" s="169"/>
      <c r="GK122" s="169"/>
      <c r="GL122" s="169"/>
      <c r="GM122" s="169"/>
      <c r="GN122" s="169"/>
      <c r="GO122" s="169"/>
      <c r="GP122" s="169"/>
      <c r="GQ122" s="169"/>
      <c r="GR122" s="169"/>
      <c r="GS122" s="169"/>
      <c r="GT122" s="169"/>
      <c r="GU122" s="169"/>
      <c r="GV122" s="169"/>
      <c r="GW122" s="169"/>
      <c r="GX122" s="169"/>
      <c r="GY122" s="169"/>
      <c r="GZ122" s="169"/>
      <c r="HA122" s="169"/>
      <c r="HB122" s="169"/>
      <c r="HC122" s="169"/>
      <c r="HD122" s="169"/>
      <c r="HE122" s="169"/>
      <c r="HF122" s="169"/>
      <c r="HG122" s="169"/>
      <c r="HH122" s="169"/>
      <c r="HI122" s="169"/>
      <c r="HJ122" s="169"/>
      <c r="HK122" s="169"/>
      <c r="HL122" s="169"/>
      <c r="HM122" s="169"/>
      <c r="HN122" s="169"/>
      <c r="HO122" s="169"/>
      <c r="HP122" s="169"/>
      <c r="HQ122" s="169"/>
      <c r="HR122" s="169"/>
      <c r="HS122" s="169"/>
      <c r="HT122" s="169"/>
      <c r="HU122" s="169"/>
      <c r="HV122" s="169"/>
      <c r="HW122" s="169"/>
      <c r="HX122" s="169"/>
      <c r="HY122" s="169"/>
      <c r="HZ122" s="169"/>
      <c r="IA122" s="169"/>
      <c r="IB122" s="169"/>
      <c r="IC122" s="169"/>
      <c r="ID122" s="169"/>
      <c r="IE122" s="169"/>
      <c r="IF122" s="169"/>
      <c r="IG122" s="169"/>
      <c r="IH122" s="169"/>
      <c r="II122" s="169"/>
      <c r="IJ122" s="169"/>
      <c r="IK122" s="169"/>
      <c r="IL122" s="169"/>
      <c r="IM122" s="169"/>
      <c r="IN122" s="169"/>
      <c r="IO122" s="169"/>
      <c r="IP122" s="169"/>
      <c r="IQ122" s="169"/>
      <c r="IR122" s="169"/>
      <c r="IS122" s="169"/>
      <c r="IT122" s="169"/>
      <c r="IU122" s="169"/>
      <c r="IV122" s="169"/>
    </row>
    <row r="123" spans="1:256">
      <c r="A123" s="124">
        <f t="shared" si="7"/>
        <v>0</v>
      </c>
      <c r="B123" s="125">
        <f t="shared" si="8"/>
        <v>0</v>
      </c>
      <c r="C123" s="126">
        <f>IF(R123=0,0,SUMIF($R$10:R123,R123,$R$10:R123)/R123)</f>
        <v>0</v>
      </c>
      <c r="D123" s="127">
        <v>114</v>
      </c>
      <c r="E123" s="146"/>
      <c r="F123" s="147"/>
      <c r="G123" s="130">
        <f t="shared" si="5"/>
        <v>0</v>
      </c>
      <c r="H123" s="130">
        <f>IF(E123=0,0,VLOOKUP(E123,[1]Ob!$D$10:$AW$600,46,FALSE))</f>
        <v>0</v>
      </c>
      <c r="I123" s="130">
        <f>IF(E123=0,0,VLOOKUP(E123,[1]Ob!$D$10:$BA$600,50,FALSE))</f>
        <v>0</v>
      </c>
      <c r="J123" s="130">
        <f>IF(E123=0,0,VLOOKUP(E123,[1]Ob!$D$10:$O$600,12,FALSE))</f>
        <v>0</v>
      </c>
      <c r="K123" s="131">
        <f>IF(E123=0,0,VLOOKUP(E123,[1]Ob!$D$10:$BA$600,15,FALSE))*F123</f>
        <v>0</v>
      </c>
      <c r="L123" s="132">
        <f t="shared" si="9"/>
        <v>0</v>
      </c>
      <c r="M123" s="133"/>
      <c r="N123" s="134"/>
      <c r="O123" s="170"/>
      <c r="P123" s="135">
        <v>0</v>
      </c>
      <c r="Q123" s="135">
        <v>0</v>
      </c>
      <c r="R123" s="129"/>
      <c r="S123" s="136">
        <f t="shared" si="6"/>
        <v>0</v>
      </c>
      <c r="T123" s="148"/>
      <c r="U123" s="149"/>
      <c r="V123" s="150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69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9"/>
      <c r="FU123" s="169"/>
      <c r="FV123" s="169"/>
      <c r="FW123" s="169"/>
      <c r="FX123" s="169"/>
      <c r="FY123" s="169"/>
      <c r="FZ123" s="169"/>
      <c r="GA123" s="169"/>
      <c r="GB123" s="169"/>
      <c r="GC123" s="169"/>
      <c r="GD123" s="169"/>
      <c r="GE123" s="169"/>
      <c r="GF123" s="169"/>
      <c r="GG123" s="169"/>
      <c r="GH123" s="169"/>
      <c r="GI123" s="169"/>
      <c r="GJ123" s="169"/>
      <c r="GK123" s="169"/>
      <c r="GL123" s="169"/>
      <c r="GM123" s="169"/>
      <c r="GN123" s="169"/>
      <c r="GO123" s="169"/>
      <c r="GP123" s="169"/>
      <c r="GQ123" s="169"/>
      <c r="GR123" s="169"/>
      <c r="GS123" s="169"/>
      <c r="GT123" s="169"/>
      <c r="GU123" s="169"/>
      <c r="GV123" s="169"/>
      <c r="GW123" s="169"/>
      <c r="GX123" s="169"/>
      <c r="GY123" s="169"/>
      <c r="GZ123" s="169"/>
      <c r="HA123" s="169"/>
      <c r="HB123" s="169"/>
      <c r="HC123" s="169"/>
      <c r="HD123" s="169"/>
      <c r="HE123" s="169"/>
      <c r="HF123" s="169"/>
      <c r="HG123" s="169"/>
      <c r="HH123" s="169"/>
      <c r="HI123" s="169"/>
      <c r="HJ123" s="169"/>
      <c r="HK123" s="169"/>
      <c r="HL123" s="169"/>
      <c r="HM123" s="169"/>
      <c r="HN123" s="169"/>
      <c r="HO123" s="169"/>
      <c r="HP123" s="169"/>
      <c r="HQ123" s="169"/>
      <c r="HR123" s="169"/>
      <c r="HS123" s="169"/>
      <c r="HT123" s="169"/>
      <c r="HU123" s="169"/>
      <c r="HV123" s="169"/>
      <c r="HW123" s="169"/>
      <c r="HX123" s="169"/>
      <c r="HY123" s="169"/>
      <c r="HZ123" s="169"/>
      <c r="IA123" s="169"/>
      <c r="IB123" s="169"/>
      <c r="IC123" s="169"/>
      <c r="ID123" s="169"/>
      <c r="IE123" s="169"/>
      <c r="IF123" s="169"/>
      <c r="IG123" s="169"/>
      <c r="IH123" s="169"/>
      <c r="II123" s="169"/>
      <c r="IJ123" s="169"/>
      <c r="IK123" s="169"/>
      <c r="IL123" s="169"/>
      <c r="IM123" s="169"/>
      <c r="IN123" s="169"/>
      <c r="IO123" s="169"/>
      <c r="IP123" s="169"/>
      <c r="IQ123" s="169"/>
      <c r="IR123" s="169"/>
      <c r="IS123" s="169"/>
      <c r="IT123" s="169"/>
      <c r="IU123" s="169"/>
      <c r="IV123" s="169"/>
    </row>
    <row r="124" spans="1:256">
      <c r="A124" s="124">
        <f t="shared" si="7"/>
        <v>0</v>
      </c>
      <c r="B124" s="125">
        <f t="shared" si="8"/>
        <v>0</v>
      </c>
      <c r="C124" s="126">
        <f>IF(R124=0,0,SUMIF($R$10:R124,R124,$R$10:R124)/R124)</f>
        <v>0</v>
      </c>
      <c r="D124" s="127">
        <v>115</v>
      </c>
      <c r="E124" s="146"/>
      <c r="F124" s="147"/>
      <c r="G124" s="130">
        <f t="shared" si="5"/>
        <v>0</v>
      </c>
      <c r="H124" s="130">
        <f>IF(E124=0,0,VLOOKUP(E124,[1]Ob!$D$10:$AW$600,46,FALSE))</f>
        <v>0</v>
      </c>
      <c r="I124" s="130">
        <f>IF(E124=0,0,VLOOKUP(E124,[1]Ob!$D$10:$BA$600,50,FALSE))</f>
        <v>0</v>
      </c>
      <c r="J124" s="130">
        <f>IF(E124=0,0,VLOOKUP(E124,[1]Ob!$D$10:$O$600,12,FALSE))</f>
        <v>0</v>
      </c>
      <c r="K124" s="131">
        <f>IF(E124=0,0,VLOOKUP(E124,[1]Ob!$D$10:$BA$600,15,FALSE))*F124</f>
        <v>0</v>
      </c>
      <c r="L124" s="132">
        <f t="shared" si="9"/>
        <v>0</v>
      </c>
      <c r="M124" s="133"/>
      <c r="N124" s="134"/>
      <c r="O124" s="170"/>
      <c r="P124" s="135">
        <v>0</v>
      </c>
      <c r="Q124" s="135">
        <v>0</v>
      </c>
      <c r="R124" s="129"/>
      <c r="S124" s="136">
        <f t="shared" si="6"/>
        <v>0</v>
      </c>
      <c r="T124" s="161"/>
      <c r="U124" s="162"/>
      <c r="V124" s="163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69"/>
      <c r="GJ124" s="169"/>
      <c r="GK124" s="169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9"/>
      <c r="GW124" s="169"/>
      <c r="GX124" s="169"/>
      <c r="GY124" s="169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9"/>
      <c r="HK124" s="169"/>
      <c r="HL124" s="169"/>
      <c r="HM124" s="169"/>
      <c r="HN124" s="169"/>
      <c r="HO124" s="169"/>
      <c r="HP124" s="169"/>
      <c r="HQ124" s="169"/>
      <c r="HR124" s="169"/>
      <c r="HS124" s="169"/>
      <c r="HT124" s="169"/>
      <c r="HU124" s="169"/>
      <c r="HV124" s="169"/>
      <c r="HW124" s="169"/>
      <c r="HX124" s="169"/>
      <c r="HY124" s="169"/>
      <c r="HZ124" s="169"/>
      <c r="IA124" s="169"/>
      <c r="IB124" s="169"/>
      <c r="IC124" s="169"/>
      <c r="ID124" s="169"/>
      <c r="IE124" s="169"/>
      <c r="IF124" s="169"/>
      <c r="IG124" s="169"/>
      <c r="IH124" s="169"/>
      <c r="II124" s="169"/>
      <c r="IJ124" s="169"/>
      <c r="IK124" s="169"/>
      <c r="IL124" s="169"/>
      <c r="IM124" s="169"/>
      <c r="IN124" s="169"/>
      <c r="IO124" s="169"/>
      <c r="IP124" s="169"/>
      <c r="IQ124" s="169"/>
      <c r="IR124" s="169"/>
      <c r="IS124" s="169"/>
      <c r="IT124" s="169"/>
      <c r="IU124" s="169"/>
      <c r="IV124" s="169"/>
    </row>
    <row r="125" spans="1:256">
      <c r="A125" s="124">
        <f t="shared" si="7"/>
        <v>0</v>
      </c>
      <c r="B125" s="125">
        <f t="shared" si="8"/>
        <v>0</v>
      </c>
      <c r="C125" s="126">
        <f>IF(R125=0,0,SUMIF($R$10:R125,R125,$R$10:R125)/R125)</f>
        <v>0</v>
      </c>
      <c r="D125" s="127">
        <v>116</v>
      </c>
      <c r="E125" s="146"/>
      <c r="F125" s="147"/>
      <c r="G125" s="130">
        <f t="shared" si="5"/>
        <v>0</v>
      </c>
      <c r="H125" s="130">
        <f>IF(E125=0,0,VLOOKUP(E125,[1]Ob!$D$10:$AW$600,46,FALSE))</f>
        <v>0</v>
      </c>
      <c r="I125" s="130">
        <f>IF(E125=0,0,VLOOKUP(E125,[1]Ob!$D$10:$BA$600,50,FALSE))</f>
        <v>0</v>
      </c>
      <c r="J125" s="130">
        <f>IF(E125=0,0,VLOOKUP(E125,[1]Ob!$D$10:$O$600,12,FALSE))</f>
        <v>0</v>
      </c>
      <c r="K125" s="131">
        <f>IF(E125=0,0,VLOOKUP(E125,[1]Ob!$D$10:$BA$600,15,FALSE))*F125</f>
        <v>0</v>
      </c>
      <c r="L125" s="132">
        <f t="shared" si="9"/>
        <v>0</v>
      </c>
      <c r="M125" s="133"/>
      <c r="N125" s="134"/>
      <c r="O125" s="170"/>
      <c r="P125" s="135">
        <v>0</v>
      </c>
      <c r="Q125" s="135">
        <v>0</v>
      </c>
      <c r="R125" s="129"/>
      <c r="S125" s="136">
        <f t="shared" si="6"/>
        <v>0</v>
      </c>
      <c r="T125" s="137"/>
      <c r="U125" s="138">
        <f>IF(T125=0,0,HLOOKUP(T125,$Y$3:$IV$5,3,FALSE))</f>
        <v>0</v>
      </c>
      <c r="V125" s="13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69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9"/>
      <c r="FU125" s="169"/>
      <c r="FV125" s="169"/>
      <c r="FW125" s="169"/>
      <c r="FX125" s="169"/>
      <c r="FY125" s="169"/>
      <c r="FZ125" s="169"/>
      <c r="GA125" s="169"/>
      <c r="GB125" s="169"/>
      <c r="GC125" s="169"/>
      <c r="GD125" s="169"/>
      <c r="GE125" s="169"/>
      <c r="GF125" s="169"/>
      <c r="GG125" s="169"/>
      <c r="GH125" s="169"/>
      <c r="GI125" s="169"/>
      <c r="GJ125" s="169"/>
      <c r="GK125" s="169"/>
      <c r="GL125" s="169"/>
      <c r="GM125" s="169"/>
      <c r="GN125" s="169"/>
      <c r="GO125" s="169"/>
      <c r="GP125" s="169"/>
      <c r="GQ125" s="169"/>
      <c r="GR125" s="169"/>
      <c r="GS125" s="169"/>
      <c r="GT125" s="169"/>
      <c r="GU125" s="169"/>
      <c r="GV125" s="169"/>
      <c r="GW125" s="169"/>
      <c r="GX125" s="169"/>
      <c r="GY125" s="169"/>
      <c r="GZ125" s="169"/>
      <c r="HA125" s="169"/>
      <c r="HB125" s="169"/>
      <c r="HC125" s="169"/>
      <c r="HD125" s="169"/>
      <c r="HE125" s="169"/>
      <c r="HF125" s="169"/>
      <c r="HG125" s="169"/>
      <c r="HH125" s="169"/>
      <c r="HI125" s="169"/>
      <c r="HJ125" s="169"/>
      <c r="HK125" s="169"/>
      <c r="HL125" s="169"/>
      <c r="HM125" s="169"/>
      <c r="HN125" s="169"/>
      <c r="HO125" s="169"/>
      <c r="HP125" s="169"/>
      <c r="HQ125" s="169"/>
      <c r="HR125" s="169"/>
      <c r="HS125" s="169"/>
      <c r="HT125" s="169"/>
      <c r="HU125" s="169"/>
      <c r="HV125" s="169"/>
      <c r="HW125" s="169"/>
      <c r="HX125" s="169"/>
      <c r="HY125" s="169"/>
      <c r="HZ125" s="169"/>
      <c r="IA125" s="169"/>
      <c r="IB125" s="169"/>
      <c r="IC125" s="169"/>
      <c r="ID125" s="169"/>
      <c r="IE125" s="169"/>
      <c r="IF125" s="169"/>
      <c r="IG125" s="169"/>
      <c r="IH125" s="169"/>
      <c r="II125" s="169"/>
      <c r="IJ125" s="169"/>
      <c r="IK125" s="169"/>
      <c r="IL125" s="169"/>
      <c r="IM125" s="169"/>
      <c r="IN125" s="169"/>
      <c r="IO125" s="169"/>
      <c r="IP125" s="169"/>
      <c r="IQ125" s="169"/>
      <c r="IR125" s="169"/>
      <c r="IS125" s="169"/>
      <c r="IT125" s="169"/>
      <c r="IU125" s="169"/>
      <c r="IV125" s="169"/>
    </row>
    <row r="126" spans="1:256">
      <c r="A126" s="124">
        <f t="shared" si="7"/>
        <v>0</v>
      </c>
      <c r="B126" s="125">
        <f t="shared" si="8"/>
        <v>0</v>
      </c>
      <c r="C126" s="126">
        <f>IF(R126=0,0,SUMIF($R$10:R126,R126,$R$10:R126)/R126)</f>
        <v>0</v>
      </c>
      <c r="D126" s="127">
        <v>117</v>
      </c>
      <c r="E126" s="146"/>
      <c r="F126" s="147"/>
      <c r="G126" s="130">
        <f t="shared" si="5"/>
        <v>0</v>
      </c>
      <c r="H126" s="130">
        <f>IF(E126=0,0,VLOOKUP(E126,[1]Ob!$D$10:$AW$600,46,FALSE))</f>
        <v>0</v>
      </c>
      <c r="I126" s="130">
        <f>IF(E126=0,0,VLOOKUP(E126,[1]Ob!$D$10:$BA$600,50,FALSE))</f>
        <v>0</v>
      </c>
      <c r="J126" s="130">
        <f>IF(E126=0,0,VLOOKUP(E126,[1]Ob!$D$10:$O$600,12,FALSE))</f>
        <v>0</v>
      </c>
      <c r="K126" s="131">
        <f>IF(E126=0,0,VLOOKUP(E126,[1]Ob!$D$10:$BA$600,15,FALSE))*F126</f>
        <v>0</v>
      </c>
      <c r="L126" s="132">
        <f t="shared" si="9"/>
        <v>0</v>
      </c>
      <c r="M126" s="133"/>
      <c r="N126" s="134"/>
      <c r="O126" s="170"/>
      <c r="P126" s="135">
        <v>0</v>
      </c>
      <c r="Q126" s="135">
        <v>0</v>
      </c>
      <c r="R126" s="129"/>
      <c r="S126" s="136">
        <f t="shared" si="6"/>
        <v>0</v>
      </c>
      <c r="T126" s="148"/>
      <c r="U126" s="149"/>
      <c r="V126" s="150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</row>
    <row r="127" spans="1:256">
      <c r="A127" s="124">
        <f t="shared" si="7"/>
        <v>0</v>
      </c>
      <c r="B127" s="125">
        <f t="shared" si="8"/>
        <v>0</v>
      </c>
      <c r="C127" s="126">
        <f>IF(R127=0,0,SUMIF($R$10:R127,R127,$R$10:R127)/R127)</f>
        <v>0</v>
      </c>
      <c r="D127" s="127">
        <v>118</v>
      </c>
      <c r="E127" s="146"/>
      <c r="F127" s="147"/>
      <c r="G127" s="130">
        <f t="shared" si="5"/>
        <v>0</v>
      </c>
      <c r="H127" s="130">
        <f>IF(E127=0,0,VLOOKUP(E127,[1]Ob!$D$10:$AW$600,46,FALSE))</f>
        <v>0</v>
      </c>
      <c r="I127" s="130">
        <f>IF(E127=0,0,VLOOKUP(E127,[1]Ob!$D$10:$BA$600,50,FALSE))</f>
        <v>0</v>
      </c>
      <c r="J127" s="130">
        <f>IF(E127=0,0,VLOOKUP(E127,[1]Ob!$D$10:$O$600,12,FALSE))</f>
        <v>0</v>
      </c>
      <c r="K127" s="131">
        <f>IF(E127=0,0,VLOOKUP(E127,[1]Ob!$D$10:$BA$600,15,FALSE))*F127</f>
        <v>0</v>
      </c>
      <c r="L127" s="132">
        <f t="shared" si="9"/>
        <v>0</v>
      </c>
      <c r="M127" s="133"/>
      <c r="N127" s="134"/>
      <c r="O127" s="170"/>
      <c r="P127" s="135">
        <v>0</v>
      </c>
      <c r="Q127" s="135">
        <v>0</v>
      </c>
      <c r="R127" s="129"/>
      <c r="S127" s="136">
        <f t="shared" si="6"/>
        <v>0</v>
      </c>
      <c r="T127" s="148"/>
      <c r="U127" s="149"/>
      <c r="V127" s="150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  <c r="EO127" s="169"/>
      <c r="EP127" s="169"/>
      <c r="EQ127" s="169"/>
      <c r="ER127" s="169"/>
      <c r="ES127" s="169"/>
      <c r="ET127" s="169"/>
      <c r="EU127" s="169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9"/>
      <c r="FG127" s="169"/>
      <c r="FH127" s="169"/>
      <c r="FI127" s="169"/>
      <c r="FJ127" s="169"/>
      <c r="FK127" s="169"/>
      <c r="FL127" s="169"/>
      <c r="FM127" s="169"/>
      <c r="FN127" s="169"/>
      <c r="FO127" s="169"/>
      <c r="FP127" s="169"/>
      <c r="FQ127" s="169"/>
      <c r="FR127" s="169"/>
      <c r="FS127" s="169"/>
      <c r="FT127" s="169"/>
      <c r="FU127" s="169"/>
      <c r="FV127" s="169"/>
      <c r="FW127" s="169"/>
      <c r="FX127" s="169"/>
      <c r="FY127" s="169"/>
      <c r="FZ127" s="169"/>
      <c r="GA127" s="169"/>
      <c r="GB127" s="169"/>
      <c r="GC127" s="169"/>
      <c r="GD127" s="169"/>
      <c r="GE127" s="169"/>
      <c r="GF127" s="169"/>
      <c r="GG127" s="169"/>
      <c r="GH127" s="169"/>
      <c r="GI127" s="169"/>
      <c r="GJ127" s="169"/>
      <c r="GK127" s="169"/>
      <c r="GL127" s="169"/>
      <c r="GM127" s="169"/>
      <c r="GN127" s="169"/>
      <c r="GO127" s="169"/>
      <c r="GP127" s="169"/>
      <c r="GQ127" s="169"/>
      <c r="GR127" s="169"/>
      <c r="GS127" s="169"/>
      <c r="GT127" s="169"/>
      <c r="GU127" s="169"/>
      <c r="GV127" s="169"/>
      <c r="GW127" s="169"/>
      <c r="GX127" s="169"/>
      <c r="GY127" s="169"/>
      <c r="GZ127" s="169"/>
      <c r="HA127" s="169"/>
      <c r="HB127" s="169"/>
      <c r="HC127" s="169"/>
      <c r="HD127" s="169"/>
      <c r="HE127" s="169"/>
      <c r="HF127" s="169"/>
      <c r="HG127" s="169"/>
      <c r="HH127" s="169"/>
      <c r="HI127" s="169"/>
      <c r="HJ127" s="169"/>
      <c r="HK127" s="169"/>
      <c r="HL127" s="169"/>
      <c r="HM127" s="169"/>
      <c r="HN127" s="169"/>
      <c r="HO127" s="169"/>
      <c r="HP127" s="169"/>
      <c r="HQ127" s="169"/>
      <c r="HR127" s="169"/>
      <c r="HS127" s="169"/>
      <c r="HT127" s="169"/>
      <c r="HU127" s="169"/>
      <c r="HV127" s="169"/>
      <c r="HW127" s="169"/>
      <c r="HX127" s="169"/>
      <c r="HY127" s="169"/>
      <c r="HZ127" s="169"/>
      <c r="IA127" s="169"/>
      <c r="IB127" s="169"/>
      <c r="IC127" s="169"/>
      <c r="ID127" s="169"/>
      <c r="IE127" s="169"/>
      <c r="IF127" s="169"/>
      <c r="IG127" s="169"/>
      <c r="IH127" s="169"/>
      <c r="II127" s="169"/>
      <c r="IJ127" s="169"/>
      <c r="IK127" s="169"/>
      <c r="IL127" s="169"/>
      <c r="IM127" s="169"/>
      <c r="IN127" s="169"/>
      <c r="IO127" s="169"/>
      <c r="IP127" s="169"/>
      <c r="IQ127" s="169"/>
      <c r="IR127" s="169"/>
      <c r="IS127" s="169"/>
      <c r="IT127" s="169"/>
      <c r="IU127" s="169"/>
      <c r="IV127" s="169"/>
    </row>
    <row r="128" spans="1:256">
      <c r="A128" s="124">
        <f t="shared" si="7"/>
        <v>0</v>
      </c>
      <c r="B128" s="125">
        <f t="shared" si="8"/>
        <v>0</v>
      </c>
      <c r="C128" s="126">
        <f>IF(R128=0,0,SUMIF($R$10:R128,R128,$R$10:R128)/R128)</f>
        <v>0</v>
      </c>
      <c r="D128" s="127">
        <v>119</v>
      </c>
      <c r="E128" s="146"/>
      <c r="F128" s="147"/>
      <c r="G128" s="130">
        <f t="shared" si="5"/>
        <v>0</v>
      </c>
      <c r="H128" s="130">
        <f>IF(E128=0,0,VLOOKUP(E128,[1]Ob!$D$10:$AW$600,46,FALSE))</f>
        <v>0</v>
      </c>
      <c r="I128" s="130">
        <f>IF(E128=0,0,VLOOKUP(E128,[1]Ob!$D$10:$BA$600,50,FALSE))</f>
        <v>0</v>
      </c>
      <c r="J128" s="130">
        <f>IF(E128=0,0,VLOOKUP(E128,[1]Ob!$D$10:$O$600,12,FALSE))</f>
        <v>0</v>
      </c>
      <c r="K128" s="131">
        <f>IF(E128=0,0,VLOOKUP(E128,[1]Ob!$D$10:$BA$600,15,FALSE))*F128</f>
        <v>0</v>
      </c>
      <c r="L128" s="132">
        <f t="shared" si="9"/>
        <v>0</v>
      </c>
      <c r="M128" s="133"/>
      <c r="N128" s="134"/>
      <c r="O128" s="170"/>
      <c r="P128" s="135">
        <v>0</v>
      </c>
      <c r="Q128" s="135">
        <v>0</v>
      </c>
      <c r="R128" s="129"/>
      <c r="S128" s="136">
        <f t="shared" si="6"/>
        <v>0</v>
      </c>
      <c r="T128" s="148"/>
      <c r="U128" s="149"/>
      <c r="V128" s="150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 s="169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169"/>
      <c r="IL128" s="169"/>
      <c r="IM128" s="169"/>
      <c r="IN128" s="169"/>
      <c r="IO128" s="169"/>
      <c r="IP128" s="169"/>
      <c r="IQ128" s="169"/>
      <c r="IR128" s="169"/>
      <c r="IS128" s="169"/>
      <c r="IT128" s="169"/>
      <c r="IU128" s="169"/>
      <c r="IV128" s="169"/>
    </row>
    <row r="129" spans="1:256">
      <c r="A129" s="124">
        <f t="shared" si="7"/>
        <v>0</v>
      </c>
      <c r="B129" s="125">
        <f t="shared" si="8"/>
        <v>0</v>
      </c>
      <c r="C129" s="126">
        <f>IF(R129=0,0,SUMIF($R$10:R129,R129,$R$10:R129)/R129)</f>
        <v>0</v>
      </c>
      <c r="D129" s="127">
        <v>120</v>
      </c>
      <c r="E129" s="146"/>
      <c r="F129" s="147"/>
      <c r="G129" s="130">
        <f t="shared" si="5"/>
        <v>0</v>
      </c>
      <c r="H129" s="130">
        <f>IF(E129=0,0,VLOOKUP(E129,[1]Ob!$D$10:$AW$600,46,FALSE))</f>
        <v>0</v>
      </c>
      <c r="I129" s="130">
        <f>IF(E129=0,0,VLOOKUP(E129,[1]Ob!$D$10:$BA$600,50,FALSE))</f>
        <v>0</v>
      </c>
      <c r="J129" s="130">
        <f>IF(E129=0,0,VLOOKUP(E129,[1]Ob!$D$10:$O$600,12,FALSE))</f>
        <v>0</v>
      </c>
      <c r="K129" s="131">
        <f>IF(E129=0,0,VLOOKUP(E129,[1]Ob!$D$10:$BA$600,15,FALSE))*F129</f>
        <v>0</v>
      </c>
      <c r="L129" s="132">
        <f t="shared" si="9"/>
        <v>0</v>
      </c>
      <c r="M129" s="133"/>
      <c r="N129" s="134"/>
      <c r="O129" s="170"/>
      <c r="P129" s="135">
        <v>0</v>
      </c>
      <c r="Q129" s="135">
        <v>0</v>
      </c>
      <c r="R129" s="129"/>
      <c r="S129" s="136">
        <f t="shared" si="6"/>
        <v>0</v>
      </c>
      <c r="T129" s="161"/>
      <c r="U129" s="162"/>
      <c r="V129" s="163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  <c r="EO129" s="169"/>
      <c r="EP129" s="169"/>
      <c r="EQ129" s="169"/>
      <c r="ER129" s="169"/>
      <c r="ES129" s="169"/>
      <c r="ET129" s="169"/>
      <c r="EU129" s="169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9"/>
      <c r="FG129" s="169"/>
      <c r="FH129" s="169"/>
      <c r="FI129" s="169"/>
      <c r="FJ129" s="169"/>
      <c r="FK129" s="169"/>
      <c r="FL129" s="169"/>
      <c r="FM129" s="169"/>
      <c r="FN129" s="169"/>
      <c r="FO129" s="169"/>
      <c r="FP129" s="169"/>
      <c r="FQ129" s="169"/>
      <c r="FR129" s="169"/>
      <c r="FS129" s="169"/>
      <c r="FT129" s="169"/>
      <c r="FU129" s="169"/>
      <c r="FV129" s="169"/>
      <c r="FW129" s="169"/>
      <c r="FX129" s="169"/>
      <c r="FY129" s="169"/>
      <c r="FZ129" s="169"/>
      <c r="GA129" s="169"/>
      <c r="GB129" s="169"/>
      <c r="GC129" s="169"/>
      <c r="GD129" s="169"/>
      <c r="GE129" s="169"/>
      <c r="GF129" s="169"/>
      <c r="GG129" s="169"/>
      <c r="GH129" s="169"/>
      <c r="GI129" s="169"/>
      <c r="GJ129" s="169"/>
      <c r="GK129" s="169"/>
      <c r="GL129" s="169"/>
      <c r="GM129" s="169"/>
      <c r="GN129" s="169"/>
      <c r="GO129" s="169"/>
      <c r="GP129" s="169"/>
      <c r="GQ129" s="169"/>
      <c r="GR129" s="169"/>
      <c r="GS129" s="169"/>
      <c r="GT129" s="169"/>
      <c r="GU129" s="169"/>
      <c r="GV129" s="169"/>
      <c r="GW129" s="169"/>
      <c r="GX129" s="169"/>
      <c r="GY129" s="169"/>
      <c r="GZ129" s="169"/>
      <c r="HA129" s="169"/>
      <c r="HB129" s="169"/>
      <c r="HC129" s="169"/>
      <c r="HD129" s="169"/>
      <c r="HE129" s="169"/>
      <c r="HF129" s="169"/>
      <c r="HG129" s="169"/>
      <c r="HH129" s="169"/>
      <c r="HI129" s="169"/>
      <c r="HJ129" s="169"/>
      <c r="HK129" s="169"/>
      <c r="HL129" s="169"/>
      <c r="HM129" s="169"/>
      <c r="HN129" s="169"/>
      <c r="HO129" s="169"/>
      <c r="HP129" s="169"/>
      <c r="HQ129" s="169"/>
      <c r="HR129" s="169"/>
      <c r="HS129" s="169"/>
      <c r="HT129" s="169"/>
      <c r="HU129" s="169"/>
      <c r="HV129" s="169"/>
      <c r="HW129" s="169"/>
      <c r="HX129" s="169"/>
      <c r="HY129" s="169"/>
      <c r="HZ129" s="169"/>
      <c r="IA129" s="169"/>
      <c r="IB129" s="169"/>
      <c r="IC129" s="169"/>
      <c r="ID129" s="169"/>
      <c r="IE129" s="169"/>
      <c r="IF129" s="169"/>
      <c r="IG129" s="169"/>
      <c r="IH129" s="169"/>
      <c r="II129" s="169"/>
      <c r="IJ129" s="169"/>
      <c r="IK129" s="169"/>
      <c r="IL129" s="169"/>
      <c r="IM129" s="169"/>
      <c r="IN129" s="169"/>
      <c r="IO129" s="169"/>
      <c r="IP129" s="169"/>
      <c r="IQ129" s="169"/>
      <c r="IR129" s="169"/>
      <c r="IS129" s="169"/>
      <c r="IT129" s="169"/>
      <c r="IU129" s="169"/>
      <c r="IV129" s="169"/>
    </row>
    <row r="130" spans="1:256">
      <c r="A130" s="124">
        <f t="shared" si="7"/>
        <v>0</v>
      </c>
      <c r="B130" s="125">
        <f t="shared" si="8"/>
        <v>0</v>
      </c>
      <c r="C130" s="126">
        <f>IF(R130=0,0,SUMIF($R$10:R130,R130,$R$10:R130)/R130)</f>
        <v>0</v>
      </c>
      <c r="D130" s="127">
        <v>121</v>
      </c>
      <c r="E130" s="146"/>
      <c r="F130" s="147"/>
      <c r="G130" s="130">
        <f t="shared" si="5"/>
        <v>0</v>
      </c>
      <c r="H130" s="130">
        <f>IF(E130=0,0,VLOOKUP(E130,[1]Ob!$D$10:$AW$600,46,FALSE))</f>
        <v>0</v>
      </c>
      <c r="I130" s="130">
        <f>IF(E130=0,0,VLOOKUP(E130,[1]Ob!$D$10:$BA$600,50,FALSE))</f>
        <v>0</v>
      </c>
      <c r="J130" s="130">
        <f>IF(E130=0,0,VLOOKUP(E130,[1]Ob!$D$10:$O$600,12,FALSE))</f>
        <v>0</v>
      </c>
      <c r="K130" s="131">
        <f>IF(E130=0,0,VLOOKUP(E130,[1]Ob!$D$10:$BA$600,15,FALSE))*F130</f>
        <v>0</v>
      </c>
      <c r="L130" s="132">
        <f t="shared" si="9"/>
        <v>0</v>
      </c>
      <c r="M130" s="133"/>
      <c r="N130" s="134"/>
      <c r="O130" s="170"/>
      <c r="P130" s="135">
        <v>0</v>
      </c>
      <c r="Q130" s="135">
        <v>0</v>
      </c>
      <c r="R130" s="129"/>
      <c r="S130" s="136">
        <f t="shared" si="6"/>
        <v>0</v>
      </c>
      <c r="T130" s="137"/>
      <c r="U130" s="138">
        <f>IF(T130=0,0,HLOOKUP(T130,$Y$3:$IV$5,3,FALSE))</f>
        <v>0</v>
      </c>
      <c r="V130" s="13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  <c r="EO130" s="169"/>
      <c r="EP130" s="169"/>
      <c r="EQ130" s="169"/>
      <c r="ER130" s="169"/>
      <c r="ES130" s="169"/>
      <c r="ET130" s="169"/>
      <c r="EU130" s="169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9"/>
      <c r="FG130" s="169"/>
      <c r="FH130" s="169"/>
      <c r="FI130" s="169"/>
      <c r="FJ130" s="169"/>
      <c r="FK130" s="169"/>
      <c r="FL130" s="169"/>
      <c r="FM130" s="169"/>
      <c r="FN130" s="169"/>
      <c r="FO130" s="169"/>
      <c r="FP130" s="169"/>
      <c r="FQ130" s="169"/>
      <c r="FR130" s="169"/>
      <c r="FS130" s="169"/>
      <c r="FT130" s="169"/>
      <c r="FU130" s="169"/>
      <c r="FV130" s="169"/>
      <c r="FW130" s="169"/>
      <c r="FX130" s="169"/>
      <c r="FY130" s="169"/>
      <c r="FZ130" s="169"/>
      <c r="GA130" s="169"/>
      <c r="GB130" s="169"/>
      <c r="GC130" s="169"/>
      <c r="GD130" s="169"/>
      <c r="GE130" s="169"/>
      <c r="GF130" s="169"/>
      <c r="GG130" s="169"/>
      <c r="GH130" s="169"/>
      <c r="GI130" s="169"/>
      <c r="GJ130" s="169"/>
      <c r="GK130" s="169"/>
      <c r="GL130" s="169"/>
      <c r="GM130" s="169"/>
      <c r="GN130" s="169"/>
      <c r="GO130" s="169"/>
      <c r="GP130" s="169"/>
      <c r="GQ130" s="169"/>
      <c r="GR130" s="169"/>
      <c r="GS130" s="169"/>
      <c r="GT130" s="169"/>
      <c r="GU130" s="169"/>
      <c r="GV130" s="169"/>
      <c r="GW130" s="169"/>
      <c r="GX130" s="169"/>
      <c r="GY130" s="169"/>
      <c r="GZ130" s="169"/>
      <c r="HA130" s="169"/>
      <c r="HB130" s="169"/>
      <c r="HC130" s="169"/>
      <c r="HD130" s="169"/>
      <c r="HE130" s="169"/>
      <c r="HF130" s="169"/>
      <c r="HG130" s="169"/>
      <c r="HH130" s="169"/>
      <c r="HI130" s="169"/>
      <c r="HJ130" s="169"/>
      <c r="HK130" s="169"/>
      <c r="HL130" s="169"/>
      <c r="HM130" s="169"/>
      <c r="HN130" s="169"/>
      <c r="HO130" s="169"/>
      <c r="HP130" s="169"/>
      <c r="HQ130" s="169"/>
      <c r="HR130" s="169"/>
      <c r="HS130" s="169"/>
      <c r="HT130" s="169"/>
      <c r="HU130" s="169"/>
      <c r="HV130" s="169"/>
      <c r="HW130" s="169"/>
      <c r="HX130" s="169"/>
      <c r="HY130" s="169"/>
      <c r="HZ130" s="169"/>
      <c r="IA130" s="169"/>
      <c r="IB130" s="169"/>
      <c r="IC130" s="169"/>
      <c r="ID130" s="169"/>
      <c r="IE130" s="169"/>
      <c r="IF130" s="169"/>
      <c r="IG130" s="169"/>
      <c r="IH130" s="169"/>
      <c r="II130" s="169"/>
      <c r="IJ130" s="169"/>
      <c r="IK130" s="169"/>
      <c r="IL130" s="169"/>
      <c r="IM130" s="169"/>
      <c r="IN130" s="169"/>
      <c r="IO130" s="169"/>
      <c r="IP130" s="169"/>
      <c r="IQ130" s="169"/>
      <c r="IR130" s="169"/>
      <c r="IS130" s="169"/>
      <c r="IT130" s="169"/>
      <c r="IU130" s="169"/>
      <c r="IV130" s="169"/>
    </row>
    <row r="131" spans="1:256">
      <c r="A131" s="124">
        <f t="shared" si="7"/>
        <v>0</v>
      </c>
      <c r="B131" s="125">
        <f t="shared" si="8"/>
        <v>0</v>
      </c>
      <c r="C131" s="126">
        <f>IF(R131=0,0,SUMIF($R$10:R131,R131,$R$10:R131)/R131)</f>
        <v>0</v>
      </c>
      <c r="D131" s="127">
        <v>122</v>
      </c>
      <c r="E131" s="146"/>
      <c r="F131" s="147"/>
      <c r="G131" s="130">
        <f t="shared" si="5"/>
        <v>0</v>
      </c>
      <c r="H131" s="130">
        <f>IF(E131=0,0,VLOOKUP(E131,[1]Ob!$D$10:$AW$600,46,FALSE))</f>
        <v>0</v>
      </c>
      <c r="I131" s="130">
        <f>IF(E131=0,0,VLOOKUP(E131,[1]Ob!$D$10:$BA$600,50,FALSE))</f>
        <v>0</v>
      </c>
      <c r="J131" s="130">
        <f>IF(E131=0,0,VLOOKUP(E131,[1]Ob!$D$10:$O$600,12,FALSE))</f>
        <v>0</v>
      </c>
      <c r="K131" s="131">
        <f>IF(E131=0,0,VLOOKUP(E131,[1]Ob!$D$10:$BA$600,15,FALSE))*F131</f>
        <v>0</v>
      </c>
      <c r="L131" s="132">
        <f t="shared" si="9"/>
        <v>0</v>
      </c>
      <c r="M131" s="133"/>
      <c r="N131" s="134"/>
      <c r="O131" s="170"/>
      <c r="P131" s="135">
        <v>0</v>
      </c>
      <c r="Q131" s="135">
        <v>0</v>
      </c>
      <c r="R131" s="129"/>
      <c r="S131" s="136">
        <f t="shared" si="6"/>
        <v>0</v>
      </c>
      <c r="T131" s="148"/>
      <c r="U131" s="149"/>
      <c r="V131" s="150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  <c r="EO131" s="169"/>
      <c r="EP131" s="169"/>
      <c r="EQ131" s="169"/>
      <c r="ER131" s="169"/>
      <c r="ES131" s="169"/>
      <c r="ET131" s="169"/>
      <c r="EU131" s="169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9"/>
      <c r="FG131" s="169"/>
      <c r="FH131" s="169"/>
      <c r="FI131" s="169"/>
      <c r="FJ131" s="169"/>
      <c r="FK131" s="169"/>
      <c r="FL131" s="169"/>
      <c r="FM131" s="169"/>
      <c r="FN131" s="169"/>
      <c r="FO131" s="169"/>
      <c r="FP131" s="169"/>
      <c r="FQ131" s="169"/>
      <c r="FR131" s="169"/>
      <c r="FS131" s="169"/>
      <c r="FT131" s="169"/>
      <c r="FU131" s="169"/>
      <c r="FV131" s="169"/>
      <c r="FW131" s="169"/>
      <c r="FX131" s="169"/>
      <c r="FY131" s="169"/>
      <c r="FZ131" s="169"/>
      <c r="GA131" s="169"/>
      <c r="GB131" s="169"/>
      <c r="GC131" s="169"/>
      <c r="GD131" s="169"/>
      <c r="GE131" s="169"/>
      <c r="GF131" s="169"/>
      <c r="GG131" s="169"/>
      <c r="GH131" s="169"/>
      <c r="GI131" s="169"/>
      <c r="GJ131" s="169"/>
      <c r="GK131" s="169"/>
      <c r="GL131" s="169"/>
      <c r="GM131" s="169"/>
      <c r="GN131" s="169"/>
      <c r="GO131" s="169"/>
      <c r="GP131" s="169"/>
      <c r="GQ131" s="169"/>
      <c r="GR131" s="169"/>
      <c r="GS131" s="169"/>
      <c r="GT131" s="169"/>
      <c r="GU131" s="169"/>
      <c r="GV131" s="169"/>
      <c r="GW131" s="169"/>
      <c r="GX131" s="169"/>
      <c r="GY131" s="169"/>
      <c r="GZ131" s="169"/>
      <c r="HA131" s="169"/>
      <c r="HB131" s="169"/>
      <c r="HC131" s="169"/>
      <c r="HD131" s="169"/>
      <c r="HE131" s="169"/>
      <c r="HF131" s="169"/>
      <c r="HG131" s="169"/>
      <c r="HH131" s="169"/>
      <c r="HI131" s="169"/>
      <c r="HJ131" s="169"/>
      <c r="HK131" s="169"/>
      <c r="HL131" s="169"/>
      <c r="HM131" s="169"/>
      <c r="HN131" s="169"/>
      <c r="HO131" s="169"/>
      <c r="HP131" s="169"/>
      <c r="HQ131" s="169"/>
      <c r="HR131" s="169"/>
      <c r="HS131" s="169"/>
      <c r="HT131" s="169"/>
      <c r="HU131" s="169"/>
      <c r="HV131" s="169"/>
      <c r="HW131" s="169"/>
      <c r="HX131" s="169"/>
      <c r="HY131" s="169"/>
      <c r="HZ131" s="169"/>
      <c r="IA131" s="169"/>
      <c r="IB131" s="169"/>
      <c r="IC131" s="169"/>
      <c r="ID131" s="169"/>
      <c r="IE131" s="169"/>
      <c r="IF131" s="169"/>
      <c r="IG131" s="169"/>
      <c r="IH131" s="169"/>
      <c r="II131" s="169"/>
      <c r="IJ131" s="169"/>
      <c r="IK131" s="169"/>
      <c r="IL131" s="169"/>
      <c r="IM131" s="169"/>
      <c r="IN131" s="169"/>
      <c r="IO131" s="169"/>
      <c r="IP131" s="169"/>
      <c r="IQ131" s="169"/>
      <c r="IR131" s="169"/>
      <c r="IS131" s="169"/>
      <c r="IT131" s="169"/>
      <c r="IU131" s="169"/>
      <c r="IV131" s="169"/>
    </row>
    <row r="132" spans="1:256">
      <c r="A132" s="124">
        <f t="shared" si="7"/>
        <v>0</v>
      </c>
      <c r="B132" s="125">
        <f t="shared" si="8"/>
        <v>0</v>
      </c>
      <c r="C132" s="126">
        <f>IF(R132=0,0,SUMIF($R$10:R132,R132,$R$10:R132)/R132)</f>
        <v>0</v>
      </c>
      <c r="D132" s="127">
        <v>123</v>
      </c>
      <c r="E132" s="146"/>
      <c r="F132" s="147"/>
      <c r="G132" s="130">
        <f t="shared" si="5"/>
        <v>0</v>
      </c>
      <c r="H132" s="130">
        <f>IF(E132=0,0,VLOOKUP(E132,[1]Ob!$D$10:$AW$600,46,FALSE))</f>
        <v>0</v>
      </c>
      <c r="I132" s="130">
        <f>IF(E132=0,0,VLOOKUP(E132,[1]Ob!$D$10:$BA$600,50,FALSE))</f>
        <v>0</v>
      </c>
      <c r="J132" s="130">
        <f>IF(E132=0,0,VLOOKUP(E132,[1]Ob!$D$10:$O$600,12,FALSE))</f>
        <v>0</v>
      </c>
      <c r="K132" s="131">
        <f>IF(E132=0,0,VLOOKUP(E132,[1]Ob!$D$10:$BA$600,15,FALSE))*F132</f>
        <v>0</v>
      </c>
      <c r="L132" s="132">
        <f t="shared" si="9"/>
        <v>0</v>
      </c>
      <c r="M132" s="133"/>
      <c r="N132" s="134"/>
      <c r="O132" s="170"/>
      <c r="P132" s="135">
        <v>0</v>
      </c>
      <c r="Q132" s="135">
        <v>0</v>
      </c>
      <c r="R132" s="129"/>
      <c r="S132" s="136">
        <f t="shared" si="6"/>
        <v>0</v>
      </c>
      <c r="T132" s="148"/>
      <c r="U132" s="149"/>
      <c r="V132" s="150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  <c r="EO132" s="169"/>
      <c r="EP132" s="169"/>
      <c r="EQ132" s="169"/>
      <c r="ER132" s="169"/>
      <c r="ES132" s="169"/>
      <c r="ET132" s="169"/>
      <c r="EU132" s="169"/>
      <c r="EV132" s="169"/>
      <c r="EW132" s="169"/>
      <c r="EX132" s="169"/>
      <c r="EY132" s="169"/>
      <c r="EZ132" s="169"/>
      <c r="FA132" s="169"/>
      <c r="FB132" s="169"/>
      <c r="FC132" s="169"/>
      <c r="FD132" s="169"/>
      <c r="FE132" s="169"/>
      <c r="FF132" s="169"/>
      <c r="FG132" s="169"/>
      <c r="FH132" s="169"/>
      <c r="FI132" s="169"/>
      <c r="FJ132" s="169"/>
      <c r="FK132" s="169"/>
      <c r="FL132" s="169"/>
      <c r="FM132" s="169"/>
      <c r="FN132" s="169"/>
      <c r="FO132" s="169"/>
      <c r="FP132" s="169"/>
      <c r="FQ132" s="169"/>
      <c r="FR132" s="169"/>
      <c r="FS132" s="169"/>
      <c r="FT132" s="169"/>
      <c r="FU132" s="169"/>
      <c r="FV132" s="169"/>
      <c r="FW132" s="169"/>
      <c r="FX132" s="169"/>
      <c r="FY132" s="169"/>
      <c r="FZ132" s="169"/>
      <c r="GA132" s="169"/>
      <c r="GB132" s="169"/>
      <c r="GC132" s="169"/>
      <c r="GD132" s="169"/>
      <c r="GE132" s="169"/>
      <c r="GF132" s="169"/>
      <c r="GG132" s="169"/>
      <c r="GH132" s="169"/>
      <c r="GI132" s="169"/>
      <c r="GJ132" s="169"/>
      <c r="GK132" s="169"/>
      <c r="GL132" s="169"/>
      <c r="GM132" s="169"/>
      <c r="GN132" s="169"/>
      <c r="GO132" s="169"/>
      <c r="GP132" s="169"/>
      <c r="GQ132" s="169"/>
      <c r="GR132" s="169"/>
      <c r="GS132" s="169"/>
      <c r="GT132" s="169"/>
      <c r="GU132" s="169"/>
      <c r="GV132" s="169"/>
      <c r="GW132" s="169"/>
      <c r="GX132" s="169"/>
      <c r="GY132" s="169"/>
      <c r="GZ132" s="169"/>
      <c r="HA132" s="169"/>
      <c r="HB132" s="169"/>
      <c r="HC132" s="169"/>
      <c r="HD132" s="169"/>
      <c r="HE132" s="169"/>
      <c r="HF132" s="169"/>
      <c r="HG132" s="169"/>
      <c r="HH132" s="169"/>
      <c r="HI132" s="169"/>
      <c r="HJ132" s="169"/>
      <c r="HK132" s="169"/>
      <c r="HL132" s="169"/>
      <c r="HM132" s="169"/>
      <c r="HN132" s="169"/>
      <c r="HO132" s="169"/>
      <c r="HP132" s="169"/>
      <c r="HQ132" s="169"/>
      <c r="HR132" s="169"/>
      <c r="HS132" s="169"/>
      <c r="HT132" s="169"/>
      <c r="HU132" s="169"/>
      <c r="HV132" s="169"/>
      <c r="HW132" s="169"/>
      <c r="HX132" s="169"/>
      <c r="HY132" s="169"/>
      <c r="HZ132" s="169"/>
      <c r="IA132" s="169"/>
      <c r="IB132" s="169"/>
      <c r="IC132" s="169"/>
      <c r="ID132" s="169"/>
      <c r="IE132" s="169"/>
      <c r="IF132" s="169"/>
      <c r="IG132" s="169"/>
      <c r="IH132" s="169"/>
      <c r="II132" s="169"/>
      <c r="IJ132" s="169"/>
      <c r="IK132" s="169"/>
      <c r="IL132" s="169"/>
      <c r="IM132" s="169"/>
      <c r="IN132" s="169"/>
      <c r="IO132" s="169"/>
      <c r="IP132" s="169"/>
      <c r="IQ132" s="169"/>
      <c r="IR132" s="169"/>
      <c r="IS132" s="169"/>
      <c r="IT132" s="169"/>
      <c r="IU132" s="169"/>
      <c r="IV132" s="169"/>
    </row>
    <row r="133" spans="1:256">
      <c r="A133" s="124">
        <f t="shared" si="7"/>
        <v>0</v>
      </c>
      <c r="B133" s="125">
        <f t="shared" si="8"/>
        <v>0</v>
      </c>
      <c r="C133" s="126">
        <f>IF(R133=0,0,SUMIF($R$10:R133,R133,$R$10:R133)/R133)</f>
        <v>0</v>
      </c>
      <c r="D133" s="127">
        <v>124</v>
      </c>
      <c r="E133" s="146"/>
      <c r="F133" s="147"/>
      <c r="G133" s="130">
        <f t="shared" si="5"/>
        <v>0</v>
      </c>
      <c r="H133" s="130">
        <f>IF(E133=0,0,VLOOKUP(E133,[1]Ob!$D$10:$AW$600,46,FALSE))</f>
        <v>0</v>
      </c>
      <c r="I133" s="130">
        <f>IF(E133=0,0,VLOOKUP(E133,[1]Ob!$D$10:$BA$600,50,FALSE))</f>
        <v>0</v>
      </c>
      <c r="J133" s="130">
        <f>IF(E133=0,0,VLOOKUP(E133,[1]Ob!$D$10:$O$600,12,FALSE))</f>
        <v>0</v>
      </c>
      <c r="K133" s="131">
        <f>IF(E133=0,0,VLOOKUP(E133,[1]Ob!$D$10:$BA$600,15,FALSE))*F133</f>
        <v>0</v>
      </c>
      <c r="L133" s="132">
        <f t="shared" si="9"/>
        <v>0</v>
      </c>
      <c r="M133" s="133"/>
      <c r="N133" s="134"/>
      <c r="O133" s="170"/>
      <c r="P133" s="135">
        <v>0</v>
      </c>
      <c r="Q133" s="135">
        <v>0</v>
      </c>
      <c r="R133" s="129"/>
      <c r="S133" s="136">
        <f t="shared" si="6"/>
        <v>0</v>
      </c>
      <c r="T133" s="148"/>
      <c r="U133" s="149"/>
      <c r="V133" s="150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  <c r="EO133" s="169"/>
      <c r="EP133" s="169"/>
      <c r="EQ133" s="169"/>
      <c r="ER133" s="169"/>
      <c r="ES133" s="169"/>
      <c r="ET133" s="169"/>
      <c r="EU133" s="169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9"/>
      <c r="FG133" s="169"/>
      <c r="FH133" s="169"/>
      <c r="FI133" s="169"/>
      <c r="FJ133" s="169"/>
      <c r="FK133" s="169"/>
      <c r="FL133" s="169"/>
      <c r="FM133" s="169"/>
      <c r="FN133" s="169"/>
      <c r="FO133" s="169"/>
      <c r="FP133" s="169"/>
      <c r="FQ133" s="169"/>
      <c r="FR133" s="169"/>
      <c r="FS133" s="169"/>
      <c r="FT133" s="169"/>
      <c r="FU133" s="169"/>
      <c r="FV133" s="169"/>
      <c r="FW133" s="169"/>
      <c r="FX133" s="169"/>
      <c r="FY133" s="169"/>
      <c r="FZ133" s="169"/>
      <c r="GA133" s="169"/>
      <c r="GB133" s="169"/>
      <c r="GC133" s="169"/>
      <c r="GD133" s="169"/>
      <c r="GE133" s="169"/>
      <c r="GF133" s="169"/>
      <c r="GG133" s="169"/>
      <c r="GH133" s="169"/>
      <c r="GI133" s="169"/>
      <c r="GJ133" s="169"/>
      <c r="GK133" s="169"/>
      <c r="GL133" s="169"/>
      <c r="GM133" s="169"/>
      <c r="GN133" s="169"/>
      <c r="GO133" s="169"/>
      <c r="GP133" s="169"/>
      <c r="GQ133" s="169"/>
      <c r="GR133" s="169"/>
      <c r="GS133" s="169"/>
      <c r="GT133" s="169"/>
      <c r="GU133" s="169"/>
      <c r="GV133" s="169"/>
      <c r="GW133" s="169"/>
      <c r="GX133" s="169"/>
      <c r="GY133" s="169"/>
      <c r="GZ133" s="169"/>
      <c r="HA133" s="169"/>
      <c r="HB133" s="169"/>
      <c r="HC133" s="169"/>
      <c r="HD133" s="169"/>
      <c r="HE133" s="169"/>
      <c r="HF133" s="169"/>
      <c r="HG133" s="169"/>
      <c r="HH133" s="169"/>
      <c r="HI133" s="169"/>
      <c r="HJ133" s="169"/>
      <c r="HK133" s="169"/>
      <c r="HL133" s="169"/>
      <c r="HM133" s="169"/>
      <c r="HN133" s="169"/>
      <c r="HO133" s="169"/>
      <c r="HP133" s="169"/>
      <c r="HQ133" s="169"/>
      <c r="HR133" s="169"/>
      <c r="HS133" s="169"/>
      <c r="HT133" s="169"/>
      <c r="HU133" s="169"/>
      <c r="HV133" s="169"/>
      <c r="HW133" s="169"/>
      <c r="HX133" s="169"/>
      <c r="HY133" s="169"/>
      <c r="HZ133" s="169"/>
      <c r="IA133" s="169"/>
      <c r="IB133" s="169"/>
      <c r="IC133" s="169"/>
      <c r="ID133" s="169"/>
      <c r="IE133" s="169"/>
      <c r="IF133" s="169"/>
      <c r="IG133" s="169"/>
      <c r="IH133" s="169"/>
      <c r="II133" s="169"/>
      <c r="IJ133" s="169"/>
      <c r="IK133" s="169"/>
      <c r="IL133" s="169"/>
      <c r="IM133" s="169"/>
      <c r="IN133" s="169"/>
      <c r="IO133" s="169"/>
      <c r="IP133" s="169"/>
      <c r="IQ133" s="169"/>
      <c r="IR133" s="169"/>
      <c r="IS133" s="169"/>
      <c r="IT133" s="169"/>
      <c r="IU133" s="169"/>
      <c r="IV133" s="169"/>
    </row>
    <row r="134" spans="1:256">
      <c r="A134" s="124">
        <f t="shared" si="7"/>
        <v>0</v>
      </c>
      <c r="B134" s="125">
        <f t="shared" si="8"/>
        <v>0</v>
      </c>
      <c r="C134" s="126">
        <f>IF(R134=0,0,SUMIF($R$10:R134,R134,$R$10:R134)/R134)</f>
        <v>0</v>
      </c>
      <c r="D134" s="127">
        <v>125</v>
      </c>
      <c r="E134" s="146"/>
      <c r="F134" s="147"/>
      <c r="G134" s="130">
        <f t="shared" si="5"/>
        <v>0</v>
      </c>
      <c r="H134" s="130">
        <f>IF(E134=0,0,VLOOKUP(E134,[1]Ob!$D$10:$AW$600,46,FALSE))</f>
        <v>0</v>
      </c>
      <c r="I134" s="130">
        <f>IF(E134=0,0,VLOOKUP(E134,[1]Ob!$D$10:$BA$600,50,FALSE))</f>
        <v>0</v>
      </c>
      <c r="J134" s="130">
        <f>IF(E134=0,0,VLOOKUP(E134,[1]Ob!$D$10:$O$600,12,FALSE))</f>
        <v>0</v>
      </c>
      <c r="K134" s="131">
        <f>IF(E134=0,0,VLOOKUP(E134,[1]Ob!$D$10:$BA$600,15,FALSE))*F134</f>
        <v>0</v>
      </c>
      <c r="L134" s="132">
        <f t="shared" si="9"/>
        <v>0</v>
      </c>
      <c r="M134" s="133"/>
      <c r="N134" s="134"/>
      <c r="O134" s="170"/>
      <c r="P134" s="135">
        <v>0</v>
      </c>
      <c r="Q134" s="135">
        <v>0</v>
      </c>
      <c r="R134" s="129"/>
      <c r="S134" s="136">
        <f t="shared" si="6"/>
        <v>0</v>
      </c>
      <c r="T134" s="161"/>
      <c r="U134" s="162"/>
      <c r="V134" s="163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  <c r="EO134" s="169"/>
      <c r="EP134" s="169"/>
      <c r="EQ134" s="169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169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9"/>
      <c r="FU134" s="169"/>
      <c r="FV134" s="169"/>
      <c r="FW134" s="169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9"/>
      <c r="GI134" s="169"/>
      <c r="GJ134" s="169"/>
      <c r="GK134" s="169"/>
      <c r="GL134" s="169"/>
      <c r="GM134" s="169"/>
      <c r="GN134" s="169"/>
      <c r="GO134" s="169"/>
      <c r="GP134" s="169"/>
      <c r="GQ134" s="169"/>
      <c r="GR134" s="169"/>
      <c r="GS134" s="169"/>
      <c r="GT134" s="169"/>
      <c r="GU134" s="169"/>
      <c r="GV134" s="169"/>
      <c r="GW134" s="169"/>
      <c r="GX134" s="169"/>
      <c r="GY134" s="169"/>
      <c r="GZ134" s="169"/>
      <c r="HA134" s="169"/>
      <c r="HB134" s="169"/>
      <c r="HC134" s="169"/>
      <c r="HD134" s="169"/>
      <c r="HE134" s="169"/>
      <c r="HF134" s="169"/>
      <c r="HG134" s="169"/>
      <c r="HH134" s="169"/>
      <c r="HI134" s="169"/>
      <c r="HJ134" s="169"/>
      <c r="HK134" s="169"/>
      <c r="HL134" s="169"/>
      <c r="HM134" s="169"/>
      <c r="HN134" s="169"/>
      <c r="HO134" s="169"/>
      <c r="HP134" s="169"/>
      <c r="HQ134" s="169"/>
      <c r="HR134" s="169"/>
      <c r="HS134" s="169"/>
      <c r="HT134" s="169"/>
      <c r="HU134" s="169"/>
      <c r="HV134" s="169"/>
      <c r="HW134" s="169"/>
      <c r="HX134" s="169"/>
      <c r="HY134" s="169"/>
      <c r="HZ134" s="169"/>
      <c r="IA134" s="169"/>
      <c r="IB134" s="169"/>
      <c r="IC134" s="169"/>
      <c r="ID134" s="169"/>
      <c r="IE134" s="169"/>
      <c r="IF134" s="169"/>
      <c r="IG134" s="169"/>
      <c r="IH134" s="169"/>
      <c r="II134" s="169"/>
      <c r="IJ134" s="169"/>
      <c r="IK134" s="169"/>
      <c r="IL134" s="169"/>
      <c r="IM134" s="169"/>
      <c r="IN134" s="169"/>
      <c r="IO134" s="169"/>
      <c r="IP134" s="169"/>
      <c r="IQ134" s="169"/>
      <c r="IR134" s="169"/>
      <c r="IS134" s="169"/>
      <c r="IT134" s="169"/>
      <c r="IU134" s="169"/>
      <c r="IV134" s="169"/>
    </row>
    <row r="135" spans="1:256">
      <c r="A135" s="124">
        <f t="shared" si="7"/>
        <v>0</v>
      </c>
      <c r="B135" s="125">
        <f t="shared" si="8"/>
        <v>0</v>
      </c>
      <c r="C135" s="126">
        <f>IF(R135=0,0,SUMIF($R$10:R135,R135,$R$10:R135)/R135)</f>
        <v>0</v>
      </c>
      <c r="D135" s="127">
        <v>126</v>
      </c>
      <c r="E135" s="146"/>
      <c r="F135" s="147"/>
      <c r="G135" s="130">
        <f t="shared" si="5"/>
        <v>0</v>
      </c>
      <c r="H135" s="130">
        <f>IF(E135=0,0,VLOOKUP(E135,[1]Ob!$D$10:$AW$600,46,FALSE))</f>
        <v>0</v>
      </c>
      <c r="I135" s="130">
        <f>IF(E135=0,0,VLOOKUP(E135,[1]Ob!$D$10:$BA$600,50,FALSE))</f>
        <v>0</v>
      </c>
      <c r="J135" s="130">
        <f>IF(E135=0,0,VLOOKUP(E135,[1]Ob!$D$10:$O$600,12,FALSE))</f>
        <v>0</v>
      </c>
      <c r="K135" s="131">
        <f>IF(E135=0,0,VLOOKUP(E135,[1]Ob!$D$10:$BA$600,15,FALSE))*F135</f>
        <v>0</v>
      </c>
      <c r="L135" s="132">
        <f t="shared" si="9"/>
        <v>0</v>
      </c>
      <c r="M135" s="133"/>
      <c r="N135" s="134"/>
      <c r="O135" s="170"/>
      <c r="P135" s="135">
        <v>0</v>
      </c>
      <c r="Q135" s="135">
        <v>0</v>
      </c>
      <c r="R135" s="129"/>
      <c r="S135" s="136">
        <f t="shared" si="6"/>
        <v>0</v>
      </c>
      <c r="T135" s="137"/>
      <c r="U135" s="138">
        <f>IF(T135=0,0,HLOOKUP(T135,$Y$3:$IV$5,3,FALSE))</f>
        <v>0</v>
      </c>
      <c r="V135" s="13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  <c r="EO135" s="169"/>
      <c r="EP135" s="169"/>
      <c r="EQ135" s="169"/>
      <c r="ER135" s="169"/>
      <c r="ES135" s="169"/>
      <c r="ET135" s="169"/>
      <c r="EU135" s="169"/>
      <c r="EV135" s="169"/>
      <c r="EW135" s="169"/>
      <c r="EX135" s="169"/>
      <c r="EY135" s="169"/>
      <c r="EZ135" s="169"/>
      <c r="FA135" s="169"/>
      <c r="FB135" s="169"/>
      <c r="FC135" s="169"/>
      <c r="FD135" s="169"/>
      <c r="FE135" s="169"/>
      <c r="FF135" s="169"/>
      <c r="FG135" s="169"/>
      <c r="FH135" s="169"/>
      <c r="FI135" s="169"/>
      <c r="FJ135" s="169"/>
      <c r="FK135" s="169"/>
      <c r="FL135" s="169"/>
      <c r="FM135" s="169"/>
      <c r="FN135" s="169"/>
      <c r="FO135" s="169"/>
      <c r="FP135" s="169"/>
      <c r="FQ135" s="169"/>
      <c r="FR135" s="169"/>
      <c r="FS135" s="169"/>
      <c r="FT135" s="169"/>
      <c r="FU135" s="169"/>
      <c r="FV135" s="169"/>
      <c r="FW135" s="169"/>
      <c r="FX135" s="169"/>
      <c r="FY135" s="169"/>
      <c r="FZ135" s="169"/>
      <c r="GA135" s="169"/>
      <c r="GB135" s="169"/>
      <c r="GC135" s="169"/>
      <c r="GD135" s="169"/>
      <c r="GE135" s="169"/>
      <c r="GF135" s="169"/>
      <c r="GG135" s="169"/>
      <c r="GH135" s="169"/>
      <c r="GI135" s="169"/>
      <c r="GJ135" s="169"/>
      <c r="GK135" s="169"/>
      <c r="GL135" s="169"/>
      <c r="GM135" s="169"/>
      <c r="GN135" s="169"/>
      <c r="GO135" s="169"/>
      <c r="GP135" s="169"/>
      <c r="GQ135" s="169"/>
      <c r="GR135" s="169"/>
      <c r="GS135" s="169"/>
      <c r="GT135" s="169"/>
      <c r="GU135" s="169"/>
      <c r="GV135" s="169"/>
      <c r="GW135" s="169"/>
      <c r="GX135" s="169"/>
      <c r="GY135" s="169"/>
      <c r="GZ135" s="169"/>
      <c r="HA135" s="169"/>
      <c r="HB135" s="169"/>
      <c r="HC135" s="169"/>
      <c r="HD135" s="169"/>
      <c r="HE135" s="169"/>
      <c r="HF135" s="169"/>
      <c r="HG135" s="169"/>
      <c r="HH135" s="169"/>
      <c r="HI135" s="169"/>
      <c r="HJ135" s="169"/>
      <c r="HK135" s="169"/>
      <c r="HL135" s="169"/>
      <c r="HM135" s="169"/>
      <c r="HN135" s="169"/>
      <c r="HO135" s="169"/>
      <c r="HP135" s="169"/>
      <c r="HQ135" s="169"/>
      <c r="HR135" s="169"/>
      <c r="HS135" s="169"/>
      <c r="HT135" s="169"/>
      <c r="HU135" s="169"/>
      <c r="HV135" s="169"/>
      <c r="HW135" s="169"/>
      <c r="HX135" s="169"/>
      <c r="HY135" s="169"/>
      <c r="HZ135" s="169"/>
      <c r="IA135" s="169"/>
      <c r="IB135" s="169"/>
      <c r="IC135" s="169"/>
      <c r="ID135" s="169"/>
      <c r="IE135" s="169"/>
      <c r="IF135" s="169"/>
      <c r="IG135" s="169"/>
      <c r="IH135" s="169"/>
      <c r="II135" s="169"/>
      <c r="IJ135" s="169"/>
      <c r="IK135" s="169"/>
      <c r="IL135" s="169"/>
      <c r="IM135" s="169"/>
      <c r="IN135" s="169"/>
      <c r="IO135" s="169"/>
      <c r="IP135" s="169"/>
      <c r="IQ135" s="169"/>
      <c r="IR135" s="169"/>
      <c r="IS135" s="169"/>
      <c r="IT135" s="169"/>
      <c r="IU135" s="169"/>
      <c r="IV135" s="169"/>
    </row>
    <row r="136" spans="1:256">
      <c r="A136" s="124">
        <f t="shared" si="7"/>
        <v>0</v>
      </c>
      <c r="B136" s="125">
        <f t="shared" si="8"/>
        <v>0</v>
      </c>
      <c r="C136" s="126">
        <f>IF(R136=0,0,SUMIF($R$10:R136,R136,$R$10:R136)/R136)</f>
        <v>0</v>
      </c>
      <c r="D136" s="127">
        <v>127</v>
      </c>
      <c r="E136" s="146"/>
      <c r="F136" s="147"/>
      <c r="G136" s="130">
        <f t="shared" si="5"/>
        <v>0</v>
      </c>
      <c r="H136" s="130">
        <f>IF(E136=0,0,VLOOKUP(E136,[1]Ob!$D$10:$AW$600,46,FALSE))</f>
        <v>0</v>
      </c>
      <c r="I136" s="130">
        <f>IF(E136=0,0,VLOOKUP(E136,[1]Ob!$D$10:$BA$600,50,FALSE))</f>
        <v>0</v>
      </c>
      <c r="J136" s="130">
        <f>IF(E136=0,0,VLOOKUP(E136,[1]Ob!$D$10:$O$600,12,FALSE))</f>
        <v>0</v>
      </c>
      <c r="K136" s="131">
        <f>IF(E136=0,0,VLOOKUP(E136,[1]Ob!$D$10:$BA$600,15,FALSE))*F136</f>
        <v>0</v>
      </c>
      <c r="L136" s="132">
        <f t="shared" si="9"/>
        <v>0</v>
      </c>
      <c r="M136" s="133"/>
      <c r="N136" s="134"/>
      <c r="O136" s="170"/>
      <c r="P136" s="135">
        <v>0</v>
      </c>
      <c r="Q136" s="135">
        <v>0</v>
      </c>
      <c r="R136" s="129"/>
      <c r="S136" s="136">
        <f t="shared" si="6"/>
        <v>0</v>
      </c>
      <c r="T136" s="148"/>
      <c r="U136" s="149"/>
      <c r="V136" s="150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69"/>
      <c r="EI136" s="169"/>
      <c r="EJ136" s="169"/>
      <c r="EK136" s="169"/>
      <c r="EL136" s="169"/>
      <c r="EM136" s="169"/>
      <c r="EN136" s="169"/>
      <c r="EO136" s="169"/>
      <c r="EP136" s="169"/>
      <c r="EQ136" s="169"/>
      <c r="ER136" s="169"/>
      <c r="ES136" s="169"/>
      <c r="ET136" s="169"/>
      <c r="EU136" s="169"/>
      <c r="EV136" s="169"/>
      <c r="EW136" s="169"/>
      <c r="EX136" s="169"/>
      <c r="EY136" s="169"/>
      <c r="EZ136" s="169"/>
      <c r="FA136" s="169"/>
      <c r="FB136" s="169"/>
      <c r="FC136" s="169"/>
      <c r="FD136" s="169"/>
      <c r="FE136" s="169"/>
      <c r="FF136" s="169"/>
      <c r="FG136" s="169"/>
      <c r="FH136" s="169"/>
      <c r="FI136" s="169"/>
      <c r="FJ136" s="169"/>
      <c r="FK136" s="169"/>
      <c r="FL136" s="169"/>
      <c r="FM136" s="169"/>
      <c r="FN136" s="169"/>
      <c r="FO136" s="169"/>
      <c r="FP136" s="169"/>
      <c r="FQ136" s="169"/>
      <c r="FR136" s="169"/>
      <c r="FS136" s="169"/>
      <c r="FT136" s="169"/>
      <c r="FU136" s="169"/>
      <c r="FV136" s="169"/>
      <c r="FW136" s="169"/>
      <c r="FX136" s="169"/>
      <c r="FY136" s="169"/>
      <c r="FZ136" s="169"/>
      <c r="GA136" s="169"/>
      <c r="GB136" s="169"/>
      <c r="GC136" s="169"/>
      <c r="GD136" s="169"/>
      <c r="GE136" s="169"/>
      <c r="GF136" s="169"/>
      <c r="GG136" s="169"/>
      <c r="GH136" s="169"/>
      <c r="GI136" s="169"/>
      <c r="GJ136" s="169"/>
      <c r="GK136" s="169"/>
      <c r="GL136" s="169"/>
      <c r="GM136" s="169"/>
      <c r="GN136" s="169"/>
      <c r="GO136" s="169"/>
      <c r="GP136" s="169"/>
      <c r="GQ136" s="169"/>
      <c r="GR136" s="169"/>
      <c r="GS136" s="169"/>
      <c r="GT136" s="169"/>
      <c r="GU136" s="169"/>
      <c r="GV136" s="169"/>
      <c r="GW136" s="169"/>
      <c r="GX136" s="169"/>
      <c r="GY136" s="169"/>
      <c r="GZ136" s="169"/>
      <c r="HA136" s="169"/>
      <c r="HB136" s="169"/>
      <c r="HC136" s="169"/>
      <c r="HD136" s="169"/>
      <c r="HE136" s="169"/>
      <c r="HF136" s="169"/>
      <c r="HG136" s="169"/>
      <c r="HH136" s="169"/>
      <c r="HI136" s="169"/>
      <c r="HJ136" s="169"/>
      <c r="HK136" s="169"/>
      <c r="HL136" s="169"/>
      <c r="HM136" s="169"/>
      <c r="HN136" s="169"/>
      <c r="HO136" s="169"/>
      <c r="HP136" s="169"/>
      <c r="HQ136" s="169"/>
      <c r="HR136" s="169"/>
      <c r="HS136" s="169"/>
      <c r="HT136" s="169"/>
      <c r="HU136" s="169"/>
      <c r="HV136" s="169"/>
      <c r="HW136" s="169"/>
      <c r="HX136" s="169"/>
      <c r="HY136" s="169"/>
      <c r="HZ136" s="169"/>
      <c r="IA136" s="169"/>
      <c r="IB136" s="169"/>
      <c r="IC136" s="169"/>
      <c r="ID136" s="169"/>
      <c r="IE136" s="169"/>
      <c r="IF136" s="169"/>
      <c r="IG136" s="169"/>
      <c r="IH136" s="169"/>
      <c r="II136" s="169"/>
      <c r="IJ136" s="169"/>
      <c r="IK136" s="169"/>
      <c r="IL136" s="169"/>
      <c r="IM136" s="169"/>
      <c r="IN136" s="169"/>
      <c r="IO136" s="169"/>
      <c r="IP136" s="169"/>
      <c r="IQ136" s="169"/>
      <c r="IR136" s="169"/>
      <c r="IS136" s="169"/>
      <c r="IT136" s="169"/>
      <c r="IU136" s="169"/>
      <c r="IV136" s="169"/>
    </row>
    <row r="137" spans="1:256">
      <c r="A137" s="124">
        <f t="shared" si="7"/>
        <v>0</v>
      </c>
      <c r="B137" s="125">
        <f t="shared" si="8"/>
        <v>0</v>
      </c>
      <c r="C137" s="126">
        <f>IF(R137=0,0,SUMIF($R$10:R137,R137,$R$10:R137)/R137)</f>
        <v>0</v>
      </c>
      <c r="D137" s="127">
        <v>128</v>
      </c>
      <c r="E137" s="146"/>
      <c r="F137" s="147"/>
      <c r="G137" s="130">
        <f t="shared" si="5"/>
        <v>0</v>
      </c>
      <c r="H137" s="130">
        <f>IF(E137=0,0,VLOOKUP(E137,[1]Ob!$D$10:$AW$600,46,FALSE))</f>
        <v>0</v>
      </c>
      <c r="I137" s="130">
        <f>IF(E137=0,0,VLOOKUP(E137,[1]Ob!$D$10:$BA$600,50,FALSE))</f>
        <v>0</v>
      </c>
      <c r="J137" s="130">
        <f>IF(E137=0,0,VLOOKUP(E137,[1]Ob!$D$10:$O$600,12,FALSE))</f>
        <v>0</v>
      </c>
      <c r="K137" s="131">
        <f>IF(E137=0,0,VLOOKUP(E137,[1]Ob!$D$10:$BA$600,15,FALSE))*F137</f>
        <v>0</v>
      </c>
      <c r="L137" s="132">
        <f t="shared" si="9"/>
        <v>0</v>
      </c>
      <c r="M137" s="133"/>
      <c r="N137" s="134"/>
      <c r="O137" s="170"/>
      <c r="P137" s="135">
        <v>0</v>
      </c>
      <c r="Q137" s="135">
        <v>0</v>
      </c>
      <c r="R137" s="129"/>
      <c r="S137" s="136">
        <f t="shared" si="6"/>
        <v>0</v>
      </c>
      <c r="T137" s="148"/>
      <c r="U137" s="149"/>
      <c r="V137" s="150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  <c r="EO137" s="169"/>
      <c r="EP137" s="169"/>
      <c r="EQ137" s="169"/>
      <c r="ER137" s="169"/>
      <c r="ES137" s="169"/>
      <c r="ET137" s="169"/>
      <c r="EU137" s="169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9"/>
      <c r="FG137" s="169"/>
      <c r="FH137" s="169"/>
      <c r="FI137" s="169"/>
      <c r="FJ137" s="169"/>
      <c r="FK137" s="169"/>
      <c r="FL137" s="169"/>
      <c r="FM137" s="169"/>
      <c r="FN137" s="169"/>
      <c r="FO137" s="169"/>
      <c r="FP137" s="169"/>
      <c r="FQ137" s="169"/>
      <c r="FR137" s="169"/>
      <c r="FS137" s="169"/>
      <c r="FT137" s="169"/>
      <c r="FU137" s="169"/>
      <c r="FV137" s="169"/>
      <c r="FW137" s="169"/>
      <c r="FX137" s="169"/>
      <c r="FY137" s="169"/>
      <c r="FZ137" s="169"/>
      <c r="GA137" s="169"/>
      <c r="GB137" s="169"/>
      <c r="GC137" s="169"/>
      <c r="GD137" s="169"/>
      <c r="GE137" s="169"/>
      <c r="GF137" s="169"/>
      <c r="GG137" s="169"/>
      <c r="GH137" s="169"/>
      <c r="GI137" s="169"/>
      <c r="GJ137" s="169"/>
      <c r="GK137" s="169"/>
      <c r="GL137" s="169"/>
      <c r="GM137" s="169"/>
      <c r="GN137" s="169"/>
      <c r="GO137" s="169"/>
      <c r="GP137" s="169"/>
      <c r="GQ137" s="169"/>
      <c r="GR137" s="169"/>
      <c r="GS137" s="169"/>
      <c r="GT137" s="169"/>
      <c r="GU137" s="169"/>
      <c r="GV137" s="169"/>
      <c r="GW137" s="169"/>
      <c r="GX137" s="169"/>
      <c r="GY137" s="169"/>
      <c r="GZ137" s="169"/>
      <c r="HA137" s="169"/>
      <c r="HB137" s="169"/>
      <c r="HC137" s="169"/>
      <c r="HD137" s="169"/>
      <c r="HE137" s="169"/>
      <c r="HF137" s="169"/>
      <c r="HG137" s="169"/>
      <c r="HH137" s="169"/>
      <c r="HI137" s="169"/>
      <c r="HJ137" s="169"/>
      <c r="HK137" s="169"/>
      <c r="HL137" s="169"/>
      <c r="HM137" s="169"/>
      <c r="HN137" s="169"/>
      <c r="HO137" s="169"/>
      <c r="HP137" s="169"/>
      <c r="HQ137" s="169"/>
      <c r="HR137" s="169"/>
      <c r="HS137" s="169"/>
      <c r="HT137" s="169"/>
      <c r="HU137" s="169"/>
      <c r="HV137" s="169"/>
      <c r="HW137" s="169"/>
      <c r="HX137" s="169"/>
      <c r="HY137" s="169"/>
      <c r="HZ137" s="169"/>
      <c r="IA137" s="169"/>
      <c r="IB137" s="169"/>
      <c r="IC137" s="169"/>
      <c r="ID137" s="169"/>
      <c r="IE137" s="169"/>
      <c r="IF137" s="169"/>
      <c r="IG137" s="169"/>
      <c r="IH137" s="169"/>
      <c r="II137" s="169"/>
      <c r="IJ137" s="169"/>
      <c r="IK137" s="169"/>
      <c r="IL137" s="169"/>
      <c r="IM137" s="169"/>
      <c r="IN137" s="169"/>
      <c r="IO137" s="169"/>
      <c r="IP137" s="169"/>
      <c r="IQ137" s="169"/>
      <c r="IR137" s="169"/>
      <c r="IS137" s="169"/>
      <c r="IT137" s="169"/>
      <c r="IU137" s="169"/>
      <c r="IV137" s="169"/>
    </row>
    <row r="138" spans="1:256">
      <c r="A138" s="124">
        <f t="shared" si="7"/>
        <v>0</v>
      </c>
      <c r="B138" s="125">
        <f t="shared" si="8"/>
        <v>0</v>
      </c>
      <c r="C138" s="126">
        <f>IF(R138=0,0,SUMIF($R$10:R138,R138,$R$10:R138)/R138)</f>
        <v>0</v>
      </c>
      <c r="D138" s="127">
        <v>129</v>
      </c>
      <c r="E138" s="146"/>
      <c r="F138" s="147"/>
      <c r="G138" s="130">
        <f t="shared" ref="G138:G201" si="10">IF(E138=0,0,SUMIF($E$10:$E$600,E138,$F$10:$F$600))</f>
        <v>0</v>
      </c>
      <c r="H138" s="130">
        <f>IF(E138=0,0,VLOOKUP(E138,[1]Ob!$D$10:$AW$600,46,FALSE))</f>
        <v>0</v>
      </c>
      <c r="I138" s="130">
        <f>IF(E138=0,0,VLOOKUP(E138,[1]Ob!$D$10:$BA$600,50,FALSE))</f>
        <v>0</v>
      </c>
      <c r="J138" s="130">
        <f>IF(E138=0,0,VLOOKUP(E138,[1]Ob!$D$10:$O$600,12,FALSE))</f>
        <v>0</v>
      </c>
      <c r="K138" s="131">
        <f>IF(E138=0,0,VLOOKUP(E138,[1]Ob!$D$10:$BA$600,15,FALSE))*F138</f>
        <v>0</v>
      </c>
      <c r="L138" s="132">
        <f t="shared" si="9"/>
        <v>0</v>
      </c>
      <c r="M138" s="133"/>
      <c r="N138" s="134"/>
      <c r="O138" s="170"/>
      <c r="P138" s="135">
        <v>0</v>
      </c>
      <c r="Q138" s="135">
        <v>0</v>
      </c>
      <c r="R138" s="129"/>
      <c r="S138" s="136">
        <f t="shared" ref="S138:S201" si="11">IF(R138=0,0,HLOOKUP(R138,$Y$3:$IV$5,3,FALSE))</f>
        <v>0</v>
      </c>
      <c r="T138" s="148"/>
      <c r="U138" s="149"/>
      <c r="V138" s="150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69"/>
      <c r="EI138" s="169"/>
      <c r="EJ138" s="169"/>
      <c r="EK138" s="169"/>
      <c r="EL138" s="169"/>
      <c r="EM138" s="169"/>
      <c r="EN138" s="169"/>
      <c r="EO138" s="169"/>
      <c r="EP138" s="169"/>
      <c r="EQ138" s="169"/>
      <c r="ER138" s="169"/>
      <c r="ES138" s="169"/>
      <c r="ET138" s="169"/>
      <c r="EU138" s="169"/>
      <c r="EV138" s="169"/>
      <c r="EW138" s="169"/>
      <c r="EX138" s="169"/>
      <c r="EY138" s="169"/>
      <c r="EZ138" s="169"/>
      <c r="FA138" s="169"/>
      <c r="FB138" s="169"/>
      <c r="FC138" s="169"/>
      <c r="FD138" s="169"/>
      <c r="FE138" s="169"/>
      <c r="FF138" s="169"/>
      <c r="FG138" s="169"/>
      <c r="FH138" s="169"/>
      <c r="FI138" s="169"/>
      <c r="FJ138" s="169"/>
      <c r="FK138" s="169"/>
      <c r="FL138" s="169"/>
      <c r="FM138" s="169"/>
      <c r="FN138" s="169"/>
      <c r="FO138" s="169"/>
      <c r="FP138" s="169"/>
      <c r="FQ138" s="169"/>
      <c r="FR138" s="169"/>
      <c r="FS138" s="169"/>
      <c r="FT138" s="169"/>
      <c r="FU138" s="169"/>
      <c r="FV138" s="169"/>
      <c r="FW138" s="169"/>
      <c r="FX138" s="169"/>
      <c r="FY138" s="169"/>
      <c r="FZ138" s="169"/>
      <c r="GA138" s="169"/>
      <c r="GB138" s="169"/>
      <c r="GC138" s="169"/>
      <c r="GD138" s="169"/>
      <c r="GE138" s="169"/>
      <c r="GF138" s="169"/>
      <c r="GG138" s="169"/>
      <c r="GH138" s="169"/>
      <c r="GI138" s="169"/>
      <c r="GJ138" s="169"/>
      <c r="GK138" s="169"/>
      <c r="GL138" s="169"/>
      <c r="GM138" s="169"/>
      <c r="GN138" s="169"/>
      <c r="GO138" s="169"/>
      <c r="GP138" s="169"/>
      <c r="GQ138" s="169"/>
      <c r="GR138" s="169"/>
      <c r="GS138" s="169"/>
      <c r="GT138" s="169"/>
      <c r="GU138" s="169"/>
      <c r="GV138" s="169"/>
      <c r="GW138" s="169"/>
      <c r="GX138" s="169"/>
      <c r="GY138" s="169"/>
      <c r="GZ138" s="169"/>
      <c r="HA138" s="169"/>
      <c r="HB138" s="169"/>
      <c r="HC138" s="169"/>
      <c r="HD138" s="169"/>
      <c r="HE138" s="169"/>
      <c r="HF138" s="169"/>
      <c r="HG138" s="169"/>
      <c r="HH138" s="169"/>
      <c r="HI138" s="169"/>
      <c r="HJ138" s="169"/>
      <c r="HK138" s="169"/>
      <c r="HL138" s="169"/>
      <c r="HM138" s="169"/>
      <c r="HN138" s="169"/>
      <c r="HO138" s="169"/>
      <c r="HP138" s="169"/>
      <c r="HQ138" s="169"/>
      <c r="HR138" s="169"/>
      <c r="HS138" s="169"/>
      <c r="HT138" s="169"/>
      <c r="HU138" s="169"/>
      <c r="HV138" s="169"/>
      <c r="HW138" s="169"/>
      <c r="HX138" s="169"/>
      <c r="HY138" s="169"/>
      <c r="HZ138" s="169"/>
      <c r="IA138" s="169"/>
      <c r="IB138" s="169"/>
      <c r="IC138" s="169"/>
      <c r="ID138" s="169"/>
      <c r="IE138" s="169"/>
      <c r="IF138" s="169"/>
      <c r="IG138" s="169"/>
      <c r="IH138" s="169"/>
      <c r="II138" s="169"/>
      <c r="IJ138" s="169"/>
      <c r="IK138" s="169"/>
      <c r="IL138" s="169"/>
      <c r="IM138" s="169"/>
      <c r="IN138" s="169"/>
      <c r="IO138" s="169"/>
      <c r="IP138" s="169"/>
      <c r="IQ138" s="169"/>
      <c r="IR138" s="169"/>
      <c r="IS138" s="169"/>
      <c r="IT138" s="169"/>
      <c r="IU138" s="169"/>
      <c r="IV138" s="169"/>
    </row>
    <row r="139" spans="1:256">
      <c r="A139" s="124">
        <f t="shared" ref="A139:A202" si="12">IF(E139=0,0,D139)</f>
        <v>0</v>
      </c>
      <c r="B139" s="125">
        <f t="shared" ref="B139:B202" si="13">IF(R139=0,0,CONCATENATE(C139,R139,S139))</f>
        <v>0</v>
      </c>
      <c r="C139" s="126">
        <f>IF(R139=0,0,SUMIF($R$10:R139,R139,$R$10:R139)/R139)</f>
        <v>0</v>
      </c>
      <c r="D139" s="127">
        <v>130</v>
      </c>
      <c r="E139" s="146"/>
      <c r="F139" s="147"/>
      <c r="G139" s="130">
        <f t="shared" si="10"/>
        <v>0</v>
      </c>
      <c r="H139" s="130">
        <f>IF(E139=0,0,VLOOKUP(E139,[1]Ob!$D$10:$AW$600,46,FALSE))</f>
        <v>0</v>
      </c>
      <c r="I139" s="130">
        <f>IF(E139=0,0,VLOOKUP(E139,[1]Ob!$D$10:$BA$600,50,FALSE))</f>
        <v>0</v>
      </c>
      <c r="J139" s="130">
        <f>IF(E139=0,0,VLOOKUP(E139,[1]Ob!$D$10:$O$600,12,FALSE))</f>
        <v>0</v>
      </c>
      <c r="K139" s="131">
        <f>IF(E139=0,0,VLOOKUP(E139,[1]Ob!$D$10:$BA$600,15,FALSE))*F139</f>
        <v>0</v>
      </c>
      <c r="L139" s="132">
        <f t="shared" ref="L139:L202" si="14">IF(F139=0,0,K139*2500)</f>
        <v>0</v>
      </c>
      <c r="M139" s="133"/>
      <c r="N139" s="134"/>
      <c r="O139" s="170"/>
      <c r="P139" s="135">
        <v>0</v>
      </c>
      <c r="Q139" s="135">
        <v>0</v>
      </c>
      <c r="R139" s="129"/>
      <c r="S139" s="136">
        <f t="shared" si="11"/>
        <v>0</v>
      </c>
      <c r="T139" s="161"/>
      <c r="U139" s="162"/>
      <c r="V139" s="163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  <c r="EO139" s="169"/>
      <c r="EP139" s="169"/>
      <c r="EQ139" s="169"/>
      <c r="ER139" s="169"/>
      <c r="ES139" s="169"/>
      <c r="ET139" s="169"/>
      <c r="EU139" s="169"/>
      <c r="EV139" s="169"/>
      <c r="EW139" s="169"/>
      <c r="EX139" s="169"/>
      <c r="EY139" s="169"/>
      <c r="EZ139" s="169"/>
      <c r="FA139" s="169"/>
      <c r="FB139" s="169"/>
      <c r="FC139" s="169"/>
      <c r="FD139" s="169"/>
      <c r="FE139" s="169"/>
      <c r="FF139" s="169"/>
      <c r="FG139" s="169"/>
      <c r="FH139" s="169"/>
      <c r="FI139" s="169"/>
      <c r="FJ139" s="169"/>
      <c r="FK139" s="169"/>
      <c r="FL139" s="169"/>
      <c r="FM139" s="169"/>
      <c r="FN139" s="169"/>
      <c r="FO139" s="169"/>
      <c r="FP139" s="169"/>
      <c r="FQ139" s="169"/>
      <c r="FR139" s="169"/>
      <c r="FS139" s="169"/>
      <c r="FT139" s="169"/>
      <c r="FU139" s="169"/>
      <c r="FV139" s="169"/>
      <c r="FW139" s="169"/>
      <c r="FX139" s="169"/>
      <c r="FY139" s="169"/>
      <c r="FZ139" s="169"/>
      <c r="GA139" s="169"/>
      <c r="GB139" s="169"/>
      <c r="GC139" s="169"/>
      <c r="GD139" s="169"/>
      <c r="GE139" s="169"/>
      <c r="GF139" s="169"/>
      <c r="GG139" s="169"/>
      <c r="GH139" s="169"/>
      <c r="GI139" s="169"/>
      <c r="GJ139" s="169"/>
      <c r="GK139" s="169"/>
      <c r="GL139" s="169"/>
      <c r="GM139" s="169"/>
      <c r="GN139" s="169"/>
      <c r="GO139" s="169"/>
      <c r="GP139" s="169"/>
      <c r="GQ139" s="169"/>
      <c r="GR139" s="169"/>
      <c r="GS139" s="169"/>
      <c r="GT139" s="169"/>
      <c r="GU139" s="169"/>
      <c r="GV139" s="169"/>
      <c r="GW139" s="169"/>
      <c r="GX139" s="169"/>
      <c r="GY139" s="169"/>
      <c r="GZ139" s="169"/>
      <c r="HA139" s="169"/>
      <c r="HB139" s="169"/>
      <c r="HC139" s="169"/>
      <c r="HD139" s="169"/>
      <c r="HE139" s="169"/>
      <c r="HF139" s="169"/>
      <c r="HG139" s="169"/>
      <c r="HH139" s="169"/>
      <c r="HI139" s="169"/>
      <c r="HJ139" s="169"/>
      <c r="HK139" s="169"/>
      <c r="HL139" s="169"/>
      <c r="HM139" s="169"/>
      <c r="HN139" s="169"/>
      <c r="HO139" s="169"/>
      <c r="HP139" s="169"/>
      <c r="HQ139" s="169"/>
      <c r="HR139" s="169"/>
      <c r="HS139" s="169"/>
      <c r="HT139" s="169"/>
      <c r="HU139" s="169"/>
      <c r="HV139" s="169"/>
      <c r="HW139" s="169"/>
      <c r="HX139" s="169"/>
      <c r="HY139" s="169"/>
      <c r="HZ139" s="169"/>
      <c r="IA139" s="169"/>
      <c r="IB139" s="169"/>
      <c r="IC139" s="169"/>
      <c r="ID139" s="169"/>
      <c r="IE139" s="169"/>
      <c r="IF139" s="169"/>
      <c r="IG139" s="169"/>
      <c r="IH139" s="169"/>
      <c r="II139" s="169"/>
      <c r="IJ139" s="169"/>
      <c r="IK139" s="169"/>
      <c r="IL139" s="169"/>
      <c r="IM139" s="169"/>
      <c r="IN139" s="169"/>
      <c r="IO139" s="169"/>
      <c r="IP139" s="169"/>
      <c r="IQ139" s="169"/>
      <c r="IR139" s="169"/>
      <c r="IS139" s="169"/>
      <c r="IT139" s="169"/>
      <c r="IU139" s="169"/>
      <c r="IV139" s="169"/>
    </row>
    <row r="140" spans="1:256">
      <c r="A140" s="124">
        <f t="shared" si="12"/>
        <v>0</v>
      </c>
      <c r="B140" s="125">
        <f t="shared" si="13"/>
        <v>0</v>
      </c>
      <c r="C140" s="126">
        <f>IF(R140=0,0,SUMIF($R$10:R140,R140,$R$10:R140)/R140)</f>
        <v>0</v>
      </c>
      <c r="D140" s="127">
        <v>131</v>
      </c>
      <c r="E140" s="146"/>
      <c r="F140" s="147"/>
      <c r="G140" s="130">
        <f t="shared" si="10"/>
        <v>0</v>
      </c>
      <c r="H140" s="130">
        <f>IF(E140=0,0,VLOOKUP(E140,[1]Ob!$D$10:$AW$600,46,FALSE))</f>
        <v>0</v>
      </c>
      <c r="I140" s="130">
        <f>IF(E140=0,0,VLOOKUP(E140,[1]Ob!$D$10:$BA$600,50,FALSE))</f>
        <v>0</v>
      </c>
      <c r="J140" s="130">
        <f>IF(E140=0,0,VLOOKUP(E140,[1]Ob!$D$10:$O$600,12,FALSE))</f>
        <v>0</v>
      </c>
      <c r="K140" s="131">
        <f>IF(E140=0,0,VLOOKUP(E140,[1]Ob!$D$10:$BA$600,15,FALSE))*F140</f>
        <v>0</v>
      </c>
      <c r="L140" s="132">
        <f t="shared" si="14"/>
        <v>0</v>
      </c>
      <c r="M140" s="133"/>
      <c r="N140" s="134"/>
      <c r="O140" s="170"/>
      <c r="P140" s="135">
        <v>0</v>
      </c>
      <c r="Q140" s="135">
        <v>0</v>
      </c>
      <c r="R140" s="129"/>
      <c r="S140" s="136">
        <f t="shared" si="11"/>
        <v>0</v>
      </c>
      <c r="T140" s="137"/>
      <c r="U140" s="138">
        <f>IF(T140=0,0,HLOOKUP(T140,$Y$3:$IV$5,3,FALSE))</f>
        <v>0</v>
      </c>
      <c r="V140" s="13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  <c r="EO140" s="169"/>
      <c r="EP140" s="169"/>
      <c r="EQ140" s="169"/>
      <c r="ER140" s="169"/>
      <c r="ES140" s="169"/>
      <c r="ET140" s="169"/>
      <c r="EU140" s="169"/>
      <c r="EV140" s="169"/>
      <c r="EW140" s="169"/>
      <c r="EX140" s="169"/>
      <c r="EY140" s="169"/>
      <c r="EZ140" s="169"/>
      <c r="FA140" s="169"/>
      <c r="FB140" s="169"/>
      <c r="FC140" s="169"/>
      <c r="FD140" s="169"/>
      <c r="FE140" s="169"/>
      <c r="FF140" s="169"/>
      <c r="FG140" s="169"/>
      <c r="FH140" s="169"/>
      <c r="FI140" s="169"/>
      <c r="FJ140" s="169"/>
      <c r="FK140" s="169"/>
      <c r="FL140" s="169"/>
      <c r="FM140" s="169"/>
      <c r="FN140" s="169"/>
      <c r="FO140" s="169"/>
      <c r="FP140" s="169"/>
      <c r="FQ140" s="169"/>
      <c r="FR140" s="169"/>
      <c r="FS140" s="169"/>
      <c r="FT140" s="169"/>
      <c r="FU140" s="169"/>
      <c r="FV140" s="169"/>
      <c r="FW140" s="169"/>
      <c r="FX140" s="169"/>
      <c r="FY140" s="169"/>
      <c r="FZ140" s="169"/>
      <c r="GA140" s="169"/>
      <c r="GB140" s="169"/>
      <c r="GC140" s="169"/>
      <c r="GD140" s="169"/>
      <c r="GE140" s="169"/>
      <c r="GF140" s="169"/>
      <c r="GG140" s="169"/>
      <c r="GH140" s="169"/>
      <c r="GI140" s="169"/>
      <c r="GJ140" s="169"/>
      <c r="GK140" s="169"/>
      <c r="GL140" s="169"/>
      <c r="GM140" s="169"/>
      <c r="GN140" s="169"/>
      <c r="GO140" s="169"/>
      <c r="GP140" s="169"/>
      <c r="GQ140" s="169"/>
      <c r="GR140" s="169"/>
      <c r="GS140" s="169"/>
      <c r="GT140" s="169"/>
      <c r="GU140" s="169"/>
      <c r="GV140" s="169"/>
      <c r="GW140" s="169"/>
      <c r="GX140" s="169"/>
      <c r="GY140" s="169"/>
      <c r="GZ140" s="169"/>
      <c r="HA140" s="169"/>
      <c r="HB140" s="169"/>
      <c r="HC140" s="169"/>
      <c r="HD140" s="169"/>
      <c r="HE140" s="169"/>
      <c r="HF140" s="169"/>
      <c r="HG140" s="169"/>
      <c r="HH140" s="169"/>
      <c r="HI140" s="169"/>
      <c r="HJ140" s="169"/>
      <c r="HK140" s="169"/>
      <c r="HL140" s="169"/>
      <c r="HM140" s="169"/>
      <c r="HN140" s="169"/>
      <c r="HO140" s="169"/>
      <c r="HP140" s="169"/>
      <c r="HQ140" s="169"/>
      <c r="HR140" s="169"/>
      <c r="HS140" s="169"/>
      <c r="HT140" s="169"/>
      <c r="HU140" s="169"/>
      <c r="HV140" s="169"/>
      <c r="HW140" s="169"/>
      <c r="HX140" s="169"/>
      <c r="HY140" s="169"/>
      <c r="HZ140" s="169"/>
      <c r="IA140" s="169"/>
      <c r="IB140" s="169"/>
      <c r="IC140" s="169"/>
      <c r="ID140" s="169"/>
      <c r="IE140" s="169"/>
      <c r="IF140" s="169"/>
      <c r="IG140" s="169"/>
      <c r="IH140" s="169"/>
      <c r="II140" s="169"/>
      <c r="IJ140" s="169"/>
      <c r="IK140" s="169"/>
      <c r="IL140" s="169"/>
      <c r="IM140" s="169"/>
      <c r="IN140" s="169"/>
      <c r="IO140" s="169"/>
      <c r="IP140" s="169"/>
      <c r="IQ140" s="169"/>
      <c r="IR140" s="169"/>
      <c r="IS140" s="169"/>
      <c r="IT140" s="169"/>
      <c r="IU140" s="169"/>
      <c r="IV140" s="169"/>
    </row>
    <row r="141" spans="1:256">
      <c r="A141" s="124">
        <f t="shared" si="12"/>
        <v>0</v>
      </c>
      <c r="B141" s="125">
        <f t="shared" si="13"/>
        <v>0</v>
      </c>
      <c r="C141" s="126">
        <f>IF(R141=0,0,SUMIF($R$10:R141,R141,$R$10:R141)/R141)</f>
        <v>0</v>
      </c>
      <c r="D141" s="127">
        <v>132</v>
      </c>
      <c r="E141" s="146"/>
      <c r="F141" s="147"/>
      <c r="G141" s="130">
        <f t="shared" si="10"/>
        <v>0</v>
      </c>
      <c r="H141" s="130">
        <f>IF(E141=0,0,VLOOKUP(E141,[1]Ob!$D$10:$AW$600,46,FALSE))</f>
        <v>0</v>
      </c>
      <c r="I141" s="130">
        <f>IF(E141=0,0,VLOOKUP(E141,[1]Ob!$D$10:$BA$600,50,FALSE))</f>
        <v>0</v>
      </c>
      <c r="J141" s="130">
        <f>IF(E141=0,0,VLOOKUP(E141,[1]Ob!$D$10:$O$600,12,FALSE))</f>
        <v>0</v>
      </c>
      <c r="K141" s="131">
        <f>IF(E141=0,0,VLOOKUP(E141,[1]Ob!$D$10:$BA$600,15,FALSE))*F141</f>
        <v>0</v>
      </c>
      <c r="L141" s="132">
        <f t="shared" si="14"/>
        <v>0</v>
      </c>
      <c r="M141" s="133"/>
      <c r="N141" s="134"/>
      <c r="O141" s="170"/>
      <c r="P141" s="135">
        <v>0</v>
      </c>
      <c r="Q141" s="135">
        <v>0</v>
      </c>
      <c r="R141" s="129"/>
      <c r="S141" s="136">
        <f t="shared" si="11"/>
        <v>0</v>
      </c>
      <c r="T141" s="148"/>
      <c r="U141" s="149"/>
      <c r="V141" s="150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  <c r="EO141" s="169"/>
      <c r="EP141" s="169"/>
      <c r="EQ141" s="169"/>
      <c r="ER141" s="169"/>
      <c r="ES141" s="169"/>
      <c r="ET141" s="169"/>
      <c r="EU141" s="169"/>
      <c r="EV141" s="169"/>
      <c r="EW141" s="169"/>
      <c r="EX141" s="169"/>
      <c r="EY141" s="169"/>
      <c r="EZ141" s="169"/>
      <c r="FA141" s="169"/>
      <c r="FB141" s="169"/>
      <c r="FC141" s="169"/>
      <c r="FD141" s="169"/>
      <c r="FE141" s="169"/>
      <c r="FF141" s="169"/>
      <c r="FG141" s="169"/>
      <c r="FH141" s="169"/>
      <c r="FI141" s="169"/>
      <c r="FJ141" s="169"/>
      <c r="FK141" s="169"/>
      <c r="FL141" s="169"/>
      <c r="FM141" s="169"/>
      <c r="FN141" s="169"/>
      <c r="FO141" s="169"/>
      <c r="FP141" s="169"/>
      <c r="FQ141" s="169"/>
      <c r="FR141" s="169"/>
      <c r="FS141" s="169"/>
      <c r="FT141" s="169"/>
      <c r="FU141" s="169"/>
      <c r="FV141" s="169"/>
      <c r="FW141" s="169"/>
      <c r="FX141" s="169"/>
      <c r="FY141" s="169"/>
      <c r="FZ141" s="169"/>
      <c r="GA141" s="169"/>
      <c r="GB141" s="169"/>
      <c r="GC141" s="169"/>
      <c r="GD141" s="169"/>
      <c r="GE141" s="169"/>
      <c r="GF141" s="169"/>
      <c r="GG141" s="169"/>
      <c r="GH141" s="169"/>
      <c r="GI141" s="169"/>
      <c r="GJ141" s="169"/>
      <c r="GK141" s="169"/>
      <c r="GL141" s="169"/>
      <c r="GM141" s="169"/>
      <c r="GN141" s="169"/>
      <c r="GO141" s="169"/>
      <c r="GP141" s="169"/>
      <c r="GQ141" s="169"/>
      <c r="GR141" s="169"/>
      <c r="GS141" s="169"/>
      <c r="GT141" s="169"/>
      <c r="GU141" s="169"/>
      <c r="GV141" s="169"/>
      <c r="GW141" s="169"/>
      <c r="GX141" s="169"/>
      <c r="GY141" s="169"/>
      <c r="GZ141" s="169"/>
      <c r="HA141" s="169"/>
      <c r="HB141" s="169"/>
      <c r="HC141" s="169"/>
      <c r="HD141" s="169"/>
      <c r="HE141" s="169"/>
      <c r="HF141" s="169"/>
      <c r="HG141" s="169"/>
      <c r="HH141" s="169"/>
      <c r="HI141" s="169"/>
      <c r="HJ141" s="169"/>
      <c r="HK141" s="169"/>
      <c r="HL141" s="169"/>
      <c r="HM141" s="169"/>
      <c r="HN141" s="169"/>
      <c r="HO141" s="169"/>
      <c r="HP141" s="169"/>
      <c r="HQ141" s="169"/>
      <c r="HR141" s="169"/>
      <c r="HS141" s="169"/>
      <c r="HT141" s="169"/>
      <c r="HU141" s="169"/>
      <c r="HV141" s="169"/>
      <c r="HW141" s="169"/>
      <c r="HX141" s="169"/>
      <c r="HY141" s="169"/>
      <c r="HZ141" s="169"/>
      <c r="IA141" s="169"/>
      <c r="IB141" s="169"/>
      <c r="IC141" s="169"/>
      <c r="ID141" s="169"/>
      <c r="IE141" s="169"/>
      <c r="IF141" s="169"/>
      <c r="IG141" s="169"/>
      <c r="IH141" s="169"/>
      <c r="II141" s="169"/>
      <c r="IJ141" s="169"/>
      <c r="IK141" s="169"/>
      <c r="IL141" s="169"/>
      <c r="IM141" s="169"/>
      <c r="IN141" s="169"/>
      <c r="IO141" s="169"/>
      <c r="IP141" s="169"/>
      <c r="IQ141" s="169"/>
      <c r="IR141" s="169"/>
      <c r="IS141" s="169"/>
      <c r="IT141" s="169"/>
      <c r="IU141" s="169"/>
      <c r="IV141" s="169"/>
    </row>
    <row r="142" spans="1:256">
      <c r="A142" s="124">
        <f t="shared" si="12"/>
        <v>0</v>
      </c>
      <c r="B142" s="125">
        <f t="shared" si="13"/>
        <v>0</v>
      </c>
      <c r="C142" s="126">
        <f>IF(R142=0,0,SUMIF($R$10:R142,R142,$R$10:R142)/R142)</f>
        <v>0</v>
      </c>
      <c r="D142" s="127">
        <v>133</v>
      </c>
      <c r="E142" s="146"/>
      <c r="F142" s="147"/>
      <c r="G142" s="130">
        <f t="shared" si="10"/>
        <v>0</v>
      </c>
      <c r="H142" s="130">
        <f>IF(E142=0,0,VLOOKUP(E142,[1]Ob!$D$10:$AW$600,46,FALSE))</f>
        <v>0</v>
      </c>
      <c r="I142" s="130">
        <f>IF(E142=0,0,VLOOKUP(E142,[1]Ob!$D$10:$BA$600,50,FALSE))</f>
        <v>0</v>
      </c>
      <c r="J142" s="130">
        <f>IF(E142=0,0,VLOOKUP(E142,[1]Ob!$D$10:$O$600,12,FALSE))</f>
        <v>0</v>
      </c>
      <c r="K142" s="131">
        <f>IF(E142=0,0,VLOOKUP(E142,[1]Ob!$D$10:$BA$600,15,FALSE))*F142</f>
        <v>0</v>
      </c>
      <c r="L142" s="132">
        <f t="shared" si="14"/>
        <v>0</v>
      </c>
      <c r="M142" s="133"/>
      <c r="N142" s="134"/>
      <c r="O142" s="170"/>
      <c r="P142" s="135">
        <v>0</v>
      </c>
      <c r="Q142" s="135">
        <v>0</v>
      </c>
      <c r="R142" s="129"/>
      <c r="S142" s="136">
        <f t="shared" si="11"/>
        <v>0</v>
      </c>
      <c r="T142" s="148"/>
      <c r="U142" s="149"/>
      <c r="V142" s="150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  <c r="EO142" s="169"/>
      <c r="EP142" s="169"/>
      <c r="EQ142" s="169"/>
      <c r="ER142" s="169"/>
      <c r="ES142" s="169"/>
      <c r="ET142" s="169"/>
      <c r="EU142" s="169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169"/>
      <c r="FG142" s="169"/>
      <c r="FH142" s="169"/>
      <c r="FI142" s="169"/>
      <c r="FJ142" s="169"/>
      <c r="FK142" s="169"/>
      <c r="FL142" s="169"/>
      <c r="FM142" s="169"/>
      <c r="FN142" s="169"/>
      <c r="FO142" s="169"/>
      <c r="FP142" s="169"/>
      <c r="FQ142" s="169"/>
      <c r="FR142" s="169"/>
      <c r="FS142" s="169"/>
      <c r="FT142" s="169"/>
      <c r="FU142" s="169"/>
      <c r="FV142" s="169"/>
      <c r="FW142" s="169"/>
      <c r="FX142" s="169"/>
      <c r="FY142" s="169"/>
      <c r="FZ142" s="169"/>
      <c r="GA142" s="169"/>
      <c r="GB142" s="169"/>
      <c r="GC142" s="169"/>
      <c r="GD142" s="169"/>
      <c r="GE142" s="169"/>
      <c r="GF142" s="169"/>
      <c r="GG142" s="169"/>
      <c r="GH142" s="169"/>
      <c r="GI142" s="169"/>
      <c r="GJ142" s="169"/>
      <c r="GK142" s="169"/>
      <c r="GL142" s="169"/>
      <c r="GM142" s="169"/>
      <c r="GN142" s="169"/>
      <c r="GO142" s="169"/>
      <c r="GP142" s="169"/>
      <c r="GQ142" s="169"/>
      <c r="GR142" s="169"/>
      <c r="GS142" s="169"/>
      <c r="GT142" s="169"/>
      <c r="GU142" s="169"/>
      <c r="GV142" s="169"/>
      <c r="GW142" s="169"/>
      <c r="GX142" s="169"/>
      <c r="GY142" s="169"/>
      <c r="GZ142" s="169"/>
      <c r="HA142" s="169"/>
      <c r="HB142" s="169"/>
      <c r="HC142" s="169"/>
      <c r="HD142" s="169"/>
      <c r="HE142" s="169"/>
      <c r="HF142" s="169"/>
      <c r="HG142" s="169"/>
      <c r="HH142" s="169"/>
      <c r="HI142" s="169"/>
      <c r="HJ142" s="169"/>
      <c r="HK142" s="169"/>
      <c r="HL142" s="169"/>
      <c r="HM142" s="169"/>
      <c r="HN142" s="169"/>
      <c r="HO142" s="169"/>
      <c r="HP142" s="169"/>
      <c r="HQ142" s="169"/>
      <c r="HR142" s="169"/>
      <c r="HS142" s="169"/>
      <c r="HT142" s="169"/>
      <c r="HU142" s="169"/>
      <c r="HV142" s="169"/>
      <c r="HW142" s="169"/>
      <c r="HX142" s="169"/>
      <c r="HY142" s="169"/>
      <c r="HZ142" s="169"/>
      <c r="IA142" s="169"/>
      <c r="IB142" s="169"/>
      <c r="IC142" s="169"/>
      <c r="ID142" s="169"/>
      <c r="IE142" s="169"/>
      <c r="IF142" s="169"/>
      <c r="IG142" s="169"/>
      <c r="IH142" s="169"/>
      <c r="II142" s="169"/>
      <c r="IJ142" s="169"/>
      <c r="IK142" s="169"/>
      <c r="IL142" s="169"/>
      <c r="IM142" s="169"/>
      <c r="IN142" s="169"/>
      <c r="IO142" s="169"/>
      <c r="IP142" s="169"/>
      <c r="IQ142" s="169"/>
      <c r="IR142" s="169"/>
      <c r="IS142" s="169"/>
      <c r="IT142" s="169"/>
      <c r="IU142" s="169"/>
      <c r="IV142" s="169"/>
    </row>
    <row r="143" spans="1:256">
      <c r="A143" s="124">
        <f t="shared" si="12"/>
        <v>0</v>
      </c>
      <c r="B143" s="125">
        <f t="shared" si="13"/>
        <v>0</v>
      </c>
      <c r="C143" s="126">
        <f>IF(R143=0,0,SUMIF($R$10:R143,R143,$R$10:R143)/R143)</f>
        <v>0</v>
      </c>
      <c r="D143" s="127">
        <v>134</v>
      </c>
      <c r="E143" s="146"/>
      <c r="F143" s="147"/>
      <c r="G143" s="130">
        <f t="shared" si="10"/>
        <v>0</v>
      </c>
      <c r="H143" s="130">
        <f>IF(E143=0,0,VLOOKUP(E143,[1]Ob!$D$10:$AW$600,46,FALSE))</f>
        <v>0</v>
      </c>
      <c r="I143" s="130">
        <f>IF(E143=0,0,VLOOKUP(E143,[1]Ob!$D$10:$BA$600,50,FALSE))</f>
        <v>0</v>
      </c>
      <c r="J143" s="130">
        <f>IF(E143=0,0,VLOOKUP(E143,[1]Ob!$D$10:$O$600,12,FALSE))</f>
        <v>0</v>
      </c>
      <c r="K143" s="131">
        <f>IF(E143=0,0,VLOOKUP(E143,[1]Ob!$D$10:$BA$600,15,FALSE))*F143</f>
        <v>0</v>
      </c>
      <c r="L143" s="132">
        <f t="shared" si="14"/>
        <v>0</v>
      </c>
      <c r="M143" s="133"/>
      <c r="N143" s="134"/>
      <c r="O143" s="170"/>
      <c r="P143" s="135">
        <v>0</v>
      </c>
      <c r="Q143" s="135">
        <v>0</v>
      </c>
      <c r="R143" s="129"/>
      <c r="S143" s="136">
        <f t="shared" si="11"/>
        <v>0</v>
      </c>
      <c r="T143" s="148"/>
      <c r="U143" s="149"/>
      <c r="V143" s="150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69"/>
      <c r="EI143" s="169"/>
      <c r="EJ143" s="169"/>
      <c r="EK143" s="169"/>
      <c r="EL143" s="169"/>
      <c r="EM143" s="169"/>
      <c r="EN143" s="169"/>
      <c r="EO143" s="169"/>
      <c r="EP143" s="169"/>
      <c r="EQ143" s="169"/>
      <c r="ER143" s="169"/>
      <c r="ES143" s="169"/>
      <c r="ET143" s="169"/>
      <c r="EU143" s="169"/>
      <c r="EV143" s="169"/>
      <c r="EW143" s="169"/>
      <c r="EX143" s="169"/>
      <c r="EY143" s="169"/>
      <c r="EZ143" s="169"/>
      <c r="FA143" s="169"/>
      <c r="FB143" s="169"/>
      <c r="FC143" s="169"/>
      <c r="FD143" s="169"/>
      <c r="FE143" s="169"/>
      <c r="FF143" s="169"/>
      <c r="FG143" s="169"/>
      <c r="FH143" s="169"/>
      <c r="FI143" s="169"/>
      <c r="FJ143" s="169"/>
      <c r="FK143" s="169"/>
      <c r="FL143" s="169"/>
      <c r="FM143" s="169"/>
      <c r="FN143" s="169"/>
      <c r="FO143" s="169"/>
      <c r="FP143" s="169"/>
      <c r="FQ143" s="169"/>
      <c r="FR143" s="169"/>
      <c r="FS143" s="169"/>
      <c r="FT143" s="169"/>
      <c r="FU143" s="169"/>
      <c r="FV143" s="169"/>
      <c r="FW143" s="169"/>
      <c r="FX143" s="169"/>
      <c r="FY143" s="169"/>
      <c r="FZ143" s="169"/>
      <c r="GA143" s="169"/>
      <c r="GB143" s="169"/>
      <c r="GC143" s="169"/>
      <c r="GD143" s="169"/>
      <c r="GE143" s="169"/>
      <c r="GF143" s="169"/>
      <c r="GG143" s="169"/>
      <c r="GH143" s="169"/>
      <c r="GI143" s="169"/>
      <c r="GJ143" s="169"/>
      <c r="GK143" s="169"/>
      <c r="GL143" s="169"/>
      <c r="GM143" s="169"/>
      <c r="GN143" s="169"/>
      <c r="GO143" s="169"/>
      <c r="GP143" s="169"/>
      <c r="GQ143" s="169"/>
      <c r="GR143" s="169"/>
      <c r="GS143" s="169"/>
      <c r="GT143" s="169"/>
      <c r="GU143" s="169"/>
      <c r="GV143" s="169"/>
      <c r="GW143" s="169"/>
      <c r="GX143" s="169"/>
      <c r="GY143" s="169"/>
      <c r="GZ143" s="169"/>
      <c r="HA143" s="169"/>
      <c r="HB143" s="169"/>
      <c r="HC143" s="169"/>
      <c r="HD143" s="169"/>
      <c r="HE143" s="169"/>
      <c r="HF143" s="169"/>
      <c r="HG143" s="169"/>
      <c r="HH143" s="169"/>
      <c r="HI143" s="169"/>
      <c r="HJ143" s="169"/>
      <c r="HK143" s="169"/>
      <c r="HL143" s="169"/>
      <c r="HM143" s="169"/>
      <c r="HN143" s="169"/>
      <c r="HO143" s="169"/>
      <c r="HP143" s="169"/>
      <c r="HQ143" s="169"/>
      <c r="HR143" s="169"/>
      <c r="HS143" s="169"/>
      <c r="HT143" s="169"/>
      <c r="HU143" s="169"/>
      <c r="HV143" s="169"/>
      <c r="HW143" s="169"/>
      <c r="HX143" s="169"/>
      <c r="HY143" s="169"/>
      <c r="HZ143" s="169"/>
      <c r="IA143" s="169"/>
      <c r="IB143" s="169"/>
      <c r="IC143" s="169"/>
      <c r="ID143" s="169"/>
      <c r="IE143" s="169"/>
      <c r="IF143" s="169"/>
      <c r="IG143" s="169"/>
      <c r="IH143" s="169"/>
      <c r="II143" s="169"/>
      <c r="IJ143" s="169"/>
      <c r="IK143" s="169"/>
      <c r="IL143" s="169"/>
      <c r="IM143" s="169"/>
      <c r="IN143" s="169"/>
      <c r="IO143" s="169"/>
      <c r="IP143" s="169"/>
      <c r="IQ143" s="169"/>
      <c r="IR143" s="169"/>
      <c r="IS143" s="169"/>
      <c r="IT143" s="169"/>
      <c r="IU143" s="169"/>
      <c r="IV143" s="169"/>
    </row>
    <row r="144" spans="1:256">
      <c r="A144" s="124">
        <f t="shared" si="12"/>
        <v>0</v>
      </c>
      <c r="B144" s="125">
        <f t="shared" si="13"/>
        <v>0</v>
      </c>
      <c r="C144" s="126">
        <f>IF(R144=0,0,SUMIF($R$10:R144,R144,$R$10:R144)/R144)</f>
        <v>0</v>
      </c>
      <c r="D144" s="127">
        <v>135</v>
      </c>
      <c r="E144" s="146"/>
      <c r="F144" s="147"/>
      <c r="G144" s="130">
        <f t="shared" si="10"/>
        <v>0</v>
      </c>
      <c r="H144" s="130">
        <f>IF(E144=0,0,VLOOKUP(E144,[1]Ob!$D$10:$AW$600,46,FALSE))</f>
        <v>0</v>
      </c>
      <c r="I144" s="130">
        <f>IF(E144=0,0,VLOOKUP(E144,[1]Ob!$D$10:$BA$600,50,FALSE))</f>
        <v>0</v>
      </c>
      <c r="J144" s="130">
        <f>IF(E144=0,0,VLOOKUP(E144,[1]Ob!$D$10:$O$600,12,FALSE))</f>
        <v>0</v>
      </c>
      <c r="K144" s="131">
        <f>IF(E144=0,0,VLOOKUP(E144,[1]Ob!$D$10:$BA$600,15,FALSE))*F144</f>
        <v>0</v>
      </c>
      <c r="L144" s="132">
        <f t="shared" si="14"/>
        <v>0</v>
      </c>
      <c r="M144" s="133"/>
      <c r="N144" s="134"/>
      <c r="O144" s="170"/>
      <c r="P144" s="135">
        <v>0</v>
      </c>
      <c r="Q144" s="135">
        <v>0</v>
      </c>
      <c r="R144" s="129"/>
      <c r="S144" s="136">
        <f t="shared" si="11"/>
        <v>0</v>
      </c>
      <c r="T144" s="161"/>
      <c r="U144" s="162"/>
      <c r="V144" s="163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  <c r="EO144" s="169"/>
      <c r="EP144" s="169"/>
      <c r="EQ144" s="169"/>
      <c r="ER144" s="169"/>
      <c r="ES144" s="169"/>
      <c r="ET144" s="169"/>
      <c r="EU144" s="169"/>
      <c r="EV144" s="169"/>
      <c r="EW144" s="169"/>
      <c r="EX144" s="169"/>
      <c r="EY144" s="169"/>
      <c r="EZ144" s="169"/>
      <c r="FA144" s="169"/>
      <c r="FB144" s="169"/>
      <c r="FC144" s="169"/>
      <c r="FD144" s="169"/>
      <c r="FE144" s="169"/>
      <c r="FF144" s="169"/>
      <c r="FG144" s="169"/>
      <c r="FH144" s="169"/>
      <c r="FI144" s="169"/>
      <c r="FJ144" s="169"/>
      <c r="FK144" s="169"/>
      <c r="FL144" s="169"/>
      <c r="FM144" s="169"/>
      <c r="FN144" s="169"/>
      <c r="FO144" s="169"/>
      <c r="FP144" s="169"/>
      <c r="FQ144" s="169"/>
      <c r="FR144" s="169"/>
      <c r="FS144" s="169"/>
      <c r="FT144" s="169"/>
      <c r="FU144" s="169"/>
      <c r="FV144" s="169"/>
      <c r="FW144" s="169"/>
      <c r="FX144" s="169"/>
      <c r="FY144" s="169"/>
      <c r="FZ144" s="169"/>
      <c r="GA144" s="169"/>
      <c r="GB144" s="169"/>
      <c r="GC144" s="169"/>
      <c r="GD144" s="169"/>
      <c r="GE144" s="169"/>
      <c r="GF144" s="169"/>
      <c r="GG144" s="169"/>
      <c r="GH144" s="169"/>
      <c r="GI144" s="169"/>
      <c r="GJ144" s="169"/>
      <c r="GK144" s="169"/>
      <c r="GL144" s="169"/>
      <c r="GM144" s="169"/>
      <c r="GN144" s="169"/>
      <c r="GO144" s="169"/>
      <c r="GP144" s="169"/>
      <c r="GQ144" s="169"/>
      <c r="GR144" s="169"/>
      <c r="GS144" s="169"/>
      <c r="GT144" s="169"/>
      <c r="GU144" s="169"/>
      <c r="GV144" s="169"/>
      <c r="GW144" s="169"/>
      <c r="GX144" s="169"/>
      <c r="GY144" s="169"/>
      <c r="GZ144" s="169"/>
      <c r="HA144" s="169"/>
      <c r="HB144" s="169"/>
      <c r="HC144" s="169"/>
      <c r="HD144" s="169"/>
      <c r="HE144" s="169"/>
      <c r="HF144" s="169"/>
      <c r="HG144" s="169"/>
      <c r="HH144" s="169"/>
      <c r="HI144" s="169"/>
      <c r="HJ144" s="169"/>
      <c r="HK144" s="169"/>
      <c r="HL144" s="169"/>
      <c r="HM144" s="169"/>
      <c r="HN144" s="169"/>
      <c r="HO144" s="169"/>
      <c r="HP144" s="169"/>
      <c r="HQ144" s="169"/>
      <c r="HR144" s="169"/>
      <c r="HS144" s="169"/>
      <c r="HT144" s="169"/>
      <c r="HU144" s="169"/>
      <c r="HV144" s="169"/>
      <c r="HW144" s="169"/>
      <c r="HX144" s="169"/>
      <c r="HY144" s="169"/>
      <c r="HZ144" s="169"/>
      <c r="IA144" s="169"/>
      <c r="IB144" s="169"/>
      <c r="IC144" s="169"/>
      <c r="ID144" s="169"/>
      <c r="IE144" s="169"/>
      <c r="IF144" s="169"/>
      <c r="IG144" s="169"/>
      <c r="IH144" s="169"/>
      <c r="II144" s="169"/>
      <c r="IJ144" s="169"/>
      <c r="IK144" s="169"/>
      <c r="IL144" s="169"/>
      <c r="IM144" s="169"/>
      <c r="IN144" s="169"/>
      <c r="IO144" s="169"/>
      <c r="IP144" s="169"/>
      <c r="IQ144" s="169"/>
      <c r="IR144" s="169"/>
      <c r="IS144" s="169"/>
      <c r="IT144" s="169"/>
      <c r="IU144" s="169"/>
      <c r="IV144" s="169"/>
    </row>
    <row r="145" spans="1:256">
      <c r="A145" s="124">
        <f t="shared" si="12"/>
        <v>0</v>
      </c>
      <c r="B145" s="125">
        <f t="shared" si="13"/>
        <v>0</v>
      </c>
      <c r="C145" s="126">
        <f>IF(R145=0,0,SUMIF($R$10:R145,R145,$R$10:R145)/R145)</f>
        <v>0</v>
      </c>
      <c r="D145" s="127">
        <v>136</v>
      </c>
      <c r="E145" s="146"/>
      <c r="F145" s="147"/>
      <c r="G145" s="130">
        <f t="shared" si="10"/>
        <v>0</v>
      </c>
      <c r="H145" s="130">
        <f>IF(E145=0,0,VLOOKUP(E145,[1]Ob!$D$10:$AW$600,46,FALSE))</f>
        <v>0</v>
      </c>
      <c r="I145" s="130">
        <f>IF(E145=0,0,VLOOKUP(E145,[1]Ob!$D$10:$BA$600,50,FALSE))</f>
        <v>0</v>
      </c>
      <c r="J145" s="130">
        <f>IF(E145=0,0,VLOOKUP(E145,[1]Ob!$D$10:$O$600,12,FALSE))</f>
        <v>0</v>
      </c>
      <c r="K145" s="131">
        <f>IF(E145=0,0,VLOOKUP(E145,[1]Ob!$D$10:$BA$600,15,FALSE))*F145</f>
        <v>0</v>
      </c>
      <c r="L145" s="132">
        <f t="shared" si="14"/>
        <v>0</v>
      </c>
      <c r="M145" s="133"/>
      <c r="N145" s="134"/>
      <c r="O145" s="170"/>
      <c r="P145" s="135">
        <v>0</v>
      </c>
      <c r="Q145" s="135">
        <v>0</v>
      </c>
      <c r="R145" s="129"/>
      <c r="S145" s="136">
        <f t="shared" si="11"/>
        <v>0</v>
      </c>
      <c r="T145" s="137"/>
      <c r="U145" s="138">
        <f>IF(T145=0,0,HLOOKUP(T145,$Y$3:$IV$5,3,FALSE))</f>
        <v>0</v>
      </c>
      <c r="V145" s="13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69"/>
      <c r="EI145" s="169"/>
      <c r="EJ145" s="169"/>
      <c r="EK145" s="169"/>
      <c r="EL145" s="169"/>
      <c r="EM145" s="169"/>
      <c r="EN145" s="169"/>
      <c r="EO145" s="169"/>
      <c r="EP145" s="169"/>
      <c r="EQ145" s="169"/>
      <c r="ER145" s="169"/>
      <c r="ES145" s="169"/>
      <c r="ET145" s="169"/>
      <c r="EU145" s="169"/>
      <c r="EV145" s="169"/>
      <c r="EW145" s="169"/>
      <c r="EX145" s="169"/>
      <c r="EY145" s="169"/>
      <c r="EZ145" s="169"/>
      <c r="FA145" s="169"/>
      <c r="FB145" s="169"/>
      <c r="FC145" s="169"/>
      <c r="FD145" s="169"/>
      <c r="FE145" s="169"/>
      <c r="FF145" s="169"/>
      <c r="FG145" s="169"/>
      <c r="FH145" s="169"/>
      <c r="FI145" s="169"/>
      <c r="FJ145" s="169"/>
      <c r="FK145" s="169"/>
      <c r="FL145" s="169"/>
      <c r="FM145" s="169"/>
      <c r="FN145" s="169"/>
      <c r="FO145" s="169"/>
      <c r="FP145" s="169"/>
      <c r="FQ145" s="169"/>
      <c r="FR145" s="169"/>
      <c r="FS145" s="169"/>
      <c r="FT145" s="169"/>
      <c r="FU145" s="169"/>
      <c r="FV145" s="169"/>
      <c r="FW145" s="169"/>
      <c r="FX145" s="169"/>
      <c r="FY145" s="169"/>
      <c r="FZ145" s="169"/>
      <c r="GA145" s="169"/>
      <c r="GB145" s="169"/>
      <c r="GC145" s="169"/>
      <c r="GD145" s="169"/>
      <c r="GE145" s="169"/>
      <c r="GF145" s="169"/>
      <c r="GG145" s="169"/>
      <c r="GH145" s="169"/>
      <c r="GI145" s="169"/>
      <c r="GJ145" s="169"/>
      <c r="GK145" s="169"/>
      <c r="GL145" s="169"/>
      <c r="GM145" s="169"/>
      <c r="GN145" s="169"/>
      <c r="GO145" s="169"/>
      <c r="GP145" s="169"/>
      <c r="GQ145" s="169"/>
      <c r="GR145" s="169"/>
      <c r="GS145" s="169"/>
      <c r="GT145" s="169"/>
      <c r="GU145" s="169"/>
      <c r="GV145" s="169"/>
      <c r="GW145" s="169"/>
      <c r="GX145" s="169"/>
      <c r="GY145" s="169"/>
      <c r="GZ145" s="169"/>
      <c r="HA145" s="169"/>
      <c r="HB145" s="169"/>
      <c r="HC145" s="169"/>
      <c r="HD145" s="169"/>
      <c r="HE145" s="169"/>
      <c r="HF145" s="169"/>
      <c r="HG145" s="169"/>
      <c r="HH145" s="169"/>
      <c r="HI145" s="169"/>
      <c r="HJ145" s="169"/>
      <c r="HK145" s="169"/>
      <c r="HL145" s="169"/>
      <c r="HM145" s="169"/>
      <c r="HN145" s="169"/>
      <c r="HO145" s="169"/>
      <c r="HP145" s="169"/>
      <c r="HQ145" s="169"/>
      <c r="HR145" s="169"/>
      <c r="HS145" s="169"/>
      <c r="HT145" s="169"/>
      <c r="HU145" s="169"/>
      <c r="HV145" s="169"/>
      <c r="HW145" s="169"/>
      <c r="HX145" s="169"/>
      <c r="HY145" s="169"/>
      <c r="HZ145" s="169"/>
      <c r="IA145" s="169"/>
      <c r="IB145" s="169"/>
      <c r="IC145" s="169"/>
      <c r="ID145" s="169"/>
      <c r="IE145" s="169"/>
      <c r="IF145" s="169"/>
      <c r="IG145" s="169"/>
      <c r="IH145" s="169"/>
      <c r="II145" s="169"/>
      <c r="IJ145" s="169"/>
      <c r="IK145" s="169"/>
      <c r="IL145" s="169"/>
      <c r="IM145" s="169"/>
      <c r="IN145" s="169"/>
      <c r="IO145" s="169"/>
      <c r="IP145" s="169"/>
      <c r="IQ145" s="169"/>
      <c r="IR145" s="169"/>
      <c r="IS145" s="169"/>
      <c r="IT145" s="169"/>
      <c r="IU145" s="169"/>
      <c r="IV145" s="169"/>
    </row>
    <row r="146" spans="1:256">
      <c r="A146" s="124">
        <f t="shared" si="12"/>
        <v>0</v>
      </c>
      <c r="B146" s="125">
        <f t="shared" si="13"/>
        <v>0</v>
      </c>
      <c r="C146" s="126">
        <f>IF(R146=0,0,SUMIF($R$10:R146,R146,$R$10:R146)/R146)</f>
        <v>0</v>
      </c>
      <c r="D146" s="127">
        <v>137</v>
      </c>
      <c r="E146" s="146"/>
      <c r="F146" s="147"/>
      <c r="G146" s="130">
        <f t="shared" si="10"/>
        <v>0</v>
      </c>
      <c r="H146" s="130">
        <f>IF(E146=0,0,VLOOKUP(E146,[1]Ob!$D$10:$AW$600,46,FALSE))</f>
        <v>0</v>
      </c>
      <c r="I146" s="130">
        <f>IF(E146=0,0,VLOOKUP(E146,[1]Ob!$D$10:$BA$600,50,FALSE))</f>
        <v>0</v>
      </c>
      <c r="J146" s="130">
        <f>IF(E146=0,0,VLOOKUP(E146,[1]Ob!$D$10:$O$600,12,FALSE))</f>
        <v>0</v>
      </c>
      <c r="K146" s="131">
        <f>IF(E146=0,0,VLOOKUP(E146,[1]Ob!$D$10:$BA$600,15,FALSE))*F146</f>
        <v>0</v>
      </c>
      <c r="L146" s="132">
        <f t="shared" si="14"/>
        <v>0</v>
      </c>
      <c r="M146" s="133"/>
      <c r="N146" s="134"/>
      <c r="O146" s="170"/>
      <c r="P146" s="135">
        <v>0</v>
      </c>
      <c r="Q146" s="135">
        <v>0</v>
      </c>
      <c r="R146" s="129"/>
      <c r="S146" s="136">
        <f t="shared" si="11"/>
        <v>0</v>
      </c>
      <c r="T146" s="148"/>
      <c r="U146" s="149"/>
      <c r="V146" s="150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  <c r="EO146" s="169"/>
      <c r="EP146" s="169"/>
      <c r="EQ146" s="169"/>
      <c r="ER146" s="169"/>
      <c r="ES146" s="169"/>
      <c r="ET146" s="169"/>
      <c r="EU146" s="169"/>
      <c r="EV146" s="169"/>
      <c r="EW146" s="169"/>
      <c r="EX146" s="169"/>
      <c r="EY146" s="169"/>
      <c r="EZ146" s="169"/>
      <c r="FA146" s="169"/>
      <c r="FB146" s="169"/>
      <c r="FC146" s="169"/>
      <c r="FD146" s="169"/>
      <c r="FE146" s="169"/>
      <c r="FF146" s="169"/>
      <c r="FG146" s="169"/>
      <c r="FH146" s="169"/>
      <c r="FI146" s="169"/>
      <c r="FJ146" s="169"/>
      <c r="FK146" s="169"/>
      <c r="FL146" s="169"/>
      <c r="FM146" s="169"/>
      <c r="FN146" s="169"/>
      <c r="FO146" s="169"/>
      <c r="FP146" s="169"/>
      <c r="FQ146" s="169"/>
      <c r="FR146" s="169"/>
      <c r="FS146" s="169"/>
      <c r="FT146" s="169"/>
      <c r="FU146" s="169"/>
      <c r="FV146" s="169"/>
      <c r="FW146" s="169"/>
      <c r="FX146" s="169"/>
      <c r="FY146" s="169"/>
      <c r="FZ146" s="169"/>
      <c r="GA146" s="169"/>
      <c r="GB146" s="169"/>
      <c r="GC146" s="169"/>
      <c r="GD146" s="169"/>
      <c r="GE146" s="169"/>
      <c r="GF146" s="169"/>
      <c r="GG146" s="169"/>
      <c r="GH146" s="169"/>
      <c r="GI146" s="169"/>
      <c r="GJ146" s="169"/>
      <c r="GK146" s="169"/>
      <c r="GL146" s="169"/>
      <c r="GM146" s="169"/>
      <c r="GN146" s="169"/>
      <c r="GO146" s="169"/>
      <c r="GP146" s="169"/>
      <c r="GQ146" s="169"/>
      <c r="GR146" s="169"/>
      <c r="GS146" s="169"/>
      <c r="GT146" s="169"/>
      <c r="GU146" s="169"/>
      <c r="GV146" s="169"/>
      <c r="GW146" s="169"/>
      <c r="GX146" s="169"/>
      <c r="GY146" s="169"/>
      <c r="GZ146" s="169"/>
      <c r="HA146" s="169"/>
      <c r="HB146" s="169"/>
      <c r="HC146" s="169"/>
      <c r="HD146" s="169"/>
      <c r="HE146" s="169"/>
      <c r="HF146" s="169"/>
      <c r="HG146" s="169"/>
      <c r="HH146" s="169"/>
      <c r="HI146" s="169"/>
      <c r="HJ146" s="169"/>
      <c r="HK146" s="169"/>
      <c r="HL146" s="169"/>
      <c r="HM146" s="169"/>
      <c r="HN146" s="169"/>
      <c r="HO146" s="169"/>
      <c r="HP146" s="169"/>
      <c r="HQ146" s="169"/>
      <c r="HR146" s="169"/>
      <c r="HS146" s="169"/>
      <c r="HT146" s="169"/>
      <c r="HU146" s="169"/>
      <c r="HV146" s="169"/>
      <c r="HW146" s="169"/>
      <c r="HX146" s="169"/>
      <c r="HY146" s="169"/>
      <c r="HZ146" s="169"/>
      <c r="IA146" s="169"/>
      <c r="IB146" s="169"/>
      <c r="IC146" s="169"/>
      <c r="ID146" s="169"/>
      <c r="IE146" s="169"/>
      <c r="IF146" s="169"/>
      <c r="IG146" s="169"/>
      <c r="IH146" s="169"/>
      <c r="II146" s="169"/>
      <c r="IJ146" s="169"/>
      <c r="IK146" s="169"/>
      <c r="IL146" s="169"/>
      <c r="IM146" s="169"/>
      <c r="IN146" s="169"/>
      <c r="IO146" s="169"/>
      <c r="IP146" s="169"/>
      <c r="IQ146" s="169"/>
      <c r="IR146" s="169"/>
      <c r="IS146" s="169"/>
      <c r="IT146" s="169"/>
      <c r="IU146" s="169"/>
      <c r="IV146" s="169"/>
    </row>
    <row r="147" spans="1:256">
      <c r="A147" s="124">
        <f t="shared" si="12"/>
        <v>0</v>
      </c>
      <c r="B147" s="125">
        <f t="shared" si="13"/>
        <v>0</v>
      </c>
      <c r="C147" s="126">
        <f>IF(R147=0,0,SUMIF($R$10:R147,R147,$R$10:R147)/R147)</f>
        <v>0</v>
      </c>
      <c r="D147" s="127">
        <v>138</v>
      </c>
      <c r="E147" s="146"/>
      <c r="F147" s="147"/>
      <c r="G147" s="130">
        <f t="shared" si="10"/>
        <v>0</v>
      </c>
      <c r="H147" s="130">
        <f>IF(E147=0,0,VLOOKUP(E147,[1]Ob!$D$10:$AW$600,46,FALSE))</f>
        <v>0</v>
      </c>
      <c r="I147" s="130">
        <f>IF(E147=0,0,VLOOKUP(E147,[1]Ob!$D$10:$BA$600,50,FALSE))</f>
        <v>0</v>
      </c>
      <c r="J147" s="130">
        <f>IF(E147=0,0,VLOOKUP(E147,[1]Ob!$D$10:$O$600,12,FALSE))</f>
        <v>0</v>
      </c>
      <c r="K147" s="131">
        <f>IF(E147=0,0,VLOOKUP(E147,[1]Ob!$D$10:$BA$600,15,FALSE))*F147</f>
        <v>0</v>
      </c>
      <c r="L147" s="132">
        <f t="shared" si="14"/>
        <v>0</v>
      </c>
      <c r="M147" s="133"/>
      <c r="N147" s="134"/>
      <c r="O147" s="170"/>
      <c r="P147" s="135">
        <v>0</v>
      </c>
      <c r="Q147" s="135">
        <v>0</v>
      </c>
      <c r="R147" s="129"/>
      <c r="S147" s="136">
        <f t="shared" si="11"/>
        <v>0</v>
      </c>
      <c r="T147" s="148"/>
      <c r="U147" s="149"/>
      <c r="V147" s="150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69"/>
      <c r="EI147" s="169"/>
      <c r="EJ147" s="169"/>
      <c r="EK147" s="169"/>
      <c r="EL147" s="169"/>
      <c r="EM147" s="169"/>
      <c r="EN147" s="169"/>
      <c r="EO147" s="169"/>
      <c r="EP147" s="169"/>
      <c r="EQ147" s="169"/>
      <c r="ER147" s="169"/>
      <c r="ES147" s="169"/>
      <c r="ET147" s="169"/>
      <c r="EU147" s="169"/>
      <c r="EV147" s="169"/>
      <c r="EW147" s="169"/>
      <c r="EX147" s="169"/>
      <c r="EY147" s="169"/>
      <c r="EZ147" s="169"/>
      <c r="FA147" s="169"/>
      <c r="FB147" s="169"/>
      <c r="FC147" s="169"/>
      <c r="FD147" s="169"/>
      <c r="FE147" s="169"/>
      <c r="FF147" s="169"/>
      <c r="FG147" s="169"/>
      <c r="FH147" s="169"/>
      <c r="FI147" s="169"/>
      <c r="FJ147" s="169"/>
      <c r="FK147" s="169"/>
      <c r="FL147" s="169"/>
      <c r="FM147" s="169"/>
      <c r="FN147" s="169"/>
      <c r="FO147" s="169"/>
      <c r="FP147" s="169"/>
      <c r="FQ147" s="169"/>
      <c r="FR147" s="169"/>
      <c r="FS147" s="169"/>
      <c r="FT147" s="169"/>
      <c r="FU147" s="169"/>
      <c r="FV147" s="169"/>
      <c r="FW147" s="169"/>
      <c r="FX147" s="169"/>
      <c r="FY147" s="169"/>
      <c r="FZ147" s="169"/>
      <c r="GA147" s="169"/>
      <c r="GB147" s="169"/>
      <c r="GC147" s="169"/>
      <c r="GD147" s="169"/>
      <c r="GE147" s="169"/>
      <c r="GF147" s="169"/>
      <c r="GG147" s="169"/>
      <c r="GH147" s="169"/>
      <c r="GI147" s="169"/>
      <c r="GJ147" s="169"/>
      <c r="GK147" s="169"/>
      <c r="GL147" s="169"/>
      <c r="GM147" s="169"/>
      <c r="GN147" s="169"/>
      <c r="GO147" s="169"/>
      <c r="GP147" s="169"/>
      <c r="GQ147" s="169"/>
      <c r="GR147" s="169"/>
      <c r="GS147" s="169"/>
      <c r="GT147" s="169"/>
      <c r="GU147" s="169"/>
      <c r="GV147" s="169"/>
      <c r="GW147" s="169"/>
      <c r="GX147" s="169"/>
      <c r="GY147" s="169"/>
      <c r="GZ147" s="169"/>
      <c r="HA147" s="169"/>
      <c r="HB147" s="169"/>
      <c r="HC147" s="169"/>
      <c r="HD147" s="169"/>
      <c r="HE147" s="169"/>
      <c r="HF147" s="169"/>
      <c r="HG147" s="169"/>
      <c r="HH147" s="169"/>
      <c r="HI147" s="169"/>
      <c r="HJ147" s="169"/>
      <c r="HK147" s="169"/>
      <c r="HL147" s="169"/>
      <c r="HM147" s="169"/>
      <c r="HN147" s="169"/>
      <c r="HO147" s="169"/>
      <c r="HP147" s="169"/>
      <c r="HQ147" s="169"/>
      <c r="HR147" s="169"/>
      <c r="HS147" s="169"/>
      <c r="HT147" s="169"/>
      <c r="HU147" s="169"/>
      <c r="HV147" s="169"/>
      <c r="HW147" s="169"/>
      <c r="HX147" s="169"/>
      <c r="HY147" s="169"/>
      <c r="HZ147" s="169"/>
      <c r="IA147" s="169"/>
      <c r="IB147" s="169"/>
      <c r="IC147" s="169"/>
      <c r="ID147" s="169"/>
      <c r="IE147" s="169"/>
      <c r="IF147" s="169"/>
      <c r="IG147" s="169"/>
      <c r="IH147" s="169"/>
      <c r="II147" s="169"/>
      <c r="IJ147" s="169"/>
      <c r="IK147" s="169"/>
      <c r="IL147" s="169"/>
      <c r="IM147" s="169"/>
      <c r="IN147" s="169"/>
      <c r="IO147" s="169"/>
      <c r="IP147" s="169"/>
      <c r="IQ147" s="169"/>
      <c r="IR147" s="169"/>
      <c r="IS147" s="169"/>
      <c r="IT147" s="169"/>
      <c r="IU147" s="169"/>
      <c r="IV147" s="169"/>
    </row>
    <row r="148" spans="1:256">
      <c r="A148" s="124">
        <f t="shared" si="12"/>
        <v>0</v>
      </c>
      <c r="B148" s="125">
        <f t="shared" si="13"/>
        <v>0</v>
      </c>
      <c r="C148" s="126">
        <f>IF(R148=0,0,SUMIF($R$10:R148,R148,$R$10:R148)/R148)</f>
        <v>0</v>
      </c>
      <c r="D148" s="127">
        <v>139</v>
      </c>
      <c r="E148" s="146"/>
      <c r="F148" s="147"/>
      <c r="G148" s="130">
        <f t="shared" si="10"/>
        <v>0</v>
      </c>
      <c r="H148" s="130">
        <f>IF(E148=0,0,VLOOKUP(E148,[1]Ob!$D$10:$AW$600,46,FALSE))</f>
        <v>0</v>
      </c>
      <c r="I148" s="130">
        <f>IF(E148=0,0,VLOOKUP(E148,[1]Ob!$D$10:$BA$600,50,FALSE))</f>
        <v>0</v>
      </c>
      <c r="J148" s="130">
        <f>IF(E148=0,0,VLOOKUP(E148,[1]Ob!$D$10:$O$600,12,FALSE))</f>
        <v>0</v>
      </c>
      <c r="K148" s="131">
        <f>IF(E148=0,0,VLOOKUP(E148,[1]Ob!$D$10:$BA$600,15,FALSE))*F148</f>
        <v>0</v>
      </c>
      <c r="L148" s="132">
        <f t="shared" si="14"/>
        <v>0</v>
      </c>
      <c r="M148" s="133"/>
      <c r="N148" s="134"/>
      <c r="O148" s="170"/>
      <c r="P148" s="135">
        <v>0</v>
      </c>
      <c r="Q148" s="135">
        <v>0</v>
      </c>
      <c r="R148" s="129"/>
      <c r="S148" s="136">
        <f t="shared" si="11"/>
        <v>0</v>
      </c>
      <c r="T148" s="148"/>
      <c r="U148" s="149"/>
      <c r="V148" s="150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69"/>
      <c r="EI148" s="169"/>
      <c r="EJ148" s="169"/>
      <c r="EK148" s="169"/>
      <c r="EL148" s="169"/>
      <c r="EM148" s="169"/>
      <c r="EN148" s="169"/>
      <c r="EO148" s="169"/>
      <c r="EP148" s="169"/>
      <c r="EQ148" s="169"/>
      <c r="ER148" s="169"/>
      <c r="ES148" s="169"/>
      <c r="ET148" s="169"/>
      <c r="EU148" s="169"/>
      <c r="EV148" s="169"/>
      <c r="EW148" s="169"/>
      <c r="EX148" s="169"/>
      <c r="EY148" s="169"/>
      <c r="EZ148" s="169"/>
      <c r="FA148" s="169"/>
      <c r="FB148" s="169"/>
      <c r="FC148" s="169"/>
      <c r="FD148" s="169"/>
      <c r="FE148" s="169"/>
      <c r="FF148" s="169"/>
      <c r="FG148" s="169"/>
      <c r="FH148" s="169"/>
      <c r="FI148" s="169"/>
      <c r="FJ148" s="169"/>
      <c r="FK148" s="169"/>
      <c r="FL148" s="169"/>
      <c r="FM148" s="169"/>
      <c r="FN148" s="169"/>
      <c r="FO148" s="169"/>
      <c r="FP148" s="169"/>
      <c r="FQ148" s="169"/>
      <c r="FR148" s="169"/>
      <c r="FS148" s="169"/>
      <c r="FT148" s="169"/>
      <c r="FU148" s="169"/>
      <c r="FV148" s="169"/>
      <c r="FW148" s="169"/>
      <c r="FX148" s="169"/>
      <c r="FY148" s="169"/>
      <c r="FZ148" s="169"/>
      <c r="GA148" s="169"/>
      <c r="GB148" s="169"/>
      <c r="GC148" s="169"/>
      <c r="GD148" s="169"/>
      <c r="GE148" s="169"/>
      <c r="GF148" s="169"/>
      <c r="GG148" s="169"/>
      <c r="GH148" s="169"/>
      <c r="GI148" s="169"/>
      <c r="GJ148" s="169"/>
      <c r="GK148" s="169"/>
      <c r="GL148" s="169"/>
      <c r="GM148" s="169"/>
      <c r="GN148" s="169"/>
      <c r="GO148" s="169"/>
      <c r="GP148" s="169"/>
      <c r="GQ148" s="169"/>
      <c r="GR148" s="169"/>
      <c r="GS148" s="169"/>
      <c r="GT148" s="169"/>
      <c r="GU148" s="169"/>
      <c r="GV148" s="169"/>
      <c r="GW148" s="169"/>
      <c r="GX148" s="169"/>
      <c r="GY148" s="169"/>
      <c r="GZ148" s="169"/>
      <c r="HA148" s="169"/>
      <c r="HB148" s="169"/>
      <c r="HC148" s="169"/>
      <c r="HD148" s="169"/>
      <c r="HE148" s="169"/>
      <c r="HF148" s="169"/>
      <c r="HG148" s="169"/>
      <c r="HH148" s="169"/>
      <c r="HI148" s="169"/>
      <c r="HJ148" s="169"/>
      <c r="HK148" s="169"/>
      <c r="HL148" s="169"/>
      <c r="HM148" s="169"/>
      <c r="HN148" s="169"/>
      <c r="HO148" s="169"/>
      <c r="HP148" s="169"/>
      <c r="HQ148" s="169"/>
      <c r="HR148" s="169"/>
      <c r="HS148" s="169"/>
      <c r="HT148" s="169"/>
      <c r="HU148" s="169"/>
      <c r="HV148" s="169"/>
      <c r="HW148" s="169"/>
      <c r="HX148" s="169"/>
      <c r="HY148" s="169"/>
      <c r="HZ148" s="169"/>
      <c r="IA148" s="169"/>
      <c r="IB148" s="169"/>
      <c r="IC148" s="169"/>
      <c r="ID148" s="169"/>
      <c r="IE148" s="169"/>
      <c r="IF148" s="169"/>
      <c r="IG148" s="169"/>
      <c r="IH148" s="169"/>
      <c r="II148" s="169"/>
      <c r="IJ148" s="169"/>
      <c r="IK148" s="169"/>
      <c r="IL148" s="169"/>
      <c r="IM148" s="169"/>
      <c r="IN148" s="169"/>
      <c r="IO148" s="169"/>
      <c r="IP148" s="169"/>
      <c r="IQ148" s="169"/>
      <c r="IR148" s="169"/>
      <c r="IS148" s="169"/>
      <c r="IT148" s="169"/>
      <c r="IU148" s="169"/>
      <c r="IV148" s="169"/>
    </row>
    <row r="149" spans="1:256">
      <c r="A149" s="124">
        <f t="shared" si="12"/>
        <v>0</v>
      </c>
      <c r="B149" s="125">
        <f t="shared" si="13"/>
        <v>0</v>
      </c>
      <c r="C149" s="126">
        <f>IF(R149=0,0,SUMIF($R$10:R149,R149,$R$10:R149)/R149)</f>
        <v>0</v>
      </c>
      <c r="D149" s="127">
        <v>140</v>
      </c>
      <c r="E149" s="146"/>
      <c r="F149" s="147"/>
      <c r="G149" s="130">
        <f t="shared" si="10"/>
        <v>0</v>
      </c>
      <c r="H149" s="130">
        <f>IF(E149=0,0,VLOOKUP(E149,[1]Ob!$D$10:$AW$600,46,FALSE))</f>
        <v>0</v>
      </c>
      <c r="I149" s="130">
        <f>IF(E149=0,0,VLOOKUP(E149,[1]Ob!$D$10:$BA$600,50,FALSE))</f>
        <v>0</v>
      </c>
      <c r="J149" s="130">
        <f>IF(E149=0,0,VLOOKUP(E149,[1]Ob!$D$10:$O$600,12,FALSE))</f>
        <v>0</v>
      </c>
      <c r="K149" s="131">
        <f>IF(E149=0,0,VLOOKUP(E149,[1]Ob!$D$10:$BA$600,15,FALSE))*F149</f>
        <v>0</v>
      </c>
      <c r="L149" s="132">
        <f t="shared" si="14"/>
        <v>0</v>
      </c>
      <c r="M149" s="133"/>
      <c r="N149" s="134"/>
      <c r="O149" s="170"/>
      <c r="P149" s="135">
        <v>0</v>
      </c>
      <c r="Q149" s="135">
        <v>0</v>
      </c>
      <c r="R149" s="129"/>
      <c r="S149" s="136">
        <f t="shared" si="11"/>
        <v>0</v>
      </c>
      <c r="T149" s="161"/>
      <c r="U149" s="162"/>
      <c r="V149" s="163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69"/>
      <c r="EI149" s="169"/>
      <c r="EJ149" s="169"/>
      <c r="EK149" s="169"/>
      <c r="EL149" s="169"/>
      <c r="EM149" s="169"/>
      <c r="EN149" s="169"/>
      <c r="EO149" s="169"/>
      <c r="EP149" s="169"/>
      <c r="EQ149" s="169"/>
      <c r="ER149" s="169"/>
      <c r="ES149" s="169"/>
      <c r="ET149" s="169"/>
      <c r="EU149" s="169"/>
      <c r="EV149" s="169"/>
      <c r="EW149" s="169"/>
      <c r="EX149" s="169"/>
      <c r="EY149" s="169"/>
      <c r="EZ149" s="169"/>
      <c r="FA149" s="169"/>
      <c r="FB149" s="169"/>
      <c r="FC149" s="169"/>
      <c r="FD149" s="169"/>
      <c r="FE149" s="169"/>
      <c r="FF149" s="169"/>
      <c r="FG149" s="169"/>
      <c r="FH149" s="169"/>
      <c r="FI149" s="169"/>
      <c r="FJ149" s="169"/>
      <c r="FK149" s="169"/>
      <c r="FL149" s="169"/>
      <c r="FM149" s="169"/>
      <c r="FN149" s="169"/>
      <c r="FO149" s="169"/>
      <c r="FP149" s="169"/>
      <c r="FQ149" s="169"/>
      <c r="FR149" s="169"/>
      <c r="FS149" s="169"/>
      <c r="FT149" s="169"/>
      <c r="FU149" s="169"/>
      <c r="FV149" s="169"/>
      <c r="FW149" s="169"/>
      <c r="FX149" s="169"/>
      <c r="FY149" s="169"/>
      <c r="FZ149" s="169"/>
      <c r="GA149" s="169"/>
      <c r="GB149" s="169"/>
      <c r="GC149" s="169"/>
      <c r="GD149" s="169"/>
      <c r="GE149" s="169"/>
      <c r="GF149" s="169"/>
      <c r="GG149" s="169"/>
      <c r="GH149" s="169"/>
      <c r="GI149" s="169"/>
      <c r="GJ149" s="169"/>
      <c r="GK149" s="169"/>
      <c r="GL149" s="169"/>
      <c r="GM149" s="169"/>
      <c r="GN149" s="169"/>
      <c r="GO149" s="169"/>
      <c r="GP149" s="169"/>
      <c r="GQ149" s="169"/>
      <c r="GR149" s="169"/>
      <c r="GS149" s="169"/>
      <c r="GT149" s="169"/>
      <c r="GU149" s="169"/>
      <c r="GV149" s="169"/>
      <c r="GW149" s="169"/>
      <c r="GX149" s="169"/>
      <c r="GY149" s="169"/>
      <c r="GZ149" s="169"/>
      <c r="HA149" s="169"/>
      <c r="HB149" s="169"/>
      <c r="HC149" s="169"/>
      <c r="HD149" s="169"/>
      <c r="HE149" s="169"/>
      <c r="HF149" s="169"/>
      <c r="HG149" s="169"/>
      <c r="HH149" s="169"/>
      <c r="HI149" s="169"/>
      <c r="HJ149" s="169"/>
      <c r="HK149" s="169"/>
      <c r="HL149" s="169"/>
      <c r="HM149" s="169"/>
      <c r="HN149" s="169"/>
      <c r="HO149" s="169"/>
      <c r="HP149" s="169"/>
      <c r="HQ149" s="169"/>
      <c r="HR149" s="169"/>
      <c r="HS149" s="169"/>
      <c r="HT149" s="169"/>
      <c r="HU149" s="169"/>
      <c r="HV149" s="169"/>
      <c r="HW149" s="169"/>
      <c r="HX149" s="169"/>
      <c r="HY149" s="169"/>
      <c r="HZ149" s="169"/>
      <c r="IA149" s="169"/>
      <c r="IB149" s="169"/>
      <c r="IC149" s="169"/>
      <c r="ID149" s="169"/>
      <c r="IE149" s="169"/>
      <c r="IF149" s="169"/>
      <c r="IG149" s="169"/>
      <c r="IH149" s="169"/>
      <c r="II149" s="169"/>
      <c r="IJ149" s="169"/>
      <c r="IK149" s="169"/>
      <c r="IL149" s="169"/>
      <c r="IM149" s="169"/>
      <c r="IN149" s="169"/>
      <c r="IO149" s="169"/>
      <c r="IP149" s="169"/>
      <c r="IQ149" s="169"/>
      <c r="IR149" s="169"/>
      <c r="IS149" s="169"/>
      <c r="IT149" s="169"/>
      <c r="IU149" s="169"/>
      <c r="IV149" s="169"/>
    </row>
    <row r="150" spans="1:256">
      <c r="A150" s="124">
        <f t="shared" si="12"/>
        <v>0</v>
      </c>
      <c r="B150" s="125">
        <f t="shared" si="13"/>
        <v>0</v>
      </c>
      <c r="C150" s="126">
        <f>IF(R150=0,0,SUMIF($R$10:R150,R150,$R$10:R150)/R150)</f>
        <v>0</v>
      </c>
      <c r="D150" s="127">
        <v>141</v>
      </c>
      <c r="E150" s="146"/>
      <c r="F150" s="147"/>
      <c r="G150" s="130">
        <f t="shared" si="10"/>
        <v>0</v>
      </c>
      <c r="H150" s="130">
        <f>IF(E150=0,0,VLOOKUP(E150,[1]Ob!$D$10:$AW$600,46,FALSE))</f>
        <v>0</v>
      </c>
      <c r="I150" s="130">
        <f>IF(E150=0,0,VLOOKUP(E150,[1]Ob!$D$10:$BA$600,50,FALSE))</f>
        <v>0</v>
      </c>
      <c r="J150" s="130">
        <f>IF(E150=0,0,VLOOKUP(E150,[1]Ob!$D$10:$O$600,12,FALSE))</f>
        <v>0</v>
      </c>
      <c r="K150" s="131">
        <f>IF(E150=0,0,VLOOKUP(E150,[1]Ob!$D$10:$BA$600,15,FALSE))*F150</f>
        <v>0</v>
      </c>
      <c r="L150" s="132">
        <f t="shared" si="14"/>
        <v>0</v>
      </c>
      <c r="M150" s="133"/>
      <c r="N150" s="134"/>
      <c r="O150" s="170"/>
      <c r="P150" s="135">
        <v>0</v>
      </c>
      <c r="Q150" s="135">
        <v>0</v>
      </c>
      <c r="R150" s="129"/>
      <c r="S150" s="136">
        <f t="shared" si="11"/>
        <v>0</v>
      </c>
      <c r="T150" s="137"/>
      <c r="U150" s="138">
        <f>IF(T150=0,0,HLOOKUP(T150,$Y$3:$IV$5,3,FALSE))</f>
        <v>0</v>
      </c>
      <c r="V150" s="13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69"/>
      <c r="EI150" s="169"/>
      <c r="EJ150" s="169"/>
      <c r="EK150" s="169"/>
      <c r="EL150" s="169"/>
      <c r="EM150" s="169"/>
      <c r="EN150" s="169"/>
      <c r="EO150" s="169"/>
      <c r="EP150" s="169"/>
      <c r="EQ150" s="169"/>
      <c r="ER150" s="169"/>
      <c r="ES150" s="169"/>
      <c r="ET150" s="169"/>
      <c r="EU150" s="169"/>
      <c r="EV150" s="169"/>
      <c r="EW150" s="169"/>
      <c r="EX150" s="169"/>
      <c r="EY150" s="169"/>
      <c r="EZ150" s="169"/>
      <c r="FA150" s="169"/>
      <c r="FB150" s="169"/>
      <c r="FC150" s="169"/>
      <c r="FD150" s="169"/>
      <c r="FE150" s="169"/>
      <c r="FF150" s="169"/>
      <c r="FG150" s="169"/>
      <c r="FH150" s="169"/>
      <c r="FI150" s="169"/>
      <c r="FJ150" s="169"/>
      <c r="FK150" s="169"/>
      <c r="FL150" s="169"/>
      <c r="FM150" s="169"/>
      <c r="FN150" s="169"/>
      <c r="FO150" s="169"/>
      <c r="FP150" s="169"/>
      <c r="FQ150" s="169"/>
      <c r="FR150" s="169"/>
      <c r="FS150" s="169"/>
      <c r="FT150" s="169"/>
      <c r="FU150" s="169"/>
      <c r="FV150" s="169"/>
      <c r="FW150" s="169"/>
      <c r="FX150" s="169"/>
      <c r="FY150" s="169"/>
      <c r="FZ150" s="169"/>
      <c r="GA150" s="169"/>
      <c r="GB150" s="169"/>
      <c r="GC150" s="169"/>
      <c r="GD150" s="169"/>
      <c r="GE150" s="169"/>
      <c r="GF150" s="169"/>
      <c r="GG150" s="169"/>
      <c r="GH150" s="169"/>
      <c r="GI150" s="169"/>
      <c r="GJ150" s="169"/>
      <c r="GK150" s="169"/>
      <c r="GL150" s="169"/>
      <c r="GM150" s="169"/>
      <c r="GN150" s="169"/>
      <c r="GO150" s="169"/>
      <c r="GP150" s="169"/>
      <c r="GQ150" s="169"/>
      <c r="GR150" s="169"/>
      <c r="GS150" s="169"/>
      <c r="GT150" s="169"/>
      <c r="GU150" s="169"/>
      <c r="GV150" s="169"/>
      <c r="GW150" s="169"/>
      <c r="GX150" s="169"/>
      <c r="GY150" s="169"/>
      <c r="GZ150" s="169"/>
      <c r="HA150" s="169"/>
      <c r="HB150" s="169"/>
      <c r="HC150" s="169"/>
      <c r="HD150" s="169"/>
      <c r="HE150" s="169"/>
      <c r="HF150" s="169"/>
      <c r="HG150" s="169"/>
      <c r="HH150" s="169"/>
      <c r="HI150" s="169"/>
      <c r="HJ150" s="169"/>
      <c r="HK150" s="169"/>
      <c r="HL150" s="169"/>
      <c r="HM150" s="169"/>
      <c r="HN150" s="169"/>
      <c r="HO150" s="169"/>
      <c r="HP150" s="169"/>
      <c r="HQ150" s="169"/>
      <c r="HR150" s="169"/>
      <c r="HS150" s="169"/>
      <c r="HT150" s="169"/>
      <c r="HU150" s="169"/>
      <c r="HV150" s="169"/>
      <c r="HW150" s="169"/>
      <c r="HX150" s="169"/>
      <c r="HY150" s="169"/>
      <c r="HZ150" s="169"/>
      <c r="IA150" s="169"/>
      <c r="IB150" s="169"/>
      <c r="IC150" s="169"/>
      <c r="ID150" s="169"/>
      <c r="IE150" s="169"/>
      <c r="IF150" s="169"/>
      <c r="IG150" s="169"/>
      <c r="IH150" s="169"/>
      <c r="II150" s="169"/>
      <c r="IJ150" s="169"/>
      <c r="IK150" s="169"/>
      <c r="IL150" s="169"/>
      <c r="IM150" s="169"/>
      <c r="IN150" s="169"/>
      <c r="IO150" s="169"/>
      <c r="IP150" s="169"/>
      <c r="IQ150" s="169"/>
      <c r="IR150" s="169"/>
      <c r="IS150" s="169"/>
      <c r="IT150" s="169"/>
      <c r="IU150" s="169"/>
      <c r="IV150" s="169"/>
    </row>
    <row r="151" spans="1:256">
      <c r="A151" s="124">
        <f t="shared" si="12"/>
        <v>0</v>
      </c>
      <c r="B151" s="125">
        <f t="shared" si="13"/>
        <v>0</v>
      </c>
      <c r="C151" s="126">
        <f>IF(R151=0,0,SUMIF($R$10:R151,R151,$R$10:R151)/R151)</f>
        <v>0</v>
      </c>
      <c r="D151" s="127">
        <v>142</v>
      </c>
      <c r="E151" s="146"/>
      <c r="F151" s="147"/>
      <c r="G151" s="130">
        <f t="shared" si="10"/>
        <v>0</v>
      </c>
      <c r="H151" s="130">
        <f>IF(E151=0,0,VLOOKUP(E151,[1]Ob!$D$10:$AW$600,46,FALSE))</f>
        <v>0</v>
      </c>
      <c r="I151" s="130">
        <f>IF(E151=0,0,VLOOKUP(E151,[1]Ob!$D$10:$BA$600,50,FALSE))</f>
        <v>0</v>
      </c>
      <c r="J151" s="130">
        <f>IF(E151=0,0,VLOOKUP(E151,[1]Ob!$D$10:$O$600,12,FALSE))</f>
        <v>0</v>
      </c>
      <c r="K151" s="131">
        <f>IF(E151=0,0,VLOOKUP(E151,[1]Ob!$D$10:$BA$600,15,FALSE))*F151</f>
        <v>0</v>
      </c>
      <c r="L151" s="132">
        <f t="shared" si="14"/>
        <v>0</v>
      </c>
      <c r="M151" s="133"/>
      <c r="N151" s="134"/>
      <c r="O151" s="170"/>
      <c r="P151" s="135">
        <v>0</v>
      </c>
      <c r="Q151" s="135">
        <v>0</v>
      </c>
      <c r="R151" s="129"/>
      <c r="S151" s="136">
        <f t="shared" si="11"/>
        <v>0</v>
      </c>
      <c r="T151" s="148"/>
      <c r="U151" s="149"/>
      <c r="V151" s="150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9"/>
      <c r="EE151" s="169"/>
      <c r="EF151" s="169"/>
      <c r="EG151" s="169"/>
      <c r="EH151" s="169"/>
      <c r="EI151" s="169"/>
      <c r="EJ151" s="169"/>
      <c r="EK151" s="169"/>
      <c r="EL151" s="169"/>
      <c r="EM151" s="169"/>
      <c r="EN151" s="169"/>
      <c r="EO151" s="169"/>
      <c r="EP151" s="169"/>
      <c r="EQ151" s="169"/>
      <c r="ER151" s="169"/>
      <c r="ES151" s="169"/>
      <c r="ET151" s="169"/>
      <c r="EU151" s="169"/>
      <c r="EV151" s="169"/>
      <c r="EW151" s="169"/>
      <c r="EX151" s="169"/>
      <c r="EY151" s="169"/>
      <c r="EZ151" s="169"/>
      <c r="FA151" s="169"/>
      <c r="FB151" s="169"/>
      <c r="FC151" s="169"/>
      <c r="FD151" s="169"/>
      <c r="FE151" s="169"/>
      <c r="FF151" s="169"/>
      <c r="FG151" s="169"/>
      <c r="FH151" s="169"/>
      <c r="FI151" s="169"/>
      <c r="FJ151" s="169"/>
      <c r="FK151" s="169"/>
      <c r="FL151" s="169"/>
      <c r="FM151" s="169"/>
      <c r="FN151" s="169"/>
      <c r="FO151" s="169"/>
      <c r="FP151" s="169"/>
      <c r="FQ151" s="169"/>
      <c r="FR151" s="169"/>
      <c r="FS151" s="169"/>
      <c r="FT151" s="169"/>
      <c r="FU151" s="169"/>
      <c r="FV151" s="169"/>
      <c r="FW151" s="169"/>
      <c r="FX151" s="169"/>
      <c r="FY151" s="169"/>
      <c r="FZ151" s="169"/>
      <c r="GA151" s="169"/>
      <c r="GB151" s="169"/>
      <c r="GC151" s="169"/>
      <c r="GD151" s="169"/>
      <c r="GE151" s="169"/>
      <c r="GF151" s="169"/>
      <c r="GG151" s="169"/>
      <c r="GH151" s="169"/>
      <c r="GI151" s="169"/>
      <c r="GJ151" s="169"/>
      <c r="GK151" s="169"/>
      <c r="GL151" s="169"/>
      <c r="GM151" s="169"/>
      <c r="GN151" s="169"/>
      <c r="GO151" s="169"/>
      <c r="GP151" s="169"/>
      <c r="GQ151" s="169"/>
      <c r="GR151" s="169"/>
      <c r="GS151" s="169"/>
      <c r="GT151" s="169"/>
      <c r="GU151" s="169"/>
      <c r="GV151" s="169"/>
      <c r="GW151" s="169"/>
      <c r="GX151" s="169"/>
      <c r="GY151" s="169"/>
      <c r="GZ151" s="169"/>
      <c r="HA151" s="169"/>
      <c r="HB151" s="169"/>
      <c r="HC151" s="169"/>
      <c r="HD151" s="169"/>
      <c r="HE151" s="169"/>
      <c r="HF151" s="169"/>
      <c r="HG151" s="169"/>
      <c r="HH151" s="169"/>
      <c r="HI151" s="169"/>
      <c r="HJ151" s="169"/>
      <c r="HK151" s="169"/>
      <c r="HL151" s="169"/>
      <c r="HM151" s="169"/>
      <c r="HN151" s="169"/>
      <c r="HO151" s="169"/>
      <c r="HP151" s="169"/>
      <c r="HQ151" s="169"/>
      <c r="HR151" s="169"/>
      <c r="HS151" s="169"/>
      <c r="HT151" s="169"/>
      <c r="HU151" s="169"/>
      <c r="HV151" s="169"/>
      <c r="HW151" s="169"/>
      <c r="HX151" s="169"/>
      <c r="HY151" s="169"/>
      <c r="HZ151" s="169"/>
      <c r="IA151" s="169"/>
      <c r="IB151" s="169"/>
      <c r="IC151" s="169"/>
      <c r="ID151" s="169"/>
      <c r="IE151" s="169"/>
      <c r="IF151" s="169"/>
      <c r="IG151" s="169"/>
      <c r="IH151" s="169"/>
      <c r="II151" s="169"/>
      <c r="IJ151" s="169"/>
      <c r="IK151" s="169"/>
      <c r="IL151" s="169"/>
      <c r="IM151" s="169"/>
      <c r="IN151" s="169"/>
      <c r="IO151" s="169"/>
      <c r="IP151" s="169"/>
      <c r="IQ151" s="169"/>
      <c r="IR151" s="169"/>
      <c r="IS151" s="169"/>
      <c r="IT151" s="169"/>
      <c r="IU151" s="169"/>
      <c r="IV151" s="169"/>
    </row>
    <row r="152" spans="1:256">
      <c r="A152" s="124">
        <f t="shared" si="12"/>
        <v>0</v>
      </c>
      <c r="B152" s="125">
        <f t="shared" si="13"/>
        <v>0</v>
      </c>
      <c r="C152" s="126">
        <f>IF(R152=0,0,SUMIF($R$10:R152,R152,$R$10:R152)/R152)</f>
        <v>0</v>
      </c>
      <c r="D152" s="127">
        <v>143</v>
      </c>
      <c r="E152" s="146"/>
      <c r="F152" s="147"/>
      <c r="G152" s="130">
        <f t="shared" si="10"/>
        <v>0</v>
      </c>
      <c r="H152" s="130">
        <f>IF(E152=0,0,VLOOKUP(E152,[1]Ob!$D$10:$AW$600,46,FALSE))</f>
        <v>0</v>
      </c>
      <c r="I152" s="130">
        <f>IF(E152=0,0,VLOOKUP(E152,[1]Ob!$D$10:$BA$600,50,FALSE))</f>
        <v>0</v>
      </c>
      <c r="J152" s="130">
        <f>IF(E152=0,0,VLOOKUP(E152,[1]Ob!$D$10:$O$600,12,FALSE))</f>
        <v>0</v>
      </c>
      <c r="K152" s="131">
        <f>IF(E152=0,0,VLOOKUP(E152,[1]Ob!$D$10:$BA$600,15,FALSE))*F152</f>
        <v>0</v>
      </c>
      <c r="L152" s="132">
        <f t="shared" si="14"/>
        <v>0</v>
      </c>
      <c r="M152" s="133"/>
      <c r="N152" s="134"/>
      <c r="O152" s="170"/>
      <c r="P152" s="135">
        <v>0</v>
      </c>
      <c r="Q152" s="135">
        <v>0</v>
      </c>
      <c r="R152" s="129"/>
      <c r="S152" s="136">
        <f t="shared" si="11"/>
        <v>0</v>
      </c>
      <c r="T152" s="148"/>
      <c r="U152" s="149"/>
      <c r="V152" s="150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9"/>
      <c r="EE152" s="169"/>
      <c r="EF152" s="169"/>
      <c r="EG152" s="169"/>
      <c r="EH152" s="169"/>
      <c r="EI152" s="169"/>
      <c r="EJ152" s="169"/>
      <c r="EK152" s="169"/>
      <c r="EL152" s="169"/>
      <c r="EM152" s="169"/>
      <c r="EN152" s="169"/>
      <c r="EO152" s="169"/>
      <c r="EP152" s="169"/>
      <c r="EQ152" s="169"/>
      <c r="ER152" s="169"/>
      <c r="ES152" s="169"/>
      <c r="ET152" s="169"/>
      <c r="EU152" s="169"/>
      <c r="EV152" s="169"/>
      <c r="EW152" s="169"/>
      <c r="EX152" s="169"/>
      <c r="EY152" s="169"/>
      <c r="EZ152" s="169"/>
      <c r="FA152" s="169"/>
      <c r="FB152" s="169"/>
      <c r="FC152" s="169"/>
      <c r="FD152" s="169"/>
      <c r="FE152" s="169"/>
      <c r="FF152" s="169"/>
      <c r="FG152" s="169"/>
      <c r="FH152" s="169"/>
      <c r="FI152" s="169"/>
      <c r="FJ152" s="169"/>
      <c r="FK152" s="169"/>
      <c r="FL152" s="169"/>
      <c r="FM152" s="169"/>
      <c r="FN152" s="169"/>
      <c r="FO152" s="169"/>
      <c r="FP152" s="169"/>
      <c r="FQ152" s="169"/>
      <c r="FR152" s="169"/>
      <c r="FS152" s="169"/>
      <c r="FT152" s="169"/>
      <c r="FU152" s="169"/>
      <c r="FV152" s="169"/>
      <c r="FW152" s="169"/>
      <c r="FX152" s="169"/>
      <c r="FY152" s="169"/>
      <c r="FZ152" s="169"/>
      <c r="GA152" s="169"/>
      <c r="GB152" s="169"/>
      <c r="GC152" s="169"/>
      <c r="GD152" s="169"/>
      <c r="GE152" s="169"/>
      <c r="GF152" s="169"/>
      <c r="GG152" s="169"/>
      <c r="GH152" s="169"/>
      <c r="GI152" s="169"/>
      <c r="GJ152" s="169"/>
      <c r="GK152" s="169"/>
      <c r="GL152" s="169"/>
      <c r="GM152" s="169"/>
      <c r="GN152" s="169"/>
      <c r="GO152" s="169"/>
      <c r="GP152" s="169"/>
      <c r="GQ152" s="169"/>
      <c r="GR152" s="169"/>
      <c r="GS152" s="169"/>
      <c r="GT152" s="169"/>
      <c r="GU152" s="169"/>
      <c r="GV152" s="169"/>
      <c r="GW152" s="169"/>
      <c r="GX152" s="169"/>
      <c r="GY152" s="169"/>
      <c r="GZ152" s="169"/>
      <c r="HA152" s="169"/>
      <c r="HB152" s="169"/>
      <c r="HC152" s="169"/>
      <c r="HD152" s="169"/>
      <c r="HE152" s="169"/>
      <c r="HF152" s="169"/>
      <c r="HG152" s="169"/>
      <c r="HH152" s="169"/>
      <c r="HI152" s="169"/>
      <c r="HJ152" s="169"/>
      <c r="HK152" s="169"/>
      <c r="HL152" s="169"/>
      <c r="HM152" s="169"/>
      <c r="HN152" s="169"/>
      <c r="HO152" s="169"/>
      <c r="HP152" s="169"/>
      <c r="HQ152" s="169"/>
      <c r="HR152" s="169"/>
      <c r="HS152" s="169"/>
      <c r="HT152" s="169"/>
      <c r="HU152" s="169"/>
      <c r="HV152" s="169"/>
      <c r="HW152" s="169"/>
      <c r="HX152" s="169"/>
      <c r="HY152" s="169"/>
      <c r="HZ152" s="169"/>
      <c r="IA152" s="169"/>
      <c r="IB152" s="169"/>
      <c r="IC152" s="169"/>
      <c r="ID152" s="169"/>
      <c r="IE152" s="169"/>
      <c r="IF152" s="169"/>
      <c r="IG152" s="169"/>
      <c r="IH152" s="169"/>
      <c r="II152" s="169"/>
      <c r="IJ152" s="169"/>
      <c r="IK152" s="169"/>
      <c r="IL152" s="169"/>
      <c r="IM152" s="169"/>
      <c r="IN152" s="169"/>
      <c r="IO152" s="169"/>
      <c r="IP152" s="169"/>
      <c r="IQ152" s="169"/>
      <c r="IR152" s="169"/>
      <c r="IS152" s="169"/>
      <c r="IT152" s="169"/>
      <c r="IU152" s="169"/>
      <c r="IV152" s="169"/>
    </row>
    <row r="153" spans="1:256">
      <c r="A153" s="124">
        <f t="shared" si="12"/>
        <v>0</v>
      </c>
      <c r="B153" s="125">
        <f t="shared" si="13"/>
        <v>0</v>
      </c>
      <c r="C153" s="126">
        <f>IF(R153=0,0,SUMIF($R$10:R153,R153,$R$10:R153)/R153)</f>
        <v>0</v>
      </c>
      <c r="D153" s="127">
        <v>144</v>
      </c>
      <c r="E153" s="146"/>
      <c r="F153" s="147"/>
      <c r="G153" s="130">
        <f t="shared" si="10"/>
        <v>0</v>
      </c>
      <c r="H153" s="130">
        <f>IF(E153=0,0,VLOOKUP(E153,[1]Ob!$D$10:$AW$600,46,FALSE))</f>
        <v>0</v>
      </c>
      <c r="I153" s="130">
        <f>IF(E153=0,0,VLOOKUP(E153,[1]Ob!$D$10:$BA$600,50,FALSE))</f>
        <v>0</v>
      </c>
      <c r="J153" s="130">
        <f>IF(E153=0,0,VLOOKUP(E153,[1]Ob!$D$10:$O$600,12,FALSE))</f>
        <v>0</v>
      </c>
      <c r="K153" s="131">
        <f>IF(E153=0,0,VLOOKUP(E153,[1]Ob!$D$10:$BA$600,15,FALSE))*F153</f>
        <v>0</v>
      </c>
      <c r="L153" s="132">
        <f t="shared" si="14"/>
        <v>0</v>
      </c>
      <c r="M153" s="133"/>
      <c r="N153" s="134"/>
      <c r="O153" s="170"/>
      <c r="P153" s="135">
        <v>0</v>
      </c>
      <c r="Q153" s="135">
        <v>0</v>
      </c>
      <c r="R153" s="129"/>
      <c r="S153" s="136">
        <f t="shared" si="11"/>
        <v>0</v>
      </c>
      <c r="T153" s="148"/>
      <c r="U153" s="149"/>
      <c r="V153" s="150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  <c r="DZ153" s="169"/>
      <c r="EA153" s="169"/>
      <c r="EB153" s="169"/>
      <c r="EC153" s="169"/>
      <c r="ED153" s="169"/>
      <c r="EE153" s="169"/>
      <c r="EF153" s="169"/>
      <c r="EG153" s="169"/>
      <c r="EH153" s="169"/>
      <c r="EI153" s="169"/>
      <c r="EJ153" s="169"/>
      <c r="EK153" s="169"/>
      <c r="EL153" s="169"/>
      <c r="EM153" s="169"/>
      <c r="EN153" s="169"/>
      <c r="EO153" s="169"/>
      <c r="EP153" s="169"/>
      <c r="EQ153" s="169"/>
      <c r="ER153" s="169"/>
      <c r="ES153" s="169"/>
      <c r="ET153" s="169"/>
      <c r="EU153" s="169"/>
      <c r="EV153" s="169"/>
      <c r="EW153" s="169"/>
      <c r="EX153" s="169"/>
      <c r="EY153" s="169"/>
      <c r="EZ153" s="169"/>
      <c r="FA153" s="169"/>
      <c r="FB153" s="169"/>
      <c r="FC153" s="169"/>
      <c r="FD153" s="169"/>
      <c r="FE153" s="169"/>
      <c r="FF153" s="169"/>
      <c r="FG153" s="169"/>
      <c r="FH153" s="169"/>
      <c r="FI153" s="169"/>
      <c r="FJ153" s="169"/>
      <c r="FK153" s="169"/>
      <c r="FL153" s="169"/>
      <c r="FM153" s="169"/>
      <c r="FN153" s="169"/>
      <c r="FO153" s="169"/>
      <c r="FP153" s="169"/>
      <c r="FQ153" s="169"/>
      <c r="FR153" s="169"/>
      <c r="FS153" s="169"/>
      <c r="FT153" s="169"/>
      <c r="FU153" s="169"/>
      <c r="FV153" s="169"/>
      <c r="FW153" s="169"/>
      <c r="FX153" s="169"/>
      <c r="FY153" s="169"/>
      <c r="FZ153" s="169"/>
      <c r="GA153" s="169"/>
      <c r="GB153" s="169"/>
      <c r="GC153" s="169"/>
      <c r="GD153" s="169"/>
      <c r="GE153" s="169"/>
      <c r="GF153" s="169"/>
      <c r="GG153" s="169"/>
      <c r="GH153" s="169"/>
      <c r="GI153" s="169"/>
      <c r="GJ153" s="169"/>
      <c r="GK153" s="169"/>
      <c r="GL153" s="169"/>
      <c r="GM153" s="169"/>
      <c r="GN153" s="169"/>
      <c r="GO153" s="169"/>
      <c r="GP153" s="169"/>
      <c r="GQ153" s="169"/>
      <c r="GR153" s="169"/>
      <c r="GS153" s="169"/>
      <c r="GT153" s="169"/>
      <c r="GU153" s="169"/>
      <c r="GV153" s="169"/>
      <c r="GW153" s="169"/>
      <c r="GX153" s="169"/>
      <c r="GY153" s="169"/>
      <c r="GZ153" s="169"/>
      <c r="HA153" s="169"/>
      <c r="HB153" s="169"/>
      <c r="HC153" s="169"/>
      <c r="HD153" s="169"/>
      <c r="HE153" s="169"/>
      <c r="HF153" s="169"/>
      <c r="HG153" s="169"/>
      <c r="HH153" s="169"/>
      <c r="HI153" s="169"/>
      <c r="HJ153" s="169"/>
      <c r="HK153" s="169"/>
      <c r="HL153" s="169"/>
      <c r="HM153" s="169"/>
      <c r="HN153" s="169"/>
      <c r="HO153" s="169"/>
      <c r="HP153" s="169"/>
      <c r="HQ153" s="169"/>
      <c r="HR153" s="169"/>
      <c r="HS153" s="169"/>
      <c r="HT153" s="169"/>
      <c r="HU153" s="169"/>
      <c r="HV153" s="169"/>
      <c r="HW153" s="169"/>
      <c r="HX153" s="169"/>
      <c r="HY153" s="169"/>
      <c r="HZ153" s="169"/>
      <c r="IA153" s="169"/>
      <c r="IB153" s="169"/>
      <c r="IC153" s="169"/>
      <c r="ID153" s="169"/>
      <c r="IE153" s="169"/>
      <c r="IF153" s="169"/>
      <c r="IG153" s="169"/>
      <c r="IH153" s="169"/>
      <c r="II153" s="169"/>
      <c r="IJ153" s="169"/>
      <c r="IK153" s="169"/>
      <c r="IL153" s="169"/>
      <c r="IM153" s="169"/>
      <c r="IN153" s="169"/>
      <c r="IO153" s="169"/>
      <c r="IP153" s="169"/>
      <c r="IQ153" s="169"/>
      <c r="IR153" s="169"/>
      <c r="IS153" s="169"/>
      <c r="IT153" s="169"/>
      <c r="IU153" s="169"/>
      <c r="IV153" s="169"/>
    </row>
    <row r="154" spans="1:256">
      <c r="A154" s="124">
        <f t="shared" si="12"/>
        <v>0</v>
      </c>
      <c r="B154" s="125">
        <f t="shared" si="13"/>
        <v>0</v>
      </c>
      <c r="C154" s="126">
        <f>IF(R154=0,0,SUMIF($R$10:R154,R154,$R$10:R154)/R154)</f>
        <v>0</v>
      </c>
      <c r="D154" s="127">
        <v>145</v>
      </c>
      <c r="E154" s="146"/>
      <c r="F154" s="147"/>
      <c r="G154" s="130">
        <f t="shared" si="10"/>
        <v>0</v>
      </c>
      <c r="H154" s="130">
        <f>IF(E154=0,0,VLOOKUP(E154,[1]Ob!$D$10:$AW$600,46,FALSE))</f>
        <v>0</v>
      </c>
      <c r="I154" s="130">
        <f>IF(E154=0,0,VLOOKUP(E154,[1]Ob!$D$10:$BA$600,50,FALSE))</f>
        <v>0</v>
      </c>
      <c r="J154" s="130">
        <f>IF(E154=0,0,VLOOKUP(E154,[1]Ob!$D$10:$O$600,12,FALSE))</f>
        <v>0</v>
      </c>
      <c r="K154" s="131">
        <f>IF(E154=0,0,VLOOKUP(E154,[1]Ob!$D$10:$BA$600,15,FALSE))*F154</f>
        <v>0</v>
      </c>
      <c r="L154" s="132">
        <f t="shared" si="14"/>
        <v>0</v>
      </c>
      <c r="M154" s="133"/>
      <c r="N154" s="134"/>
      <c r="O154" s="170"/>
      <c r="P154" s="135">
        <v>0</v>
      </c>
      <c r="Q154" s="135">
        <v>0</v>
      </c>
      <c r="R154" s="129"/>
      <c r="S154" s="136">
        <f t="shared" si="11"/>
        <v>0</v>
      </c>
      <c r="T154" s="161"/>
      <c r="U154" s="162"/>
      <c r="V154" s="163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69"/>
      <c r="EI154" s="169"/>
      <c r="EJ154" s="169"/>
      <c r="EK154" s="169"/>
      <c r="EL154" s="169"/>
      <c r="EM154" s="169"/>
      <c r="EN154" s="169"/>
      <c r="EO154" s="169"/>
      <c r="EP154" s="169"/>
      <c r="EQ154" s="169"/>
      <c r="ER154" s="169"/>
      <c r="ES154" s="169"/>
      <c r="ET154" s="169"/>
      <c r="EU154" s="169"/>
      <c r="EV154" s="169"/>
      <c r="EW154" s="169"/>
      <c r="EX154" s="169"/>
      <c r="EY154" s="169"/>
      <c r="EZ154" s="169"/>
      <c r="FA154" s="169"/>
      <c r="FB154" s="169"/>
      <c r="FC154" s="169"/>
      <c r="FD154" s="169"/>
      <c r="FE154" s="169"/>
      <c r="FF154" s="169"/>
      <c r="FG154" s="169"/>
      <c r="FH154" s="169"/>
      <c r="FI154" s="169"/>
      <c r="FJ154" s="169"/>
      <c r="FK154" s="169"/>
      <c r="FL154" s="169"/>
      <c r="FM154" s="169"/>
      <c r="FN154" s="169"/>
      <c r="FO154" s="169"/>
      <c r="FP154" s="169"/>
      <c r="FQ154" s="169"/>
      <c r="FR154" s="169"/>
      <c r="FS154" s="169"/>
      <c r="FT154" s="169"/>
      <c r="FU154" s="169"/>
      <c r="FV154" s="169"/>
      <c r="FW154" s="169"/>
      <c r="FX154" s="169"/>
      <c r="FY154" s="169"/>
      <c r="FZ154" s="169"/>
      <c r="GA154" s="169"/>
      <c r="GB154" s="169"/>
      <c r="GC154" s="169"/>
      <c r="GD154" s="169"/>
      <c r="GE154" s="169"/>
      <c r="GF154" s="169"/>
      <c r="GG154" s="169"/>
      <c r="GH154" s="169"/>
      <c r="GI154" s="169"/>
      <c r="GJ154" s="169"/>
      <c r="GK154" s="169"/>
      <c r="GL154" s="169"/>
      <c r="GM154" s="169"/>
      <c r="GN154" s="169"/>
      <c r="GO154" s="169"/>
      <c r="GP154" s="169"/>
      <c r="GQ154" s="169"/>
      <c r="GR154" s="169"/>
      <c r="GS154" s="169"/>
      <c r="GT154" s="169"/>
      <c r="GU154" s="169"/>
      <c r="GV154" s="169"/>
      <c r="GW154" s="169"/>
      <c r="GX154" s="169"/>
      <c r="GY154" s="169"/>
      <c r="GZ154" s="169"/>
      <c r="HA154" s="169"/>
      <c r="HB154" s="169"/>
      <c r="HC154" s="169"/>
      <c r="HD154" s="169"/>
      <c r="HE154" s="169"/>
      <c r="HF154" s="169"/>
      <c r="HG154" s="169"/>
      <c r="HH154" s="169"/>
      <c r="HI154" s="169"/>
      <c r="HJ154" s="169"/>
      <c r="HK154" s="169"/>
      <c r="HL154" s="169"/>
      <c r="HM154" s="169"/>
      <c r="HN154" s="169"/>
      <c r="HO154" s="169"/>
      <c r="HP154" s="169"/>
      <c r="HQ154" s="169"/>
      <c r="HR154" s="169"/>
      <c r="HS154" s="169"/>
      <c r="HT154" s="169"/>
      <c r="HU154" s="169"/>
      <c r="HV154" s="169"/>
      <c r="HW154" s="169"/>
      <c r="HX154" s="169"/>
      <c r="HY154" s="169"/>
      <c r="HZ154" s="169"/>
      <c r="IA154" s="169"/>
      <c r="IB154" s="169"/>
      <c r="IC154" s="169"/>
      <c r="ID154" s="169"/>
      <c r="IE154" s="169"/>
      <c r="IF154" s="169"/>
      <c r="IG154" s="169"/>
      <c r="IH154" s="169"/>
      <c r="II154" s="169"/>
      <c r="IJ154" s="169"/>
      <c r="IK154" s="169"/>
      <c r="IL154" s="169"/>
      <c r="IM154" s="169"/>
      <c r="IN154" s="169"/>
      <c r="IO154" s="169"/>
      <c r="IP154" s="169"/>
      <c r="IQ154" s="169"/>
      <c r="IR154" s="169"/>
      <c r="IS154" s="169"/>
      <c r="IT154" s="169"/>
      <c r="IU154" s="169"/>
      <c r="IV154" s="169"/>
    </row>
    <row r="155" spans="1:256">
      <c r="A155" s="124">
        <f t="shared" si="12"/>
        <v>0</v>
      </c>
      <c r="B155" s="125">
        <f t="shared" si="13"/>
        <v>0</v>
      </c>
      <c r="C155" s="126">
        <f>IF(R155=0,0,SUMIF($R$10:R155,R155,$R$10:R155)/R155)</f>
        <v>0</v>
      </c>
      <c r="D155" s="127">
        <v>146</v>
      </c>
      <c r="E155" s="146"/>
      <c r="F155" s="147"/>
      <c r="G155" s="130">
        <f t="shared" si="10"/>
        <v>0</v>
      </c>
      <c r="H155" s="130">
        <f>IF(E155=0,0,VLOOKUP(E155,[1]Ob!$D$10:$AW$600,46,FALSE))</f>
        <v>0</v>
      </c>
      <c r="I155" s="130">
        <f>IF(E155=0,0,VLOOKUP(E155,[1]Ob!$D$10:$BA$600,50,FALSE))</f>
        <v>0</v>
      </c>
      <c r="J155" s="130">
        <f>IF(E155=0,0,VLOOKUP(E155,[1]Ob!$D$10:$O$600,12,FALSE))</f>
        <v>0</v>
      </c>
      <c r="K155" s="131">
        <f>IF(E155=0,0,VLOOKUP(E155,[1]Ob!$D$10:$BA$600,15,FALSE))*F155</f>
        <v>0</v>
      </c>
      <c r="L155" s="132">
        <f t="shared" si="14"/>
        <v>0</v>
      </c>
      <c r="M155" s="133"/>
      <c r="N155" s="134"/>
      <c r="O155" s="170"/>
      <c r="P155" s="135">
        <v>0</v>
      </c>
      <c r="Q155" s="135">
        <v>0</v>
      </c>
      <c r="R155" s="129"/>
      <c r="S155" s="136">
        <f t="shared" si="11"/>
        <v>0</v>
      </c>
      <c r="T155" s="137"/>
      <c r="U155" s="138">
        <f>IF(T155=0,0,HLOOKUP(T155,$Y$3:$IV$5,3,FALSE))</f>
        <v>0</v>
      </c>
      <c r="V155" s="13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  <c r="DZ155" s="169"/>
      <c r="EA155" s="169"/>
      <c r="EB155" s="169"/>
      <c r="EC155" s="169"/>
      <c r="ED155" s="169"/>
      <c r="EE155" s="169"/>
      <c r="EF155" s="169"/>
      <c r="EG155" s="169"/>
      <c r="EH155" s="169"/>
      <c r="EI155" s="169"/>
      <c r="EJ155" s="169"/>
      <c r="EK155" s="169"/>
      <c r="EL155" s="169"/>
      <c r="EM155" s="169"/>
      <c r="EN155" s="169"/>
      <c r="EO155" s="169"/>
      <c r="EP155" s="169"/>
      <c r="EQ155" s="169"/>
      <c r="ER155" s="169"/>
      <c r="ES155" s="169"/>
      <c r="ET155" s="169"/>
      <c r="EU155" s="169"/>
      <c r="EV155" s="169"/>
      <c r="EW155" s="169"/>
      <c r="EX155" s="169"/>
      <c r="EY155" s="169"/>
      <c r="EZ155" s="169"/>
      <c r="FA155" s="169"/>
      <c r="FB155" s="169"/>
      <c r="FC155" s="169"/>
      <c r="FD155" s="169"/>
      <c r="FE155" s="169"/>
      <c r="FF155" s="169"/>
      <c r="FG155" s="169"/>
      <c r="FH155" s="169"/>
      <c r="FI155" s="169"/>
      <c r="FJ155" s="169"/>
      <c r="FK155" s="169"/>
      <c r="FL155" s="169"/>
      <c r="FM155" s="169"/>
      <c r="FN155" s="169"/>
      <c r="FO155" s="169"/>
      <c r="FP155" s="169"/>
      <c r="FQ155" s="169"/>
      <c r="FR155" s="169"/>
      <c r="FS155" s="169"/>
      <c r="FT155" s="169"/>
      <c r="FU155" s="169"/>
      <c r="FV155" s="169"/>
      <c r="FW155" s="169"/>
      <c r="FX155" s="169"/>
      <c r="FY155" s="169"/>
      <c r="FZ155" s="169"/>
      <c r="GA155" s="169"/>
      <c r="GB155" s="169"/>
      <c r="GC155" s="169"/>
      <c r="GD155" s="169"/>
      <c r="GE155" s="169"/>
      <c r="GF155" s="169"/>
      <c r="GG155" s="169"/>
      <c r="GH155" s="169"/>
      <c r="GI155" s="169"/>
      <c r="GJ155" s="169"/>
      <c r="GK155" s="169"/>
      <c r="GL155" s="169"/>
      <c r="GM155" s="169"/>
      <c r="GN155" s="169"/>
      <c r="GO155" s="169"/>
      <c r="GP155" s="169"/>
      <c r="GQ155" s="169"/>
      <c r="GR155" s="169"/>
      <c r="GS155" s="169"/>
      <c r="GT155" s="169"/>
      <c r="GU155" s="169"/>
      <c r="GV155" s="169"/>
      <c r="GW155" s="169"/>
      <c r="GX155" s="169"/>
      <c r="GY155" s="169"/>
      <c r="GZ155" s="169"/>
      <c r="HA155" s="169"/>
      <c r="HB155" s="169"/>
      <c r="HC155" s="169"/>
      <c r="HD155" s="169"/>
      <c r="HE155" s="169"/>
      <c r="HF155" s="169"/>
      <c r="HG155" s="169"/>
      <c r="HH155" s="169"/>
      <c r="HI155" s="169"/>
      <c r="HJ155" s="169"/>
      <c r="HK155" s="169"/>
      <c r="HL155" s="169"/>
      <c r="HM155" s="169"/>
      <c r="HN155" s="169"/>
      <c r="HO155" s="169"/>
      <c r="HP155" s="169"/>
      <c r="HQ155" s="169"/>
      <c r="HR155" s="169"/>
      <c r="HS155" s="169"/>
      <c r="HT155" s="169"/>
      <c r="HU155" s="169"/>
      <c r="HV155" s="169"/>
      <c r="HW155" s="169"/>
      <c r="HX155" s="169"/>
      <c r="HY155" s="169"/>
      <c r="HZ155" s="169"/>
      <c r="IA155" s="169"/>
      <c r="IB155" s="169"/>
      <c r="IC155" s="169"/>
      <c r="ID155" s="169"/>
      <c r="IE155" s="169"/>
      <c r="IF155" s="169"/>
      <c r="IG155" s="169"/>
      <c r="IH155" s="169"/>
      <c r="II155" s="169"/>
      <c r="IJ155" s="169"/>
      <c r="IK155" s="169"/>
      <c r="IL155" s="169"/>
      <c r="IM155" s="169"/>
      <c r="IN155" s="169"/>
      <c r="IO155" s="169"/>
      <c r="IP155" s="169"/>
      <c r="IQ155" s="169"/>
      <c r="IR155" s="169"/>
      <c r="IS155" s="169"/>
      <c r="IT155" s="169"/>
      <c r="IU155" s="169"/>
      <c r="IV155" s="169"/>
    </row>
    <row r="156" spans="1:256">
      <c r="A156" s="124">
        <f t="shared" si="12"/>
        <v>0</v>
      </c>
      <c r="B156" s="125">
        <f t="shared" si="13"/>
        <v>0</v>
      </c>
      <c r="C156" s="126">
        <f>IF(R156=0,0,SUMIF($R$10:R156,R156,$R$10:R156)/R156)</f>
        <v>0</v>
      </c>
      <c r="D156" s="127">
        <v>147</v>
      </c>
      <c r="E156" s="146"/>
      <c r="F156" s="147"/>
      <c r="G156" s="130">
        <f t="shared" si="10"/>
        <v>0</v>
      </c>
      <c r="H156" s="130">
        <f>IF(E156=0,0,VLOOKUP(E156,[1]Ob!$D$10:$AW$600,46,FALSE))</f>
        <v>0</v>
      </c>
      <c r="I156" s="130">
        <f>IF(E156=0,0,VLOOKUP(E156,[1]Ob!$D$10:$BA$600,50,FALSE))</f>
        <v>0</v>
      </c>
      <c r="J156" s="130">
        <f>IF(E156=0,0,VLOOKUP(E156,[1]Ob!$D$10:$O$600,12,FALSE))</f>
        <v>0</v>
      </c>
      <c r="K156" s="131">
        <f>IF(E156=0,0,VLOOKUP(E156,[1]Ob!$D$10:$BA$600,15,FALSE))*F156</f>
        <v>0</v>
      </c>
      <c r="L156" s="132">
        <f t="shared" si="14"/>
        <v>0</v>
      </c>
      <c r="M156" s="133"/>
      <c r="N156" s="134"/>
      <c r="O156" s="170"/>
      <c r="P156" s="135">
        <v>0</v>
      </c>
      <c r="Q156" s="135">
        <v>0</v>
      </c>
      <c r="R156" s="129"/>
      <c r="S156" s="136">
        <f t="shared" si="11"/>
        <v>0</v>
      </c>
      <c r="T156" s="148"/>
      <c r="U156" s="149"/>
      <c r="V156" s="150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  <c r="DZ156" s="169"/>
      <c r="EA156" s="169"/>
      <c r="EB156" s="169"/>
      <c r="EC156" s="169"/>
      <c r="ED156" s="169"/>
      <c r="EE156" s="169"/>
      <c r="EF156" s="169"/>
      <c r="EG156" s="169"/>
      <c r="EH156" s="169"/>
      <c r="EI156" s="169"/>
      <c r="EJ156" s="169"/>
      <c r="EK156" s="169"/>
      <c r="EL156" s="169"/>
      <c r="EM156" s="169"/>
      <c r="EN156" s="169"/>
      <c r="EO156" s="169"/>
      <c r="EP156" s="169"/>
      <c r="EQ156" s="169"/>
      <c r="ER156" s="169"/>
      <c r="ES156" s="169"/>
      <c r="ET156" s="169"/>
      <c r="EU156" s="169"/>
      <c r="EV156" s="169"/>
      <c r="EW156" s="169"/>
      <c r="EX156" s="169"/>
      <c r="EY156" s="169"/>
      <c r="EZ156" s="169"/>
      <c r="FA156" s="169"/>
      <c r="FB156" s="169"/>
      <c r="FC156" s="169"/>
      <c r="FD156" s="169"/>
      <c r="FE156" s="169"/>
      <c r="FF156" s="169"/>
      <c r="FG156" s="169"/>
      <c r="FH156" s="169"/>
      <c r="FI156" s="169"/>
      <c r="FJ156" s="169"/>
      <c r="FK156" s="169"/>
      <c r="FL156" s="169"/>
      <c r="FM156" s="169"/>
      <c r="FN156" s="169"/>
      <c r="FO156" s="169"/>
      <c r="FP156" s="169"/>
      <c r="FQ156" s="169"/>
      <c r="FR156" s="169"/>
      <c r="FS156" s="169"/>
      <c r="FT156" s="169"/>
      <c r="FU156" s="169"/>
      <c r="FV156" s="169"/>
      <c r="FW156" s="169"/>
      <c r="FX156" s="169"/>
      <c r="FY156" s="169"/>
      <c r="FZ156" s="169"/>
      <c r="GA156" s="169"/>
      <c r="GB156" s="169"/>
      <c r="GC156" s="169"/>
      <c r="GD156" s="169"/>
      <c r="GE156" s="169"/>
      <c r="GF156" s="169"/>
      <c r="GG156" s="169"/>
      <c r="GH156" s="169"/>
      <c r="GI156" s="169"/>
      <c r="GJ156" s="169"/>
      <c r="GK156" s="169"/>
      <c r="GL156" s="169"/>
      <c r="GM156" s="169"/>
      <c r="GN156" s="169"/>
      <c r="GO156" s="169"/>
      <c r="GP156" s="169"/>
      <c r="GQ156" s="169"/>
      <c r="GR156" s="169"/>
      <c r="GS156" s="169"/>
      <c r="GT156" s="169"/>
      <c r="GU156" s="169"/>
      <c r="GV156" s="169"/>
      <c r="GW156" s="169"/>
      <c r="GX156" s="169"/>
      <c r="GY156" s="169"/>
      <c r="GZ156" s="169"/>
      <c r="HA156" s="169"/>
      <c r="HB156" s="169"/>
      <c r="HC156" s="169"/>
      <c r="HD156" s="169"/>
      <c r="HE156" s="169"/>
      <c r="HF156" s="169"/>
      <c r="HG156" s="169"/>
      <c r="HH156" s="169"/>
      <c r="HI156" s="169"/>
      <c r="HJ156" s="169"/>
      <c r="HK156" s="169"/>
      <c r="HL156" s="169"/>
      <c r="HM156" s="169"/>
      <c r="HN156" s="169"/>
      <c r="HO156" s="169"/>
      <c r="HP156" s="169"/>
      <c r="HQ156" s="169"/>
      <c r="HR156" s="169"/>
      <c r="HS156" s="169"/>
      <c r="HT156" s="169"/>
      <c r="HU156" s="169"/>
      <c r="HV156" s="169"/>
      <c r="HW156" s="169"/>
      <c r="HX156" s="169"/>
      <c r="HY156" s="169"/>
      <c r="HZ156" s="169"/>
      <c r="IA156" s="169"/>
      <c r="IB156" s="169"/>
      <c r="IC156" s="169"/>
      <c r="ID156" s="169"/>
      <c r="IE156" s="169"/>
      <c r="IF156" s="169"/>
      <c r="IG156" s="169"/>
      <c r="IH156" s="169"/>
      <c r="II156" s="169"/>
      <c r="IJ156" s="169"/>
      <c r="IK156" s="169"/>
      <c r="IL156" s="169"/>
      <c r="IM156" s="169"/>
      <c r="IN156" s="169"/>
      <c r="IO156" s="169"/>
      <c r="IP156" s="169"/>
      <c r="IQ156" s="169"/>
      <c r="IR156" s="169"/>
      <c r="IS156" s="169"/>
      <c r="IT156" s="169"/>
      <c r="IU156" s="169"/>
      <c r="IV156" s="169"/>
    </row>
    <row r="157" spans="1:256">
      <c r="A157" s="124">
        <f t="shared" si="12"/>
        <v>0</v>
      </c>
      <c r="B157" s="125">
        <f t="shared" si="13"/>
        <v>0</v>
      </c>
      <c r="C157" s="126">
        <f>IF(R157=0,0,SUMIF($R$10:R157,R157,$R$10:R157)/R157)</f>
        <v>0</v>
      </c>
      <c r="D157" s="127">
        <v>148</v>
      </c>
      <c r="E157" s="146"/>
      <c r="F157" s="147"/>
      <c r="G157" s="130">
        <f t="shared" si="10"/>
        <v>0</v>
      </c>
      <c r="H157" s="130">
        <f>IF(E157=0,0,VLOOKUP(E157,[1]Ob!$D$10:$AW$600,46,FALSE))</f>
        <v>0</v>
      </c>
      <c r="I157" s="130">
        <f>IF(E157=0,0,VLOOKUP(E157,[1]Ob!$D$10:$BA$600,50,FALSE))</f>
        <v>0</v>
      </c>
      <c r="J157" s="130">
        <f>IF(E157=0,0,VLOOKUP(E157,[1]Ob!$D$10:$O$600,12,FALSE))</f>
        <v>0</v>
      </c>
      <c r="K157" s="131">
        <f>IF(E157=0,0,VLOOKUP(E157,[1]Ob!$D$10:$BA$600,15,FALSE))*F157</f>
        <v>0</v>
      </c>
      <c r="L157" s="132">
        <f t="shared" si="14"/>
        <v>0</v>
      </c>
      <c r="M157" s="133"/>
      <c r="N157" s="134"/>
      <c r="O157" s="170"/>
      <c r="P157" s="135">
        <v>0</v>
      </c>
      <c r="Q157" s="135">
        <v>0</v>
      </c>
      <c r="R157" s="129"/>
      <c r="S157" s="136">
        <f t="shared" si="11"/>
        <v>0</v>
      </c>
      <c r="T157" s="148"/>
      <c r="U157" s="149"/>
      <c r="V157" s="150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9"/>
      <c r="EE157" s="169"/>
      <c r="EF157" s="169"/>
      <c r="EG157" s="169"/>
      <c r="EH157" s="169"/>
      <c r="EI157" s="169"/>
      <c r="EJ157" s="169"/>
      <c r="EK157" s="169"/>
      <c r="EL157" s="169"/>
      <c r="EM157" s="169"/>
      <c r="EN157" s="169"/>
      <c r="EO157" s="169"/>
      <c r="EP157" s="169"/>
      <c r="EQ157" s="169"/>
      <c r="ER157" s="169"/>
      <c r="ES157" s="169"/>
      <c r="ET157" s="169"/>
      <c r="EU157" s="169"/>
      <c r="EV157" s="169"/>
      <c r="EW157" s="169"/>
      <c r="EX157" s="169"/>
      <c r="EY157" s="169"/>
      <c r="EZ157" s="169"/>
      <c r="FA157" s="169"/>
      <c r="FB157" s="169"/>
      <c r="FC157" s="169"/>
      <c r="FD157" s="169"/>
      <c r="FE157" s="169"/>
      <c r="FF157" s="169"/>
      <c r="FG157" s="169"/>
      <c r="FH157" s="169"/>
      <c r="FI157" s="169"/>
      <c r="FJ157" s="169"/>
      <c r="FK157" s="169"/>
      <c r="FL157" s="169"/>
      <c r="FM157" s="169"/>
      <c r="FN157" s="169"/>
      <c r="FO157" s="169"/>
      <c r="FP157" s="169"/>
      <c r="FQ157" s="169"/>
      <c r="FR157" s="169"/>
      <c r="FS157" s="169"/>
      <c r="FT157" s="169"/>
      <c r="FU157" s="169"/>
      <c r="FV157" s="169"/>
      <c r="FW157" s="169"/>
      <c r="FX157" s="169"/>
      <c r="FY157" s="169"/>
      <c r="FZ157" s="169"/>
      <c r="GA157" s="169"/>
      <c r="GB157" s="169"/>
      <c r="GC157" s="169"/>
      <c r="GD157" s="169"/>
      <c r="GE157" s="169"/>
      <c r="GF157" s="169"/>
      <c r="GG157" s="169"/>
      <c r="GH157" s="169"/>
      <c r="GI157" s="169"/>
      <c r="GJ157" s="169"/>
      <c r="GK157" s="169"/>
      <c r="GL157" s="169"/>
      <c r="GM157" s="169"/>
      <c r="GN157" s="169"/>
      <c r="GO157" s="169"/>
      <c r="GP157" s="169"/>
      <c r="GQ157" s="169"/>
      <c r="GR157" s="169"/>
      <c r="GS157" s="169"/>
      <c r="GT157" s="169"/>
      <c r="GU157" s="169"/>
      <c r="GV157" s="169"/>
      <c r="GW157" s="169"/>
      <c r="GX157" s="169"/>
      <c r="GY157" s="169"/>
      <c r="GZ157" s="169"/>
      <c r="HA157" s="169"/>
      <c r="HB157" s="169"/>
      <c r="HC157" s="169"/>
      <c r="HD157" s="169"/>
      <c r="HE157" s="169"/>
      <c r="HF157" s="169"/>
      <c r="HG157" s="169"/>
      <c r="HH157" s="169"/>
      <c r="HI157" s="169"/>
      <c r="HJ157" s="169"/>
      <c r="HK157" s="169"/>
      <c r="HL157" s="169"/>
      <c r="HM157" s="169"/>
      <c r="HN157" s="169"/>
      <c r="HO157" s="169"/>
      <c r="HP157" s="169"/>
      <c r="HQ157" s="169"/>
      <c r="HR157" s="169"/>
      <c r="HS157" s="169"/>
      <c r="HT157" s="169"/>
      <c r="HU157" s="169"/>
      <c r="HV157" s="169"/>
      <c r="HW157" s="169"/>
      <c r="HX157" s="169"/>
      <c r="HY157" s="169"/>
      <c r="HZ157" s="169"/>
      <c r="IA157" s="169"/>
      <c r="IB157" s="169"/>
      <c r="IC157" s="169"/>
      <c r="ID157" s="169"/>
      <c r="IE157" s="169"/>
      <c r="IF157" s="169"/>
      <c r="IG157" s="169"/>
      <c r="IH157" s="169"/>
      <c r="II157" s="169"/>
      <c r="IJ157" s="169"/>
      <c r="IK157" s="169"/>
      <c r="IL157" s="169"/>
      <c r="IM157" s="169"/>
      <c r="IN157" s="169"/>
      <c r="IO157" s="169"/>
      <c r="IP157" s="169"/>
      <c r="IQ157" s="169"/>
      <c r="IR157" s="169"/>
      <c r="IS157" s="169"/>
      <c r="IT157" s="169"/>
      <c r="IU157" s="169"/>
      <c r="IV157" s="169"/>
    </row>
    <row r="158" spans="1:256">
      <c r="A158" s="124">
        <f t="shared" si="12"/>
        <v>0</v>
      </c>
      <c r="B158" s="125">
        <f t="shared" si="13"/>
        <v>0</v>
      </c>
      <c r="C158" s="126">
        <f>IF(R158=0,0,SUMIF($R$10:R158,R158,$R$10:R158)/R158)</f>
        <v>0</v>
      </c>
      <c r="D158" s="127">
        <v>149</v>
      </c>
      <c r="E158" s="146"/>
      <c r="F158" s="147"/>
      <c r="G158" s="130">
        <f t="shared" si="10"/>
        <v>0</v>
      </c>
      <c r="H158" s="130">
        <f>IF(E158=0,0,VLOOKUP(E158,[1]Ob!$D$10:$AW$600,46,FALSE))</f>
        <v>0</v>
      </c>
      <c r="I158" s="130">
        <f>IF(E158=0,0,VLOOKUP(E158,[1]Ob!$D$10:$BA$600,50,FALSE))</f>
        <v>0</v>
      </c>
      <c r="J158" s="130">
        <f>IF(E158=0,0,VLOOKUP(E158,[1]Ob!$D$10:$O$600,12,FALSE))</f>
        <v>0</v>
      </c>
      <c r="K158" s="131">
        <f>IF(E158=0,0,VLOOKUP(E158,[1]Ob!$D$10:$BA$600,15,FALSE))*F158</f>
        <v>0</v>
      </c>
      <c r="L158" s="132">
        <f t="shared" si="14"/>
        <v>0</v>
      </c>
      <c r="M158" s="133"/>
      <c r="N158" s="134"/>
      <c r="O158" s="170"/>
      <c r="P158" s="135">
        <v>0</v>
      </c>
      <c r="Q158" s="135">
        <v>0</v>
      </c>
      <c r="R158" s="129"/>
      <c r="S158" s="136">
        <f t="shared" si="11"/>
        <v>0</v>
      </c>
      <c r="T158" s="148"/>
      <c r="U158" s="149"/>
      <c r="V158" s="150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  <c r="DZ158" s="169"/>
      <c r="EA158" s="169"/>
      <c r="EB158" s="169"/>
      <c r="EC158" s="169"/>
      <c r="ED158" s="169"/>
      <c r="EE158" s="169"/>
      <c r="EF158" s="169"/>
      <c r="EG158" s="169"/>
      <c r="EH158" s="169"/>
      <c r="EI158" s="169"/>
      <c r="EJ158" s="169"/>
      <c r="EK158" s="169"/>
      <c r="EL158" s="169"/>
      <c r="EM158" s="169"/>
      <c r="EN158" s="169"/>
      <c r="EO158" s="169"/>
      <c r="EP158" s="169"/>
      <c r="EQ158" s="169"/>
      <c r="ER158" s="169"/>
      <c r="ES158" s="169"/>
      <c r="ET158" s="169"/>
      <c r="EU158" s="169"/>
      <c r="EV158" s="169"/>
      <c r="EW158" s="169"/>
      <c r="EX158" s="169"/>
      <c r="EY158" s="169"/>
      <c r="EZ158" s="169"/>
      <c r="FA158" s="169"/>
      <c r="FB158" s="169"/>
      <c r="FC158" s="169"/>
      <c r="FD158" s="169"/>
      <c r="FE158" s="169"/>
      <c r="FF158" s="169"/>
      <c r="FG158" s="169"/>
      <c r="FH158" s="169"/>
      <c r="FI158" s="169"/>
      <c r="FJ158" s="169"/>
      <c r="FK158" s="169"/>
      <c r="FL158" s="169"/>
      <c r="FM158" s="169"/>
      <c r="FN158" s="169"/>
      <c r="FO158" s="169"/>
      <c r="FP158" s="169"/>
      <c r="FQ158" s="169"/>
      <c r="FR158" s="169"/>
      <c r="FS158" s="169"/>
      <c r="FT158" s="169"/>
      <c r="FU158" s="169"/>
      <c r="FV158" s="169"/>
      <c r="FW158" s="169"/>
      <c r="FX158" s="169"/>
      <c r="FY158" s="169"/>
      <c r="FZ158" s="169"/>
      <c r="GA158" s="169"/>
      <c r="GB158" s="169"/>
      <c r="GC158" s="169"/>
      <c r="GD158" s="169"/>
      <c r="GE158" s="169"/>
      <c r="GF158" s="169"/>
      <c r="GG158" s="169"/>
      <c r="GH158" s="169"/>
      <c r="GI158" s="169"/>
      <c r="GJ158" s="169"/>
      <c r="GK158" s="169"/>
      <c r="GL158" s="169"/>
      <c r="GM158" s="169"/>
      <c r="GN158" s="169"/>
      <c r="GO158" s="169"/>
      <c r="GP158" s="169"/>
      <c r="GQ158" s="169"/>
      <c r="GR158" s="169"/>
      <c r="GS158" s="169"/>
      <c r="GT158" s="169"/>
      <c r="GU158" s="169"/>
      <c r="GV158" s="169"/>
      <c r="GW158" s="169"/>
      <c r="GX158" s="169"/>
      <c r="GY158" s="169"/>
      <c r="GZ158" s="169"/>
      <c r="HA158" s="169"/>
      <c r="HB158" s="169"/>
      <c r="HC158" s="169"/>
      <c r="HD158" s="169"/>
      <c r="HE158" s="169"/>
      <c r="HF158" s="169"/>
      <c r="HG158" s="169"/>
      <c r="HH158" s="169"/>
      <c r="HI158" s="169"/>
      <c r="HJ158" s="169"/>
      <c r="HK158" s="169"/>
      <c r="HL158" s="169"/>
      <c r="HM158" s="169"/>
      <c r="HN158" s="169"/>
      <c r="HO158" s="169"/>
      <c r="HP158" s="169"/>
      <c r="HQ158" s="169"/>
      <c r="HR158" s="169"/>
      <c r="HS158" s="169"/>
      <c r="HT158" s="169"/>
      <c r="HU158" s="169"/>
      <c r="HV158" s="169"/>
      <c r="HW158" s="169"/>
      <c r="HX158" s="169"/>
      <c r="HY158" s="169"/>
      <c r="HZ158" s="169"/>
      <c r="IA158" s="169"/>
      <c r="IB158" s="169"/>
      <c r="IC158" s="169"/>
      <c r="ID158" s="169"/>
      <c r="IE158" s="169"/>
      <c r="IF158" s="169"/>
      <c r="IG158" s="169"/>
      <c r="IH158" s="169"/>
      <c r="II158" s="169"/>
      <c r="IJ158" s="169"/>
      <c r="IK158" s="169"/>
      <c r="IL158" s="169"/>
      <c r="IM158" s="169"/>
      <c r="IN158" s="169"/>
      <c r="IO158" s="169"/>
      <c r="IP158" s="169"/>
      <c r="IQ158" s="169"/>
      <c r="IR158" s="169"/>
      <c r="IS158" s="169"/>
      <c r="IT158" s="169"/>
      <c r="IU158" s="169"/>
      <c r="IV158" s="169"/>
    </row>
    <row r="159" spans="1:256">
      <c r="A159" s="124">
        <f t="shared" si="12"/>
        <v>0</v>
      </c>
      <c r="B159" s="125">
        <f t="shared" si="13"/>
        <v>0</v>
      </c>
      <c r="C159" s="126">
        <f>IF(R159=0,0,SUMIF($R$10:R159,R159,$R$10:R159)/R159)</f>
        <v>0</v>
      </c>
      <c r="D159" s="127">
        <v>150</v>
      </c>
      <c r="E159" s="146"/>
      <c r="F159" s="147"/>
      <c r="G159" s="130">
        <f t="shared" si="10"/>
        <v>0</v>
      </c>
      <c r="H159" s="130">
        <f>IF(E159=0,0,VLOOKUP(E159,[1]Ob!$D$10:$AW$600,46,FALSE))</f>
        <v>0</v>
      </c>
      <c r="I159" s="130">
        <f>IF(E159=0,0,VLOOKUP(E159,[1]Ob!$D$10:$BA$600,50,FALSE))</f>
        <v>0</v>
      </c>
      <c r="J159" s="130">
        <f>IF(E159=0,0,VLOOKUP(E159,[1]Ob!$D$10:$O$600,12,FALSE))</f>
        <v>0</v>
      </c>
      <c r="K159" s="131">
        <f>IF(E159=0,0,VLOOKUP(E159,[1]Ob!$D$10:$BA$600,15,FALSE))*F159</f>
        <v>0</v>
      </c>
      <c r="L159" s="132">
        <f t="shared" si="14"/>
        <v>0</v>
      </c>
      <c r="M159" s="133"/>
      <c r="N159" s="134"/>
      <c r="O159" s="170"/>
      <c r="P159" s="135">
        <v>0</v>
      </c>
      <c r="Q159" s="135">
        <v>0</v>
      </c>
      <c r="R159" s="129"/>
      <c r="S159" s="136">
        <f t="shared" si="11"/>
        <v>0</v>
      </c>
      <c r="T159" s="161"/>
      <c r="U159" s="162"/>
      <c r="V159" s="163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  <c r="DZ159" s="169"/>
      <c r="EA159" s="169"/>
      <c r="EB159" s="169"/>
      <c r="EC159" s="169"/>
      <c r="ED159" s="169"/>
      <c r="EE159" s="169"/>
      <c r="EF159" s="169"/>
      <c r="EG159" s="169"/>
      <c r="EH159" s="169"/>
      <c r="EI159" s="169"/>
      <c r="EJ159" s="169"/>
      <c r="EK159" s="169"/>
      <c r="EL159" s="169"/>
      <c r="EM159" s="169"/>
      <c r="EN159" s="169"/>
      <c r="EO159" s="169"/>
      <c r="EP159" s="169"/>
      <c r="EQ159" s="169"/>
      <c r="ER159" s="169"/>
      <c r="ES159" s="169"/>
      <c r="ET159" s="169"/>
      <c r="EU159" s="169"/>
      <c r="EV159" s="169"/>
      <c r="EW159" s="169"/>
      <c r="EX159" s="169"/>
      <c r="EY159" s="169"/>
      <c r="EZ159" s="169"/>
      <c r="FA159" s="169"/>
      <c r="FB159" s="169"/>
      <c r="FC159" s="169"/>
      <c r="FD159" s="169"/>
      <c r="FE159" s="169"/>
      <c r="FF159" s="169"/>
      <c r="FG159" s="169"/>
      <c r="FH159" s="169"/>
      <c r="FI159" s="169"/>
      <c r="FJ159" s="169"/>
      <c r="FK159" s="169"/>
      <c r="FL159" s="169"/>
      <c r="FM159" s="169"/>
      <c r="FN159" s="169"/>
      <c r="FO159" s="169"/>
      <c r="FP159" s="169"/>
      <c r="FQ159" s="169"/>
      <c r="FR159" s="169"/>
      <c r="FS159" s="169"/>
      <c r="FT159" s="169"/>
      <c r="FU159" s="169"/>
      <c r="FV159" s="169"/>
      <c r="FW159" s="169"/>
      <c r="FX159" s="169"/>
      <c r="FY159" s="169"/>
      <c r="FZ159" s="169"/>
      <c r="GA159" s="169"/>
      <c r="GB159" s="169"/>
      <c r="GC159" s="169"/>
      <c r="GD159" s="169"/>
      <c r="GE159" s="169"/>
      <c r="GF159" s="169"/>
      <c r="GG159" s="169"/>
      <c r="GH159" s="169"/>
      <c r="GI159" s="169"/>
      <c r="GJ159" s="169"/>
      <c r="GK159" s="169"/>
      <c r="GL159" s="169"/>
      <c r="GM159" s="169"/>
      <c r="GN159" s="169"/>
      <c r="GO159" s="169"/>
      <c r="GP159" s="169"/>
      <c r="GQ159" s="169"/>
      <c r="GR159" s="169"/>
      <c r="GS159" s="169"/>
      <c r="GT159" s="169"/>
      <c r="GU159" s="169"/>
      <c r="GV159" s="169"/>
      <c r="GW159" s="169"/>
      <c r="GX159" s="169"/>
      <c r="GY159" s="169"/>
      <c r="GZ159" s="169"/>
      <c r="HA159" s="169"/>
      <c r="HB159" s="169"/>
      <c r="HC159" s="169"/>
      <c r="HD159" s="169"/>
      <c r="HE159" s="169"/>
      <c r="HF159" s="169"/>
      <c r="HG159" s="169"/>
      <c r="HH159" s="169"/>
      <c r="HI159" s="169"/>
      <c r="HJ159" s="169"/>
      <c r="HK159" s="169"/>
      <c r="HL159" s="169"/>
      <c r="HM159" s="169"/>
      <c r="HN159" s="169"/>
      <c r="HO159" s="169"/>
      <c r="HP159" s="169"/>
      <c r="HQ159" s="169"/>
      <c r="HR159" s="169"/>
      <c r="HS159" s="169"/>
      <c r="HT159" s="169"/>
      <c r="HU159" s="169"/>
      <c r="HV159" s="169"/>
      <c r="HW159" s="169"/>
      <c r="HX159" s="169"/>
      <c r="HY159" s="169"/>
      <c r="HZ159" s="169"/>
      <c r="IA159" s="169"/>
      <c r="IB159" s="169"/>
      <c r="IC159" s="169"/>
      <c r="ID159" s="169"/>
      <c r="IE159" s="169"/>
      <c r="IF159" s="169"/>
      <c r="IG159" s="169"/>
      <c r="IH159" s="169"/>
      <c r="II159" s="169"/>
      <c r="IJ159" s="169"/>
      <c r="IK159" s="169"/>
      <c r="IL159" s="169"/>
      <c r="IM159" s="169"/>
      <c r="IN159" s="169"/>
      <c r="IO159" s="169"/>
      <c r="IP159" s="169"/>
      <c r="IQ159" s="169"/>
      <c r="IR159" s="169"/>
      <c r="IS159" s="169"/>
      <c r="IT159" s="169"/>
      <c r="IU159" s="169"/>
      <c r="IV159" s="169"/>
    </row>
    <row r="160" spans="1:256">
      <c r="A160" s="124">
        <f t="shared" si="12"/>
        <v>0</v>
      </c>
      <c r="B160" s="125">
        <f t="shared" si="13"/>
        <v>0</v>
      </c>
      <c r="C160" s="126">
        <f>IF(R160=0,0,SUMIF($R$10:R160,R160,$R$10:R160)/R160)</f>
        <v>0</v>
      </c>
      <c r="D160" s="127">
        <v>151</v>
      </c>
      <c r="E160" s="146"/>
      <c r="F160" s="147"/>
      <c r="G160" s="130">
        <f t="shared" si="10"/>
        <v>0</v>
      </c>
      <c r="H160" s="130">
        <f>IF(E160=0,0,VLOOKUP(E160,[1]Ob!$D$10:$AW$600,46,FALSE))</f>
        <v>0</v>
      </c>
      <c r="I160" s="130">
        <f>IF(E160=0,0,VLOOKUP(E160,[1]Ob!$D$10:$BA$600,50,FALSE))</f>
        <v>0</v>
      </c>
      <c r="J160" s="130">
        <f>IF(E160=0,0,VLOOKUP(E160,[1]Ob!$D$10:$O$600,12,FALSE))</f>
        <v>0</v>
      </c>
      <c r="K160" s="131">
        <f>IF(E160=0,0,VLOOKUP(E160,[1]Ob!$D$10:$BA$600,15,FALSE))*F160</f>
        <v>0</v>
      </c>
      <c r="L160" s="132">
        <f t="shared" si="14"/>
        <v>0</v>
      </c>
      <c r="M160" s="133"/>
      <c r="N160" s="134"/>
      <c r="O160" s="170"/>
      <c r="P160" s="135">
        <v>0</v>
      </c>
      <c r="Q160" s="135">
        <v>0</v>
      </c>
      <c r="R160" s="129"/>
      <c r="S160" s="136">
        <f t="shared" si="11"/>
        <v>0</v>
      </c>
      <c r="T160" s="137"/>
      <c r="U160" s="138">
        <f>IF(T160=0,0,HLOOKUP(T160,$Y$3:$IV$5,3,FALSE))</f>
        <v>0</v>
      </c>
      <c r="V160" s="13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9"/>
      <c r="EE160" s="169"/>
      <c r="EF160" s="169"/>
      <c r="EG160" s="169"/>
      <c r="EH160" s="169"/>
      <c r="EI160" s="169"/>
      <c r="EJ160" s="169"/>
      <c r="EK160" s="169"/>
      <c r="EL160" s="169"/>
      <c r="EM160" s="169"/>
      <c r="EN160" s="169"/>
      <c r="EO160" s="169"/>
      <c r="EP160" s="169"/>
      <c r="EQ160" s="169"/>
      <c r="ER160" s="169"/>
      <c r="ES160" s="169"/>
      <c r="ET160" s="169"/>
      <c r="EU160" s="169"/>
      <c r="EV160" s="169"/>
      <c r="EW160" s="169"/>
      <c r="EX160" s="169"/>
      <c r="EY160" s="169"/>
      <c r="EZ160" s="169"/>
      <c r="FA160" s="169"/>
      <c r="FB160" s="169"/>
      <c r="FC160" s="169"/>
      <c r="FD160" s="169"/>
      <c r="FE160" s="169"/>
      <c r="FF160" s="169"/>
      <c r="FG160" s="169"/>
      <c r="FH160" s="169"/>
      <c r="FI160" s="169"/>
      <c r="FJ160" s="169"/>
      <c r="FK160" s="169"/>
      <c r="FL160" s="169"/>
      <c r="FM160" s="169"/>
      <c r="FN160" s="169"/>
      <c r="FO160" s="169"/>
      <c r="FP160" s="169"/>
      <c r="FQ160" s="169"/>
      <c r="FR160" s="169"/>
      <c r="FS160" s="169"/>
      <c r="FT160" s="169"/>
      <c r="FU160" s="169"/>
      <c r="FV160" s="169"/>
      <c r="FW160" s="169"/>
      <c r="FX160" s="169"/>
      <c r="FY160" s="169"/>
      <c r="FZ160" s="169"/>
      <c r="GA160" s="169"/>
      <c r="GB160" s="169"/>
      <c r="GC160" s="169"/>
      <c r="GD160" s="169"/>
      <c r="GE160" s="169"/>
      <c r="GF160" s="169"/>
      <c r="GG160" s="169"/>
      <c r="GH160" s="169"/>
      <c r="GI160" s="169"/>
      <c r="GJ160" s="169"/>
      <c r="GK160" s="169"/>
      <c r="GL160" s="169"/>
      <c r="GM160" s="169"/>
      <c r="GN160" s="169"/>
      <c r="GO160" s="169"/>
      <c r="GP160" s="169"/>
      <c r="GQ160" s="169"/>
      <c r="GR160" s="169"/>
      <c r="GS160" s="169"/>
      <c r="GT160" s="169"/>
      <c r="GU160" s="169"/>
      <c r="GV160" s="169"/>
      <c r="GW160" s="169"/>
      <c r="GX160" s="169"/>
      <c r="GY160" s="169"/>
      <c r="GZ160" s="169"/>
      <c r="HA160" s="169"/>
      <c r="HB160" s="169"/>
      <c r="HC160" s="169"/>
      <c r="HD160" s="169"/>
      <c r="HE160" s="169"/>
      <c r="HF160" s="169"/>
      <c r="HG160" s="169"/>
      <c r="HH160" s="169"/>
      <c r="HI160" s="169"/>
      <c r="HJ160" s="169"/>
      <c r="HK160" s="169"/>
      <c r="HL160" s="169"/>
      <c r="HM160" s="169"/>
      <c r="HN160" s="169"/>
      <c r="HO160" s="169"/>
      <c r="HP160" s="169"/>
      <c r="HQ160" s="169"/>
      <c r="HR160" s="169"/>
      <c r="HS160" s="169"/>
      <c r="HT160" s="169"/>
      <c r="HU160" s="169"/>
      <c r="HV160" s="169"/>
      <c r="HW160" s="169"/>
      <c r="HX160" s="169"/>
      <c r="HY160" s="169"/>
      <c r="HZ160" s="169"/>
      <c r="IA160" s="169"/>
      <c r="IB160" s="169"/>
      <c r="IC160" s="169"/>
      <c r="ID160" s="169"/>
      <c r="IE160" s="169"/>
      <c r="IF160" s="169"/>
      <c r="IG160" s="169"/>
      <c r="IH160" s="169"/>
      <c r="II160" s="169"/>
      <c r="IJ160" s="169"/>
      <c r="IK160" s="169"/>
      <c r="IL160" s="169"/>
      <c r="IM160" s="169"/>
      <c r="IN160" s="169"/>
      <c r="IO160" s="169"/>
      <c r="IP160" s="169"/>
      <c r="IQ160" s="169"/>
      <c r="IR160" s="169"/>
      <c r="IS160" s="169"/>
      <c r="IT160" s="169"/>
      <c r="IU160" s="169"/>
      <c r="IV160" s="169"/>
    </row>
    <row r="161" spans="1:256">
      <c r="A161" s="124">
        <f t="shared" si="12"/>
        <v>0</v>
      </c>
      <c r="B161" s="125">
        <f t="shared" si="13"/>
        <v>0</v>
      </c>
      <c r="C161" s="126">
        <f>IF(R161=0,0,SUMIF($R$10:R161,R161,$R$10:R161)/R161)</f>
        <v>0</v>
      </c>
      <c r="D161" s="127">
        <v>152</v>
      </c>
      <c r="E161" s="146"/>
      <c r="F161" s="147"/>
      <c r="G161" s="130">
        <f t="shared" si="10"/>
        <v>0</v>
      </c>
      <c r="H161" s="130">
        <f>IF(E161=0,0,VLOOKUP(E161,[1]Ob!$D$10:$AW$600,46,FALSE))</f>
        <v>0</v>
      </c>
      <c r="I161" s="130">
        <f>IF(E161=0,0,VLOOKUP(E161,[1]Ob!$D$10:$BA$600,50,FALSE))</f>
        <v>0</v>
      </c>
      <c r="J161" s="130">
        <f>IF(E161=0,0,VLOOKUP(E161,[1]Ob!$D$10:$O$600,12,FALSE))</f>
        <v>0</v>
      </c>
      <c r="K161" s="131">
        <f>IF(E161=0,0,VLOOKUP(E161,[1]Ob!$D$10:$BA$600,15,FALSE))*F161</f>
        <v>0</v>
      </c>
      <c r="L161" s="132">
        <f t="shared" si="14"/>
        <v>0</v>
      </c>
      <c r="M161" s="133"/>
      <c r="N161" s="134"/>
      <c r="O161" s="170"/>
      <c r="P161" s="135">
        <v>0</v>
      </c>
      <c r="Q161" s="135">
        <v>0</v>
      </c>
      <c r="R161" s="129"/>
      <c r="S161" s="136">
        <f t="shared" si="11"/>
        <v>0</v>
      </c>
      <c r="T161" s="148"/>
      <c r="U161" s="149"/>
      <c r="V161" s="150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  <c r="DZ161" s="169"/>
      <c r="EA161" s="169"/>
      <c r="EB161" s="169"/>
      <c r="EC161" s="169"/>
      <c r="ED161" s="169"/>
      <c r="EE161" s="169"/>
      <c r="EF161" s="169"/>
      <c r="EG161" s="169"/>
      <c r="EH161" s="169"/>
      <c r="EI161" s="169"/>
      <c r="EJ161" s="169"/>
      <c r="EK161" s="169"/>
      <c r="EL161" s="169"/>
      <c r="EM161" s="169"/>
      <c r="EN161" s="169"/>
      <c r="EO161" s="169"/>
      <c r="EP161" s="169"/>
      <c r="EQ161" s="169"/>
      <c r="ER161" s="169"/>
      <c r="ES161" s="169"/>
      <c r="ET161" s="169"/>
      <c r="EU161" s="169"/>
      <c r="EV161" s="169"/>
      <c r="EW161" s="169"/>
      <c r="EX161" s="169"/>
      <c r="EY161" s="169"/>
      <c r="EZ161" s="169"/>
      <c r="FA161" s="169"/>
      <c r="FB161" s="169"/>
      <c r="FC161" s="169"/>
      <c r="FD161" s="169"/>
      <c r="FE161" s="169"/>
      <c r="FF161" s="169"/>
      <c r="FG161" s="169"/>
      <c r="FH161" s="169"/>
      <c r="FI161" s="169"/>
      <c r="FJ161" s="169"/>
      <c r="FK161" s="169"/>
      <c r="FL161" s="169"/>
      <c r="FM161" s="169"/>
      <c r="FN161" s="169"/>
      <c r="FO161" s="169"/>
      <c r="FP161" s="169"/>
      <c r="FQ161" s="169"/>
      <c r="FR161" s="169"/>
      <c r="FS161" s="169"/>
      <c r="FT161" s="169"/>
      <c r="FU161" s="169"/>
      <c r="FV161" s="169"/>
      <c r="FW161" s="169"/>
      <c r="FX161" s="169"/>
      <c r="FY161" s="169"/>
      <c r="FZ161" s="169"/>
      <c r="GA161" s="169"/>
      <c r="GB161" s="169"/>
      <c r="GC161" s="169"/>
      <c r="GD161" s="169"/>
      <c r="GE161" s="169"/>
      <c r="GF161" s="169"/>
      <c r="GG161" s="169"/>
      <c r="GH161" s="169"/>
      <c r="GI161" s="169"/>
      <c r="GJ161" s="169"/>
      <c r="GK161" s="169"/>
      <c r="GL161" s="169"/>
      <c r="GM161" s="169"/>
      <c r="GN161" s="169"/>
      <c r="GO161" s="169"/>
      <c r="GP161" s="169"/>
      <c r="GQ161" s="169"/>
      <c r="GR161" s="169"/>
      <c r="GS161" s="169"/>
      <c r="GT161" s="169"/>
      <c r="GU161" s="169"/>
      <c r="GV161" s="169"/>
      <c r="GW161" s="169"/>
      <c r="GX161" s="169"/>
      <c r="GY161" s="169"/>
      <c r="GZ161" s="169"/>
      <c r="HA161" s="169"/>
      <c r="HB161" s="169"/>
      <c r="HC161" s="169"/>
      <c r="HD161" s="169"/>
      <c r="HE161" s="169"/>
      <c r="HF161" s="169"/>
      <c r="HG161" s="169"/>
      <c r="HH161" s="169"/>
      <c r="HI161" s="169"/>
      <c r="HJ161" s="169"/>
      <c r="HK161" s="169"/>
      <c r="HL161" s="169"/>
      <c r="HM161" s="169"/>
      <c r="HN161" s="169"/>
      <c r="HO161" s="169"/>
      <c r="HP161" s="169"/>
      <c r="HQ161" s="169"/>
      <c r="HR161" s="169"/>
      <c r="HS161" s="169"/>
      <c r="HT161" s="169"/>
      <c r="HU161" s="169"/>
      <c r="HV161" s="169"/>
      <c r="HW161" s="169"/>
      <c r="HX161" s="169"/>
      <c r="HY161" s="169"/>
      <c r="HZ161" s="169"/>
      <c r="IA161" s="169"/>
      <c r="IB161" s="169"/>
      <c r="IC161" s="169"/>
      <c r="ID161" s="169"/>
      <c r="IE161" s="169"/>
      <c r="IF161" s="169"/>
      <c r="IG161" s="169"/>
      <c r="IH161" s="169"/>
      <c r="II161" s="169"/>
      <c r="IJ161" s="169"/>
      <c r="IK161" s="169"/>
      <c r="IL161" s="169"/>
      <c r="IM161" s="169"/>
      <c r="IN161" s="169"/>
      <c r="IO161" s="169"/>
      <c r="IP161" s="169"/>
      <c r="IQ161" s="169"/>
      <c r="IR161" s="169"/>
      <c r="IS161" s="169"/>
      <c r="IT161" s="169"/>
      <c r="IU161" s="169"/>
      <c r="IV161" s="169"/>
    </row>
    <row r="162" spans="1:256">
      <c r="A162" s="124">
        <f t="shared" si="12"/>
        <v>0</v>
      </c>
      <c r="B162" s="125">
        <f t="shared" si="13"/>
        <v>0</v>
      </c>
      <c r="C162" s="126">
        <f>IF(R162=0,0,SUMIF($R$10:R162,R162,$R$10:R162)/R162)</f>
        <v>0</v>
      </c>
      <c r="D162" s="127">
        <v>153</v>
      </c>
      <c r="E162" s="146"/>
      <c r="F162" s="147"/>
      <c r="G162" s="130">
        <f t="shared" si="10"/>
        <v>0</v>
      </c>
      <c r="H162" s="130">
        <f>IF(E162=0,0,VLOOKUP(E162,[1]Ob!$D$10:$AW$600,46,FALSE))</f>
        <v>0</v>
      </c>
      <c r="I162" s="130">
        <f>IF(E162=0,0,VLOOKUP(E162,[1]Ob!$D$10:$BA$600,50,FALSE))</f>
        <v>0</v>
      </c>
      <c r="J162" s="130">
        <f>IF(E162=0,0,VLOOKUP(E162,[1]Ob!$D$10:$O$600,12,FALSE))</f>
        <v>0</v>
      </c>
      <c r="K162" s="131">
        <f>IF(E162=0,0,VLOOKUP(E162,[1]Ob!$D$10:$BA$600,15,FALSE))*F162</f>
        <v>0</v>
      </c>
      <c r="L162" s="132">
        <f t="shared" si="14"/>
        <v>0</v>
      </c>
      <c r="M162" s="133"/>
      <c r="N162" s="134"/>
      <c r="O162" s="170"/>
      <c r="P162" s="135">
        <v>0</v>
      </c>
      <c r="Q162" s="135">
        <v>0</v>
      </c>
      <c r="R162" s="129"/>
      <c r="S162" s="136">
        <f t="shared" si="11"/>
        <v>0</v>
      </c>
      <c r="T162" s="148"/>
      <c r="U162" s="149"/>
      <c r="V162" s="150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  <c r="EO162" s="169"/>
      <c r="EP162" s="169"/>
      <c r="EQ162" s="169"/>
      <c r="ER162" s="169"/>
      <c r="ES162" s="169"/>
      <c r="ET162" s="169"/>
      <c r="EU162" s="169"/>
      <c r="EV162" s="169"/>
      <c r="EW162" s="169"/>
      <c r="EX162" s="169"/>
      <c r="EY162" s="169"/>
      <c r="EZ162" s="169"/>
      <c r="FA162" s="169"/>
      <c r="FB162" s="169"/>
      <c r="FC162" s="169"/>
      <c r="FD162" s="169"/>
      <c r="FE162" s="169"/>
      <c r="FF162" s="169"/>
      <c r="FG162" s="169"/>
      <c r="FH162" s="169"/>
      <c r="FI162" s="169"/>
      <c r="FJ162" s="169"/>
      <c r="FK162" s="169"/>
      <c r="FL162" s="169"/>
      <c r="FM162" s="169"/>
      <c r="FN162" s="169"/>
      <c r="FO162" s="169"/>
      <c r="FP162" s="169"/>
      <c r="FQ162" s="169"/>
      <c r="FR162" s="169"/>
      <c r="FS162" s="169"/>
      <c r="FT162" s="169"/>
      <c r="FU162" s="169"/>
      <c r="FV162" s="169"/>
      <c r="FW162" s="169"/>
      <c r="FX162" s="169"/>
      <c r="FY162" s="169"/>
      <c r="FZ162" s="169"/>
      <c r="GA162" s="169"/>
      <c r="GB162" s="169"/>
      <c r="GC162" s="169"/>
      <c r="GD162" s="169"/>
      <c r="GE162" s="169"/>
      <c r="GF162" s="169"/>
      <c r="GG162" s="169"/>
      <c r="GH162" s="169"/>
      <c r="GI162" s="169"/>
      <c r="GJ162" s="169"/>
      <c r="GK162" s="169"/>
      <c r="GL162" s="169"/>
      <c r="GM162" s="169"/>
      <c r="GN162" s="169"/>
      <c r="GO162" s="169"/>
      <c r="GP162" s="169"/>
      <c r="GQ162" s="169"/>
      <c r="GR162" s="169"/>
      <c r="GS162" s="169"/>
      <c r="GT162" s="169"/>
      <c r="GU162" s="169"/>
      <c r="GV162" s="169"/>
      <c r="GW162" s="169"/>
      <c r="GX162" s="169"/>
      <c r="GY162" s="169"/>
      <c r="GZ162" s="169"/>
      <c r="HA162" s="169"/>
      <c r="HB162" s="169"/>
      <c r="HC162" s="169"/>
      <c r="HD162" s="169"/>
      <c r="HE162" s="169"/>
      <c r="HF162" s="169"/>
      <c r="HG162" s="169"/>
      <c r="HH162" s="169"/>
      <c r="HI162" s="169"/>
      <c r="HJ162" s="169"/>
      <c r="HK162" s="169"/>
      <c r="HL162" s="169"/>
      <c r="HM162" s="169"/>
      <c r="HN162" s="169"/>
      <c r="HO162" s="169"/>
      <c r="HP162" s="169"/>
      <c r="HQ162" s="169"/>
      <c r="HR162" s="169"/>
      <c r="HS162" s="169"/>
      <c r="HT162" s="169"/>
      <c r="HU162" s="169"/>
      <c r="HV162" s="169"/>
      <c r="HW162" s="169"/>
      <c r="HX162" s="169"/>
      <c r="HY162" s="169"/>
      <c r="HZ162" s="169"/>
      <c r="IA162" s="169"/>
      <c r="IB162" s="169"/>
      <c r="IC162" s="169"/>
      <c r="ID162" s="169"/>
      <c r="IE162" s="169"/>
      <c r="IF162" s="169"/>
      <c r="IG162" s="169"/>
      <c r="IH162" s="169"/>
      <c r="II162" s="169"/>
      <c r="IJ162" s="169"/>
      <c r="IK162" s="169"/>
      <c r="IL162" s="169"/>
      <c r="IM162" s="169"/>
      <c r="IN162" s="169"/>
      <c r="IO162" s="169"/>
      <c r="IP162" s="169"/>
      <c r="IQ162" s="169"/>
      <c r="IR162" s="169"/>
      <c r="IS162" s="169"/>
      <c r="IT162" s="169"/>
      <c r="IU162" s="169"/>
      <c r="IV162" s="169"/>
    </row>
    <row r="163" spans="1:256">
      <c r="A163" s="124">
        <f t="shared" si="12"/>
        <v>0</v>
      </c>
      <c r="B163" s="125">
        <f t="shared" si="13"/>
        <v>0</v>
      </c>
      <c r="C163" s="126">
        <f>IF(R163=0,0,SUMIF($R$10:R163,R163,$R$10:R163)/R163)</f>
        <v>0</v>
      </c>
      <c r="D163" s="127">
        <v>154</v>
      </c>
      <c r="E163" s="146"/>
      <c r="F163" s="147"/>
      <c r="G163" s="130">
        <f t="shared" si="10"/>
        <v>0</v>
      </c>
      <c r="H163" s="130">
        <f>IF(E163=0,0,VLOOKUP(E163,[1]Ob!$D$10:$AW$600,46,FALSE))</f>
        <v>0</v>
      </c>
      <c r="I163" s="130">
        <f>IF(E163=0,0,VLOOKUP(E163,[1]Ob!$D$10:$BA$600,50,FALSE))</f>
        <v>0</v>
      </c>
      <c r="J163" s="130">
        <f>IF(E163=0,0,VLOOKUP(E163,[1]Ob!$D$10:$O$600,12,FALSE))</f>
        <v>0</v>
      </c>
      <c r="K163" s="131">
        <f>IF(E163=0,0,VLOOKUP(E163,[1]Ob!$D$10:$BA$600,15,FALSE))*F163</f>
        <v>0</v>
      </c>
      <c r="L163" s="132">
        <f t="shared" si="14"/>
        <v>0</v>
      </c>
      <c r="M163" s="133"/>
      <c r="N163" s="134"/>
      <c r="O163" s="170"/>
      <c r="P163" s="135">
        <v>0</v>
      </c>
      <c r="Q163" s="135">
        <v>0</v>
      </c>
      <c r="R163" s="129"/>
      <c r="S163" s="136">
        <f t="shared" si="11"/>
        <v>0</v>
      </c>
      <c r="T163" s="148"/>
      <c r="U163" s="149"/>
      <c r="V163" s="150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  <c r="DZ163" s="169"/>
      <c r="EA163" s="169"/>
      <c r="EB163" s="169"/>
      <c r="EC163" s="169"/>
      <c r="ED163" s="169"/>
      <c r="EE163" s="169"/>
      <c r="EF163" s="169"/>
      <c r="EG163" s="169"/>
      <c r="EH163" s="169"/>
      <c r="EI163" s="169"/>
      <c r="EJ163" s="169"/>
      <c r="EK163" s="169"/>
      <c r="EL163" s="169"/>
      <c r="EM163" s="169"/>
      <c r="EN163" s="169"/>
      <c r="EO163" s="169"/>
      <c r="EP163" s="169"/>
      <c r="EQ163" s="169"/>
      <c r="ER163" s="169"/>
      <c r="ES163" s="169"/>
      <c r="ET163" s="169"/>
      <c r="EU163" s="169"/>
      <c r="EV163" s="169"/>
      <c r="EW163" s="169"/>
      <c r="EX163" s="169"/>
      <c r="EY163" s="169"/>
      <c r="EZ163" s="169"/>
      <c r="FA163" s="169"/>
      <c r="FB163" s="169"/>
      <c r="FC163" s="169"/>
      <c r="FD163" s="169"/>
      <c r="FE163" s="169"/>
      <c r="FF163" s="169"/>
      <c r="FG163" s="169"/>
      <c r="FH163" s="169"/>
      <c r="FI163" s="169"/>
      <c r="FJ163" s="169"/>
      <c r="FK163" s="169"/>
      <c r="FL163" s="169"/>
      <c r="FM163" s="169"/>
      <c r="FN163" s="169"/>
      <c r="FO163" s="169"/>
      <c r="FP163" s="169"/>
      <c r="FQ163" s="169"/>
      <c r="FR163" s="169"/>
      <c r="FS163" s="169"/>
      <c r="FT163" s="169"/>
      <c r="FU163" s="169"/>
      <c r="FV163" s="169"/>
      <c r="FW163" s="169"/>
      <c r="FX163" s="169"/>
      <c r="FY163" s="169"/>
      <c r="FZ163" s="169"/>
      <c r="GA163" s="169"/>
      <c r="GB163" s="169"/>
      <c r="GC163" s="169"/>
      <c r="GD163" s="169"/>
      <c r="GE163" s="169"/>
      <c r="GF163" s="169"/>
      <c r="GG163" s="169"/>
      <c r="GH163" s="169"/>
      <c r="GI163" s="169"/>
      <c r="GJ163" s="169"/>
      <c r="GK163" s="169"/>
      <c r="GL163" s="169"/>
      <c r="GM163" s="169"/>
      <c r="GN163" s="169"/>
      <c r="GO163" s="169"/>
      <c r="GP163" s="169"/>
      <c r="GQ163" s="169"/>
      <c r="GR163" s="169"/>
      <c r="GS163" s="169"/>
      <c r="GT163" s="169"/>
      <c r="GU163" s="169"/>
      <c r="GV163" s="169"/>
      <c r="GW163" s="169"/>
      <c r="GX163" s="169"/>
      <c r="GY163" s="169"/>
      <c r="GZ163" s="169"/>
      <c r="HA163" s="169"/>
      <c r="HB163" s="169"/>
      <c r="HC163" s="169"/>
      <c r="HD163" s="169"/>
      <c r="HE163" s="169"/>
      <c r="HF163" s="169"/>
      <c r="HG163" s="169"/>
      <c r="HH163" s="169"/>
      <c r="HI163" s="169"/>
      <c r="HJ163" s="169"/>
      <c r="HK163" s="169"/>
      <c r="HL163" s="169"/>
      <c r="HM163" s="169"/>
      <c r="HN163" s="169"/>
      <c r="HO163" s="169"/>
      <c r="HP163" s="169"/>
      <c r="HQ163" s="169"/>
      <c r="HR163" s="169"/>
      <c r="HS163" s="169"/>
      <c r="HT163" s="169"/>
      <c r="HU163" s="169"/>
      <c r="HV163" s="169"/>
      <c r="HW163" s="169"/>
      <c r="HX163" s="169"/>
      <c r="HY163" s="169"/>
      <c r="HZ163" s="169"/>
      <c r="IA163" s="169"/>
      <c r="IB163" s="169"/>
      <c r="IC163" s="169"/>
      <c r="ID163" s="169"/>
      <c r="IE163" s="169"/>
      <c r="IF163" s="169"/>
      <c r="IG163" s="169"/>
      <c r="IH163" s="169"/>
      <c r="II163" s="169"/>
      <c r="IJ163" s="169"/>
      <c r="IK163" s="169"/>
      <c r="IL163" s="169"/>
      <c r="IM163" s="169"/>
      <c r="IN163" s="169"/>
      <c r="IO163" s="169"/>
      <c r="IP163" s="169"/>
      <c r="IQ163" s="169"/>
      <c r="IR163" s="169"/>
      <c r="IS163" s="169"/>
      <c r="IT163" s="169"/>
      <c r="IU163" s="169"/>
      <c r="IV163" s="169"/>
    </row>
    <row r="164" spans="1:256">
      <c r="A164" s="124">
        <f t="shared" si="12"/>
        <v>0</v>
      </c>
      <c r="B164" s="125">
        <f t="shared" si="13"/>
        <v>0</v>
      </c>
      <c r="C164" s="126">
        <f>IF(R164=0,0,SUMIF($R$10:R164,R164,$R$10:R164)/R164)</f>
        <v>0</v>
      </c>
      <c r="D164" s="127">
        <v>155</v>
      </c>
      <c r="E164" s="146"/>
      <c r="F164" s="147"/>
      <c r="G164" s="130">
        <f t="shared" si="10"/>
        <v>0</v>
      </c>
      <c r="H164" s="130">
        <f>IF(E164=0,0,VLOOKUP(E164,[1]Ob!$D$10:$AW$600,46,FALSE))</f>
        <v>0</v>
      </c>
      <c r="I164" s="130">
        <f>IF(E164=0,0,VLOOKUP(E164,[1]Ob!$D$10:$BA$600,50,FALSE))</f>
        <v>0</v>
      </c>
      <c r="J164" s="130">
        <f>IF(E164=0,0,VLOOKUP(E164,[1]Ob!$D$10:$O$600,12,FALSE))</f>
        <v>0</v>
      </c>
      <c r="K164" s="131">
        <f>IF(E164=0,0,VLOOKUP(E164,[1]Ob!$D$10:$BA$600,15,FALSE))*F164</f>
        <v>0</v>
      </c>
      <c r="L164" s="132">
        <f t="shared" si="14"/>
        <v>0</v>
      </c>
      <c r="M164" s="133"/>
      <c r="N164" s="134"/>
      <c r="O164" s="170"/>
      <c r="P164" s="135">
        <v>0</v>
      </c>
      <c r="Q164" s="135">
        <v>0</v>
      </c>
      <c r="R164" s="129"/>
      <c r="S164" s="136">
        <f t="shared" si="11"/>
        <v>0</v>
      </c>
      <c r="T164" s="161"/>
      <c r="U164" s="162"/>
      <c r="V164" s="163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  <c r="EC164" s="169"/>
      <c r="ED164" s="169"/>
      <c r="EE164" s="169"/>
      <c r="EF164" s="169"/>
      <c r="EG164" s="169"/>
      <c r="EH164" s="169"/>
      <c r="EI164" s="169"/>
      <c r="EJ164" s="169"/>
      <c r="EK164" s="169"/>
      <c r="EL164" s="169"/>
      <c r="EM164" s="169"/>
      <c r="EN164" s="169"/>
      <c r="EO164" s="169"/>
      <c r="EP164" s="169"/>
      <c r="EQ164" s="169"/>
      <c r="ER164" s="169"/>
      <c r="ES164" s="169"/>
      <c r="ET164" s="169"/>
      <c r="EU164" s="169"/>
      <c r="EV164" s="169"/>
      <c r="EW164" s="169"/>
      <c r="EX164" s="169"/>
      <c r="EY164" s="169"/>
      <c r="EZ164" s="169"/>
      <c r="FA164" s="169"/>
      <c r="FB164" s="169"/>
      <c r="FC164" s="169"/>
      <c r="FD164" s="169"/>
      <c r="FE164" s="169"/>
      <c r="FF164" s="169"/>
      <c r="FG164" s="169"/>
      <c r="FH164" s="169"/>
      <c r="FI164" s="169"/>
      <c r="FJ164" s="169"/>
      <c r="FK164" s="169"/>
      <c r="FL164" s="169"/>
      <c r="FM164" s="169"/>
      <c r="FN164" s="169"/>
      <c r="FO164" s="169"/>
      <c r="FP164" s="169"/>
      <c r="FQ164" s="169"/>
      <c r="FR164" s="169"/>
      <c r="FS164" s="169"/>
      <c r="FT164" s="169"/>
      <c r="FU164" s="169"/>
      <c r="FV164" s="169"/>
      <c r="FW164" s="169"/>
      <c r="FX164" s="169"/>
      <c r="FY164" s="169"/>
      <c r="FZ164" s="169"/>
      <c r="GA164" s="169"/>
      <c r="GB164" s="169"/>
      <c r="GC164" s="169"/>
      <c r="GD164" s="169"/>
      <c r="GE164" s="169"/>
      <c r="GF164" s="169"/>
      <c r="GG164" s="169"/>
      <c r="GH164" s="169"/>
      <c r="GI164" s="169"/>
      <c r="GJ164" s="169"/>
      <c r="GK164" s="169"/>
      <c r="GL164" s="169"/>
      <c r="GM164" s="169"/>
      <c r="GN164" s="169"/>
      <c r="GO164" s="169"/>
      <c r="GP164" s="169"/>
      <c r="GQ164" s="169"/>
      <c r="GR164" s="169"/>
      <c r="GS164" s="169"/>
      <c r="GT164" s="169"/>
      <c r="GU164" s="169"/>
      <c r="GV164" s="169"/>
      <c r="GW164" s="169"/>
      <c r="GX164" s="169"/>
      <c r="GY164" s="169"/>
      <c r="GZ164" s="169"/>
      <c r="HA164" s="169"/>
      <c r="HB164" s="169"/>
      <c r="HC164" s="169"/>
      <c r="HD164" s="169"/>
      <c r="HE164" s="169"/>
      <c r="HF164" s="169"/>
      <c r="HG164" s="169"/>
      <c r="HH164" s="169"/>
      <c r="HI164" s="169"/>
      <c r="HJ164" s="169"/>
      <c r="HK164" s="169"/>
      <c r="HL164" s="169"/>
      <c r="HM164" s="169"/>
      <c r="HN164" s="169"/>
      <c r="HO164" s="169"/>
      <c r="HP164" s="169"/>
      <c r="HQ164" s="169"/>
      <c r="HR164" s="169"/>
      <c r="HS164" s="169"/>
      <c r="HT164" s="169"/>
      <c r="HU164" s="169"/>
      <c r="HV164" s="169"/>
      <c r="HW164" s="169"/>
      <c r="HX164" s="169"/>
      <c r="HY164" s="169"/>
      <c r="HZ164" s="169"/>
      <c r="IA164" s="169"/>
      <c r="IB164" s="169"/>
      <c r="IC164" s="169"/>
      <c r="ID164" s="169"/>
      <c r="IE164" s="169"/>
      <c r="IF164" s="169"/>
      <c r="IG164" s="169"/>
      <c r="IH164" s="169"/>
      <c r="II164" s="169"/>
      <c r="IJ164" s="169"/>
      <c r="IK164" s="169"/>
      <c r="IL164" s="169"/>
      <c r="IM164" s="169"/>
      <c r="IN164" s="169"/>
      <c r="IO164" s="169"/>
      <c r="IP164" s="169"/>
      <c r="IQ164" s="169"/>
      <c r="IR164" s="169"/>
      <c r="IS164" s="169"/>
      <c r="IT164" s="169"/>
      <c r="IU164" s="169"/>
      <c r="IV164" s="169"/>
    </row>
    <row r="165" spans="1:256">
      <c r="A165" s="124">
        <f t="shared" si="12"/>
        <v>0</v>
      </c>
      <c r="B165" s="125">
        <f t="shared" si="13"/>
        <v>0</v>
      </c>
      <c r="C165" s="126">
        <f>IF(R165=0,0,SUMIF($R$10:R165,R165,$R$10:R165)/R165)</f>
        <v>0</v>
      </c>
      <c r="D165" s="127">
        <v>156</v>
      </c>
      <c r="E165" s="146"/>
      <c r="F165" s="147"/>
      <c r="G165" s="130">
        <f t="shared" si="10"/>
        <v>0</v>
      </c>
      <c r="H165" s="130">
        <f>IF(E165=0,0,VLOOKUP(E165,[1]Ob!$D$10:$AW$600,46,FALSE))</f>
        <v>0</v>
      </c>
      <c r="I165" s="130">
        <f>IF(E165=0,0,VLOOKUP(E165,[1]Ob!$D$10:$BA$600,50,FALSE))</f>
        <v>0</v>
      </c>
      <c r="J165" s="130">
        <f>IF(E165=0,0,VLOOKUP(E165,[1]Ob!$D$10:$O$600,12,FALSE))</f>
        <v>0</v>
      </c>
      <c r="K165" s="131">
        <f>IF(E165=0,0,VLOOKUP(E165,[1]Ob!$D$10:$BA$600,15,FALSE))*F165</f>
        <v>0</v>
      </c>
      <c r="L165" s="132">
        <f t="shared" si="14"/>
        <v>0</v>
      </c>
      <c r="M165" s="133"/>
      <c r="N165" s="134"/>
      <c r="O165" s="170"/>
      <c r="P165" s="135">
        <v>0</v>
      </c>
      <c r="Q165" s="135">
        <v>0</v>
      </c>
      <c r="R165" s="129"/>
      <c r="S165" s="136">
        <f t="shared" si="11"/>
        <v>0</v>
      </c>
      <c r="T165" s="137"/>
      <c r="U165" s="138">
        <f>IF(T165=0,0,HLOOKUP(T165,$Y$3:$IV$5,3,FALSE))</f>
        <v>0</v>
      </c>
      <c r="V165" s="13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  <c r="EC165" s="169"/>
      <c r="ED165" s="169"/>
      <c r="EE165" s="169"/>
      <c r="EF165" s="169"/>
      <c r="EG165" s="169"/>
      <c r="EH165" s="169"/>
      <c r="EI165" s="169"/>
      <c r="EJ165" s="169"/>
      <c r="EK165" s="169"/>
      <c r="EL165" s="169"/>
      <c r="EM165" s="169"/>
      <c r="EN165" s="169"/>
      <c r="EO165" s="169"/>
      <c r="EP165" s="169"/>
      <c r="EQ165" s="169"/>
      <c r="ER165" s="169"/>
      <c r="ES165" s="169"/>
      <c r="ET165" s="169"/>
      <c r="EU165" s="169"/>
      <c r="EV165" s="169"/>
      <c r="EW165" s="169"/>
      <c r="EX165" s="169"/>
      <c r="EY165" s="169"/>
      <c r="EZ165" s="169"/>
      <c r="FA165" s="169"/>
      <c r="FB165" s="169"/>
      <c r="FC165" s="169"/>
      <c r="FD165" s="169"/>
      <c r="FE165" s="169"/>
      <c r="FF165" s="169"/>
      <c r="FG165" s="169"/>
      <c r="FH165" s="169"/>
      <c r="FI165" s="169"/>
      <c r="FJ165" s="169"/>
      <c r="FK165" s="169"/>
      <c r="FL165" s="169"/>
      <c r="FM165" s="169"/>
      <c r="FN165" s="169"/>
      <c r="FO165" s="169"/>
      <c r="FP165" s="169"/>
      <c r="FQ165" s="169"/>
      <c r="FR165" s="169"/>
      <c r="FS165" s="169"/>
      <c r="FT165" s="169"/>
      <c r="FU165" s="169"/>
      <c r="FV165" s="169"/>
      <c r="FW165" s="169"/>
      <c r="FX165" s="169"/>
      <c r="FY165" s="169"/>
      <c r="FZ165" s="169"/>
      <c r="GA165" s="169"/>
      <c r="GB165" s="169"/>
      <c r="GC165" s="169"/>
      <c r="GD165" s="169"/>
      <c r="GE165" s="169"/>
      <c r="GF165" s="169"/>
      <c r="GG165" s="169"/>
      <c r="GH165" s="169"/>
      <c r="GI165" s="169"/>
      <c r="GJ165" s="169"/>
      <c r="GK165" s="169"/>
      <c r="GL165" s="169"/>
      <c r="GM165" s="169"/>
      <c r="GN165" s="169"/>
      <c r="GO165" s="169"/>
      <c r="GP165" s="169"/>
      <c r="GQ165" s="169"/>
      <c r="GR165" s="169"/>
      <c r="GS165" s="169"/>
      <c r="GT165" s="169"/>
      <c r="GU165" s="169"/>
      <c r="GV165" s="169"/>
      <c r="GW165" s="169"/>
      <c r="GX165" s="169"/>
      <c r="GY165" s="169"/>
      <c r="GZ165" s="169"/>
      <c r="HA165" s="169"/>
      <c r="HB165" s="169"/>
      <c r="HC165" s="169"/>
      <c r="HD165" s="169"/>
      <c r="HE165" s="169"/>
      <c r="HF165" s="169"/>
      <c r="HG165" s="169"/>
      <c r="HH165" s="169"/>
      <c r="HI165" s="169"/>
      <c r="HJ165" s="169"/>
      <c r="HK165" s="169"/>
      <c r="HL165" s="169"/>
      <c r="HM165" s="169"/>
      <c r="HN165" s="169"/>
      <c r="HO165" s="169"/>
      <c r="HP165" s="169"/>
      <c r="HQ165" s="169"/>
      <c r="HR165" s="169"/>
      <c r="HS165" s="169"/>
      <c r="HT165" s="169"/>
      <c r="HU165" s="169"/>
      <c r="HV165" s="169"/>
      <c r="HW165" s="169"/>
      <c r="HX165" s="169"/>
      <c r="HY165" s="169"/>
      <c r="HZ165" s="169"/>
      <c r="IA165" s="169"/>
      <c r="IB165" s="169"/>
      <c r="IC165" s="169"/>
      <c r="ID165" s="169"/>
      <c r="IE165" s="169"/>
      <c r="IF165" s="169"/>
      <c r="IG165" s="169"/>
      <c r="IH165" s="169"/>
      <c r="II165" s="169"/>
      <c r="IJ165" s="169"/>
      <c r="IK165" s="169"/>
      <c r="IL165" s="169"/>
      <c r="IM165" s="169"/>
      <c r="IN165" s="169"/>
      <c r="IO165" s="169"/>
      <c r="IP165" s="169"/>
      <c r="IQ165" s="169"/>
      <c r="IR165" s="169"/>
      <c r="IS165" s="169"/>
      <c r="IT165" s="169"/>
      <c r="IU165" s="169"/>
      <c r="IV165" s="169"/>
    </row>
    <row r="166" spans="1:256">
      <c r="A166" s="124">
        <f t="shared" si="12"/>
        <v>0</v>
      </c>
      <c r="B166" s="125">
        <f t="shared" si="13"/>
        <v>0</v>
      </c>
      <c r="C166" s="126">
        <f>IF(R166=0,0,SUMIF($R$10:R166,R166,$R$10:R166)/R166)</f>
        <v>0</v>
      </c>
      <c r="D166" s="127">
        <v>157</v>
      </c>
      <c r="E166" s="146"/>
      <c r="F166" s="147"/>
      <c r="G166" s="130">
        <f t="shared" si="10"/>
        <v>0</v>
      </c>
      <c r="H166" s="130">
        <f>IF(E166=0,0,VLOOKUP(E166,[1]Ob!$D$10:$AW$600,46,FALSE))</f>
        <v>0</v>
      </c>
      <c r="I166" s="130">
        <f>IF(E166=0,0,VLOOKUP(E166,[1]Ob!$D$10:$BA$600,50,FALSE))</f>
        <v>0</v>
      </c>
      <c r="J166" s="130">
        <f>IF(E166=0,0,VLOOKUP(E166,[1]Ob!$D$10:$O$600,12,FALSE))</f>
        <v>0</v>
      </c>
      <c r="K166" s="131">
        <f>IF(E166=0,0,VLOOKUP(E166,[1]Ob!$D$10:$BA$600,15,FALSE))*F166</f>
        <v>0</v>
      </c>
      <c r="L166" s="132">
        <f t="shared" si="14"/>
        <v>0</v>
      </c>
      <c r="M166" s="133"/>
      <c r="N166" s="134"/>
      <c r="O166" s="170"/>
      <c r="P166" s="135">
        <v>0</v>
      </c>
      <c r="Q166" s="135">
        <v>0</v>
      </c>
      <c r="R166" s="129"/>
      <c r="S166" s="136">
        <f t="shared" si="11"/>
        <v>0</v>
      </c>
      <c r="T166" s="148"/>
      <c r="U166" s="149"/>
      <c r="V166" s="150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  <c r="EC166" s="169"/>
      <c r="ED166" s="169"/>
      <c r="EE166" s="169"/>
      <c r="EF166" s="169"/>
      <c r="EG166" s="169"/>
      <c r="EH166" s="169"/>
      <c r="EI166" s="169"/>
      <c r="EJ166" s="169"/>
      <c r="EK166" s="169"/>
      <c r="EL166" s="169"/>
      <c r="EM166" s="169"/>
      <c r="EN166" s="169"/>
      <c r="EO166" s="169"/>
      <c r="EP166" s="169"/>
      <c r="EQ166" s="169"/>
      <c r="ER166" s="169"/>
      <c r="ES166" s="169"/>
      <c r="ET166" s="169"/>
      <c r="EU166" s="169"/>
      <c r="EV166" s="169"/>
      <c r="EW166" s="169"/>
      <c r="EX166" s="169"/>
      <c r="EY166" s="169"/>
      <c r="EZ166" s="169"/>
      <c r="FA166" s="169"/>
      <c r="FB166" s="169"/>
      <c r="FC166" s="169"/>
      <c r="FD166" s="169"/>
      <c r="FE166" s="169"/>
      <c r="FF166" s="169"/>
      <c r="FG166" s="169"/>
      <c r="FH166" s="169"/>
      <c r="FI166" s="169"/>
      <c r="FJ166" s="169"/>
      <c r="FK166" s="169"/>
      <c r="FL166" s="169"/>
      <c r="FM166" s="169"/>
      <c r="FN166" s="169"/>
      <c r="FO166" s="169"/>
      <c r="FP166" s="169"/>
      <c r="FQ166" s="169"/>
      <c r="FR166" s="169"/>
      <c r="FS166" s="169"/>
      <c r="FT166" s="169"/>
      <c r="FU166" s="169"/>
      <c r="FV166" s="169"/>
      <c r="FW166" s="169"/>
      <c r="FX166" s="169"/>
      <c r="FY166" s="169"/>
      <c r="FZ166" s="169"/>
      <c r="GA166" s="169"/>
      <c r="GB166" s="169"/>
      <c r="GC166" s="169"/>
      <c r="GD166" s="169"/>
      <c r="GE166" s="169"/>
      <c r="GF166" s="169"/>
      <c r="GG166" s="169"/>
      <c r="GH166" s="169"/>
      <c r="GI166" s="169"/>
      <c r="GJ166" s="169"/>
      <c r="GK166" s="169"/>
      <c r="GL166" s="169"/>
      <c r="GM166" s="169"/>
      <c r="GN166" s="169"/>
      <c r="GO166" s="169"/>
      <c r="GP166" s="169"/>
      <c r="GQ166" s="169"/>
      <c r="GR166" s="169"/>
      <c r="GS166" s="169"/>
      <c r="GT166" s="169"/>
      <c r="GU166" s="169"/>
      <c r="GV166" s="169"/>
      <c r="GW166" s="169"/>
      <c r="GX166" s="169"/>
      <c r="GY166" s="169"/>
      <c r="GZ166" s="169"/>
      <c r="HA166" s="169"/>
      <c r="HB166" s="169"/>
      <c r="HC166" s="169"/>
      <c r="HD166" s="169"/>
      <c r="HE166" s="169"/>
      <c r="HF166" s="169"/>
      <c r="HG166" s="169"/>
      <c r="HH166" s="169"/>
      <c r="HI166" s="169"/>
      <c r="HJ166" s="169"/>
      <c r="HK166" s="169"/>
      <c r="HL166" s="169"/>
      <c r="HM166" s="169"/>
      <c r="HN166" s="169"/>
      <c r="HO166" s="169"/>
      <c r="HP166" s="169"/>
      <c r="HQ166" s="169"/>
      <c r="HR166" s="169"/>
      <c r="HS166" s="169"/>
      <c r="HT166" s="169"/>
      <c r="HU166" s="169"/>
      <c r="HV166" s="169"/>
      <c r="HW166" s="169"/>
      <c r="HX166" s="169"/>
      <c r="HY166" s="169"/>
      <c r="HZ166" s="169"/>
      <c r="IA166" s="169"/>
      <c r="IB166" s="169"/>
      <c r="IC166" s="169"/>
      <c r="ID166" s="169"/>
      <c r="IE166" s="169"/>
      <c r="IF166" s="169"/>
      <c r="IG166" s="169"/>
      <c r="IH166" s="169"/>
      <c r="II166" s="169"/>
      <c r="IJ166" s="169"/>
      <c r="IK166" s="169"/>
      <c r="IL166" s="169"/>
      <c r="IM166" s="169"/>
      <c r="IN166" s="169"/>
      <c r="IO166" s="169"/>
      <c r="IP166" s="169"/>
      <c r="IQ166" s="169"/>
      <c r="IR166" s="169"/>
      <c r="IS166" s="169"/>
      <c r="IT166" s="169"/>
      <c r="IU166" s="169"/>
      <c r="IV166" s="169"/>
    </row>
    <row r="167" spans="1:256">
      <c r="A167" s="124">
        <f t="shared" si="12"/>
        <v>0</v>
      </c>
      <c r="B167" s="125">
        <f t="shared" si="13"/>
        <v>0</v>
      </c>
      <c r="C167" s="126">
        <f>IF(R167=0,0,SUMIF($R$10:R167,R167,$R$10:R167)/R167)</f>
        <v>0</v>
      </c>
      <c r="D167" s="127">
        <v>158</v>
      </c>
      <c r="E167" s="146"/>
      <c r="F167" s="147"/>
      <c r="G167" s="130">
        <f t="shared" si="10"/>
        <v>0</v>
      </c>
      <c r="H167" s="130">
        <f>IF(E167=0,0,VLOOKUP(E167,[1]Ob!$D$10:$AW$600,46,FALSE))</f>
        <v>0</v>
      </c>
      <c r="I167" s="130">
        <f>IF(E167=0,0,VLOOKUP(E167,[1]Ob!$D$10:$BA$600,50,FALSE))</f>
        <v>0</v>
      </c>
      <c r="J167" s="130">
        <f>IF(E167=0,0,VLOOKUP(E167,[1]Ob!$D$10:$O$600,12,FALSE))</f>
        <v>0</v>
      </c>
      <c r="K167" s="131">
        <f>IF(E167=0,0,VLOOKUP(E167,[1]Ob!$D$10:$BA$600,15,FALSE))*F167</f>
        <v>0</v>
      </c>
      <c r="L167" s="132">
        <f t="shared" si="14"/>
        <v>0</v>
      </c>
      <c r="M167" s="133"/>
      <c r="N167" s="134"/>
      <c r="O167" s="170"/>
      <c r="P167" s="135">
        <v>0</v>
      </c>
      <c r="Q167" s="135">
        <v>0</v>
      </c>
      <c r="R167" s="129"/>
      <c r="S167" s="136">
        <f t="shared" si="11"/>
        <v>0</v>
      </c>
      <c r="T167" s="148"/>
      <c r="U167" s="149"/>
      <c r="V167" s="150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  <c r="DZ167" s="169"/>
      <c r="EA167" s="169"/>
      <c r="EB167" s="169"/>
      <c r="EC167" s="169"/>
      <c r="ED167" s="169"/>
      <c r="EE167" s="169"/>
      <c r="EF167" s="169"/>
      <c r="EG167" s="169"/>
      <c r="EH167" s="169"/>
      <c r="EI167" s="169"/>
      <c r="EJ167" s="169"/>
      <c r="EK167" s="169"/>
      <c r="EL167" s="169"/>
      <c r="EM167" s="169"/>
      <c r="EN167" s="169"/>
      <c r="EO167" s="169"/>
      <c r="EP167" s="169"/>
      <c r="EQ167" s="169"/>
      <c r="ER167" s="169"/>
      <c r="ES167" s="169"/>
      <c r="ET167" s="169"/>
      <c r="EU167" s="169"/>
      <c r="EV167" s="169"/>
      <c r="EW167" s="169"/>
      <c r="EX167" s="169"/>
      <c r="EY167" s="169"/>
      <c r="EZ167" s="169"/>
      <c r="FA167" s="169"/>
      <c r="FB167" s="169"/>
      <c r="FC167" s="169"/>
      <c r="FD167" s="169"/>
      <c r="FE167" s="169"/>
      <c r="FF167" s="169"/>
      <c r="FG167" s="169"/>
      <c r="FH167" s="169"/>
      <c r="FI167" s="169"/>
      <c r="FJ167" s="169"/>
      <c r="FK167" s="169"/>
      <c r="FL167" s="169"/>
      <c r="FM167" s="169"/>
      <c r="FN167" s="169"/>
      <c r="FO167" s="169"/>
      <c r="FP167" s="169"/>
      <c r="FQ167" s="169"/>
      <c r="FR167" s="169"/>
      <c r="FS167" s="169"/>
      <c r="FT167" s="169"/>
      <c r="FU167" s="169"/>
      <c r="FV167" s="169"/>
      <c r="FW167" s="169"/>
      <c r="FX167" s="169"/>
      <c r="FY167" s="169"/>
      <c r="FZ167" s="169"/>
      <c r="GA167" s="169"/>
      <c r="GB167" s="169"/>
      <c r="GC167" s="169"/>
      <c r="GD167" s="169"/>
      <c r="GE167" s="169"/>
      <c r="GF167" s="169"/>
      <c r="GG167" s="169"/>
      <c r="GH167" s="169"/>
      <c r="GI167" s="169"/>
      <c r="GJ167" s="169"/>
      <c r="GK167" s="169"/>
      <c r="GL167" s="169"/>
      <c r="GM167" s="169"/>
      <c r="GN167" s="169"/>
      <c r="GO167" s="169"/>
      <c r="GP167" s="169"/>
      <c r="GQ167" s="169"/>
      <c r="GR167" s="169"/>
      <c r="GS167" s="169"/>
      <c r="GT167" s="169"/>
      <c r="GU167" s="169"/>
      <c r="GV167" s="169"/>
      <c r="GW167" s="169"/>
      <c r="GX167" s="169"/>
      <c r="GY167" s="169"/>
      <c r="GZ167" s="169"/>
      <c r="HA167" s="169"/>
      <c r="HB167" s="169"/>
      <c r="HC167" s="169"/>
      <c r="HD167" s="169"/>
      <c r="HE167" s="169"/>
      <c r="HF167" s="169"/>
      <c r="HG167" s="169"/>
      <c r="HH167" s="169"/>
      <c r="HI167" s="169"/>
      <c r="HJ167" s="169"/>
      <c r="HK167" s="169"/>
      <c r="HL167" s="169"/>
      <c r="HM167" s="169"/>
      <c r="HN167" s="169"/>
      <c r="HO167" s="169"/>
      <c r="HP167" s="169"/>
      <c r="HQ167" s="169"/>
      <c r="HR167" s="169"/>
      <c r="HS167" s="169"/>
      <c r="HT167" s="169"/>
      <c r="HU167" s="169"/>
      <c r="HV167" s="169"/>
      <c r="HW167" s="169"/>
      <c r="HX167" s="169"/>
      <c r="HY167" s="169"/>
      <c r="HZ167" s="169"/>
      <c r="IA167" s="169"/>
      <c r="IB167" s="169"/>
      <c r="IC167" s="169"/>
      <c r="ID167" s="169"/>
      <c r="IE167" s="169"/>
      <c r="IF167" s="169"/>
      <c r="IG167" s="169"/>
      <c r="IH167" s="169"/>
      <c r="II167" s="169"/>
      <c r="IJ167" s="169"/>
      <c r="IK167" s="169"/>
      <c r="IL167" s="169"/>
      <c r="IM167" s="169"/>
      <c r="IN167" s="169"/>
      <c r="IO167" s="169"/>
      <c r="IP167" s="169"/>
      <c r="IQ167" s="169"/>
      <c r="IR167" s="169"/>
      <c r="IS167" s="169"/>
      <c r="IT167" s="169"/>
      <c r="IU167" s="169"/>
      <c r="IV167" s="169"/>
    </row>
    <row r="168" spans="1:256">
      <c r="A168" s="124">
        <f t="shared" si="12"/>
        <v>0</v>
      </c>
      <c r="B168" s="125">
        <f t="shared" si="13"/>
        <v>0</v>
      </c>
      <c r="C168" s="126">
        <f>IF(R168=0,0,SUMIF($R$10:R168,R168,$R$10:R168)/R168)</f>
        <v>0</v>
      </c>
      <c r="D168" s="127">
        <v>159</v>
      </c>
      <c r="E168" s="146"/>
      <c r="F168" s="147"/>
      <c r="G168" s="130">
        <f t="shared" si="10"/>
        <v>0</v>
      </c>
      <c r="H168" s="130">
        <f>IF(E168=0,0,VLOOKUP(E168,[1]Ob!$D$10:$AW$600,46,FALSE))</f>
        <v>0</v>
      </c>
      <c r="I168" s="130">
        <f>IF(E168=0,0,VLOOKUP(E168,[1]Ob!$D$10:$BA$600,50,FALSE))</f>
        <v>0</v>
      </c>
      <c r="J168" s="130">
        <f>IF(E168=0,0,VLOOKUP(E168,[1]Ob!$D$10:$O$600,12,FALSE))</f>
        <v>0</v>
      </c>
      <c r="K168" s="131">
        <f>IF(E168=0,0,VLOOKUP(E168,[1]Ob!$D$10:$BA$600,15,FALSE))*F168</f>
        <v>0</v>
      </c>
      <c r="L168" s="132">
        <f t="shared" si="14"/>
        <v>0</v>
      </c>
      <c r="M168" s="133"/>
      <c r="N168" s="134"/>
      <c r="O168" s="170"/>
      <c r="P168" s="135">
        <v>0</v>
      </c>
      <c r="Q168" s="135">
        <v>0</v>
      </c>
      <c r="R168" s="129"/>
      <c r="S168" s="136">
        <f t="shared" si="11"/>
        <v>0</v>
      </c>
      <c r="T168" s="148"/>
      <c r="U168" s="149"/>
      <c r="V168" s="150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9"/>
      <c r="EE168" s="169"/>
      <c r="EF168" s="169"/>
      <c r="EG168" s="169"/>
      <c r="EH168" s="169"/>
      <c r="EI168" s="169"/>
      <c r="EJ168" s="169"/>
      <c r="EK168" s="169"/>
      <c r="EL168" s="169"/>
      <c r="EM168" s="169"/>
      <c r="EN168" s="169"/>
      <c r="EO168" s="169"/>
      <c r="EP168" s="169"/>
      <c r="EQ168" s="169"/>
      <c r="ER168" s="169"/>
      <c r="ES168" s="169"/>
      <c r="ET168" s="169"/>
      <c r="EU168" s="169"/>
      <c r="EV168" s="169"/>
      <c r="EW168" s="169"/>
      <c r="EX168" s="169"/>
      <c r="EY168" s="169"/>
      <c r="EZ168" s="169"/>
      <c r="FA168" s="169"/>
      <c r="FB168" s="169"/>
      <c r="FC168" s="169"/>
      <c r="FD168" s="169"/>
      <c r="FE168" s="169"/>
      <c r="FF168" s="169"/>
      <c r="FG168" s="169"/>
      <c r="FH168" s="169"/>
      <c r="FI168" s="169"/>
      <c r="FJ168" s="169"/>
      <c r="FK168" s="169"/>
      <c r="FL168" s="169"/>
      <c r="FM168" s="169"/>
      <c r="FN168" s="169"/>
      <c r="FO168" s="169"/>
      <c r="FP168" s="169"/>
      <c r="FQ168" s="169"/>
      <c r="FR168" s="169"/>
      <c r="FS168" s="169"/>
      <c r="FT168" s="169"/>
      <c r="FU168" s="169"/>
      <c r="FV168" s="169"/>
      <c r="FW168" s="169"/>
      <c r="FX168" s="169"/>
      <c r="FY168" s="169"/>
      <c r="FZ168" s="169"/>
      <c r="GA168" s="169"/>
      <c r="GB168" s="169"/>
      <c r="GC168" s="169"/>
      <c r="GD168" s="169"/>
      <c r="GE168" s="169"/>
      <c r="GF168" s="169"/>
      <c r="GG168" s="169"/>
      <c r="GH168" s="169"/>
      <c r="GI168" s="169"/>
      <c r="GJ168" s="169"/>
      <c r="GK168" s="169"/>
      <c r="GL168" s="169"/>
      <c r="GM168" s="169"/>
      <c r="GN168" s="169"/>
      <c r="GO168" s="169"/>
      <c r="GP168" s="169"/>
      <c r="GQ168" s="169"/>
      <c r="GR168" s="169"/>
      <c r="GS168" s="169"/>
      <c r="GT168" s="169"/>
      <c r="GU168" s="169"/>
      <c r="GV168" s="169"/>
      <c r="GW168" s="169"/>
      <c r="GX168" s="169"/>
      <c r="GY168" s="169"/>
      <c r="GZ168" s="169"/>
      <c r="HA168" s="169"/>
      <c r="HB168" s="169"/>
      <c r="HC168" s="169"/>
      <c r="HD168" s="169"/>
      <c r="HE168" s="169"/>
      <c r="HF168" s="169"/>
      <c r="HG168" s="169"/>
      <c r="HH168" s="169"/>
      <c r="HI168" s="169"/>
      <c r="HJ168" s="169"/>
      <c r="HK168" s="169"/>
      <c r="HL168" s="169"/>
      <c r="HM168" s="169"/>
      <c r="HN168" s="169"/>
      <c r="HO168" s="169"/>
      <c r="HP168" s="169"/>
      <c r="HQ168" s="169"/>
      <c r="HR168" s="169"/>
      <c r="HS168" s="169"/>
      <c r="HT168" s="169"/>
      <c r="HU168" s="169"/>
      <c r="HV168" s="169"/>
      <c r="HW168" s="169"/>
      <c r="HX168" s="169"/>
      <c r="HY168" s="169"/>
      <c r="HZ168" s="169"/>
      <c r="IA168" s="169"/>
      <c r="IB168" s="169"/>
      <c r="IC168" s="169"/>
      <c r="ID168" s="169"/>
      <c r="IE168" s="169"/>
      <c r="IF168" s="169"/>
      <c r="IG168" s="169"/>
      <c r="IH168" s="169"/>
      <c r="II168" s="169"/>
      <c r="IJ168" s="169"/>
      <c r="IK168" s="169"/>
      <c r="IL168" s="169"/>
      <c r="IM168" s="169"/>
      <c r="IN168" s="169"/>
      <c r="IO168" s="169"/>
      <c r="IP168" s="169"/>
      <c r="IQ168" s="169"/>
      <c r="IR168" s="169"/>
      <c r="IS168" s="169"/>
      <c r="IT168" s="169"/>
      <c r="IU168" s="169"/>
      <c r="IV168" s="169"/>
    </row>
    <row r="169" spans="1:256">
      <c r="A169" s="124">
        <f t="shared" si="12"/>
        <v>0</v>
      </c>
      <c r="B169" s="125">
        <f t="shared" si="13"/>
        <v>0</v>
      </c>
      <c r="C169" s="126">
        <f>IF(R169=0,0,SUMIF($R$10:R169,R169,$R$10:R169)/R169)</f>
        <v>0</v>
      </c>
      <c r="D169" s="127">
        <v>160</v>
      </c>
      <c r="E169" s="146"/>
      <c r="F169" s="147"/>
      <c r="G169" s="130">
        <f t="shared" si="10"/>
        <v>0</v>
      </c>
      <c r="H169" s="130">
        <f>IF(E169=0,0,VLOOKUP(E169,[1]Ob!$D$10:$AW$600,46,FALSE))</f>
        <v>0</v>
      </c>
      <c r="I169" s="130">
        <f>IF(E169=0,0,VLOOKUP(E169,[1]Ob!$D$10:$BA$600,50,FALSE))</f>
        <v>0</v>
      </c>
      <c r="J169" s="130">
        <f>IF(E169=0,0,VLOOKUP(E169,[1]Ob!$D$10:$O$600,12,FALSE))</f>
        <v>0</v>
      </c>
      <c r="K169" s="131">
        <f>IF(E169=0,0,VLOOKUP(E169,[1]Ob!$D$10:$BA$600,15,FALSE))*F169</f>
        <v>0</v>
      </c>
      <c r="L169" s="132">
        <f t="shared" si="14"/>
        <v>0</v>
      </c>
      <c r="M169" s="133"/>
      <c r="N169" s="134"/>
      <c r="O169" s="170"/>
      <c r="P169" s="135">
        <v>0</v>
      </c>
      <c r="Q169" s="135">
        <v>0</v>
      </c>
      <c r="R169" s="129"/>
      <c r="S169" s="136">
        <f t="shared" si="11"/>
        <v>0</v>
      </c>
      <c r="T169" s="161"/>
      <c r="U169" s="162"/>
      <c r="V169" s="163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169"/>
      <c r="EC169" s="169"/>
      <c r="ED169" s="169"/>
      <c r="EE169" s="169"/>
      <c r="EF169" s="169"/>
      <c r="EG169" s="169"/>
      <c r="EH169" s="169"/>
      <c r="EI169" s="169"/>
      <c r="EJ169" s="169"/>
      <c r="EK169" s="169"/>
      <c r="EL169" s="169"/>
      <c r="EM169" s="169"/>
      <c r="EN169" s="169"/>
      <c r="EO169" s="169"/>
      <c r="EP169" s="169"/>
      <c r="EQ169" s="169"/>
      <c r="ER169" s="169"/>
      <c r="ES169" s="169"/>
      <c r="ET169" s="169"/>
      <c r="EU169" s="169"/>
      <c r="EV169" s="169"/>
      <c r="EW169" s="169"/>
      <c r="EX169" s="169"/>
      <c r="EY169" s="169"/>
      <c r="EZ169" s="169"/>
      <c r="FA169" s="169"/>
      <c r="FB169" s="169"/>
      <c r="FC169" s="169"/>
      <c r="FD169" s="169"/>
      <c r="FE169" s="169"/>
      <c r="FF169" s="169"/>
      <c r="FG169" s="169"/>
      <c r="FH169" s="169"/>
      <c r="FI169" s="169"/>
      <c r="FJ169" s="169"/>
      <c r="FK169" s="169"/>
      <c r="FL169" s="169"/>
      <c r="FM169" s="169"/>
      <c r="FN169" s="169"/>
      <c r="FO169" s="169"/>
      <c r="FP169" s="169"/>
      <c r="FQ169" s="169"/>
      <c r="FR169" s="169"/>
      <c r="FS169" s="169"/>
      <c r="FT169" s="169"/>
      <c r="FU169" s="169"/>
      <c r="FV169" s="169"/>
      <c r="FW169" s="169"/>
      <c r="FX169" s="169"/>
      <c r="FY169" s="169"/>
      <c r="FZ169" s="169"/>
      <c r="GA169" s="169"/>
      <c r="GB169" s="169"/>
      <c r="GC169" s="169"/>
      <c r="GD169" s="169"/>
      <c r="GE169" s="169"/>
      <c r="GF169" s="169"/>
      <c r="GG169" s="169"/>
      <c r="GH169" s="169"/>
      <c r="GI169" s="169"/>
      <c r="GJ169" s="169"/>
      <c r="GK169" s="169"/>
      <c r="GL169" s="169"/>
      <c r="GM169" s="169"/>
      <c r="GN169" s="169"/>
      <c r="GO169" s="169"/>
      <c r="GP169" s="169"/>
      <c r="GQ169" s="169"/>
      <c r="GR169" s="169"/>
      <c r="GS169" s="169"/>
      <c r="GT169" s="169"/>
      <c r="GU169" s="169"/>
      <c r="GV169" s="169"/>
      <c r="GW169" s="169"/>
      <c r="GX169" s="169"/>
      <c r="GY169" s="169"/>
      <c r="GZ169" s="169"/>
      <c r="HA169" s="169"/>
      <c r="HB169" s="169"/>
      <c r="HC169" s="169"/>
      <c r="HD169" s="169"/>
      <c r="HE169" s="169"/>
      <c r="HF169" s="169"/>
      <c r="HG169" s="169"/>
      <c r="HH169" s="169"/>
      <c r="HI169" s="169"/>
      <c r="HJ169" s="169"/>
      <c r="HK169" s="169"/>
      <c r="HL169" s="169"/>
      <c r="HM169" s="169"/>
      <c r="HN169" s="169"/>
      <c r="HO169" s="169"/>
      <c r="HP169" s="169"/>
      <c r="HQ169" s="169"/>
      <c r="HR169" s="169"/>
      <c r="HS169" s="169"/>
      <c r="HT169" s="169"/>
      <c r="HU169" s="169"/>
      <c r="HV169" s="169"/>
      <c r="HW169" s="169"/>
      <c r="HX169" s="169"/>
      <c r="HY169" s="169"/>
      <c r="HZ169" s="169"/>
      <c r="IA169" s="169"/>
      <c r="IB169" s="169"/>
      <c r="IC169" s="169"/>
      <c r="ID169" s="169"/>
      <c r="IE169" s="169"/>
      <c r="IF169" s="169"/>
      <c r="IG169" s="169"/>
      <c r="IH169" s="169"/>
      <c r="II169" s="169"/>
      <c r="IJ169" s="169"/>
      <c r="IK169" s="169"/>
      <c r="IL169" s="169"/>
      <c r="IM169" s="169"/>
      <c r="IN169" s="169"/>
      <c r="IO169" s="169"/>
      <c r="IP169" s="169"/>
      <c r="IQ169" s="169"/>
      <c r="IR169" s="169"/>
      <c r="IS169" s="169"/>
      <c r="IT169" s="169"/>
      <c r="IU169" s="169"/>
      <c r="IV169" s="169"/>
    </row>
    <row r="170" spans="1:256">
      <c r="A170" s="124">
        <f t="shared" si="12"/>
        <v>0</v>
      </c>
      <c r="B170" s="125">
        <f t="shared" si="13"/>
        <v>0</v>
      </c>
      <c r="C170" s="126">
        <f>IF(R170=0,0,SUMIF($R$10:R170,R170,$R$10:R170)/R170)</f>
        <v>0</v>
      </c>
      <c r="D170" s="127">
        <v>161</v>
      </c>
      <c r="E170" s="146"/>
      <c r="F170" s="147"/>
      <c r="G170" s="130">
        <f t="shared" si="10"/>
        <v>0</v>
      </c>
      <c r="H170" s="130">
        <f>IF(E170=0,0,VLOOKUP(E170,[1]Ob!$D$10:$AW$600,46,FALSE))</f>
        <v>0</v>
      </c>
      <c r="I170" s="130">
        <f>IF(E170=0,0,VLOOKUP(E170,[1]Ob!$D$10:$BA$600,50,FALSE))</f>
        <v>0</v>
      </c>
      <c r="J170" s="130">
        <f>IF(E170=0,0,VLOOKUP(E170,[1]Ob!$D$10:$O$600,12,FALSE))</f>
        <v>0</v>
      </c>
      <c r="K170" s="131">
        <f>IF(E170=0,0,VLOOKUP(E170,[1]Ob!$D$10:$BA$600,15,FALSE))*F170</f>
        <v>0</v>
      </c>
      <c r="L170" s="132">
        <f t="shared" si="14"/>
        <v>0</v>
      </c>
      <c r="M170" s="133"/>
      <c r="N170" s="134"/>
      <c r="O170" s="170"/>
      <c r="P170" s="135">
        <v>0</v>
      </c>
      <c r="Q170" s="135">
        <v>0</v>
      </c>
      <c r="R170" s="129"/>
      <c r="S170" s="136">
        <f t="shared" si="11"/>
        <v>0</v>
      </c>
      <c r="T170" s="137"/>
      <c r="U170" s="138">
        <f>IF(T170=0,0,HLOOKUP(T170,$Y$3:$IV$5,3,FALSE))</f>
        <v>0</v>
      </c>
      <c r="V170" s="13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169"/>
      <c r="EM170" s="169"/>
      <c r="EN170" s="169"/>
      <c r="EO170" s="169"/>
      <c r="EP170" s="169"/>
      <c r="EQ170" s="169"/>
      <c r="ER170" s="169"/>
      <c r="ES170" s="169"/>
      <c r="ET170" s="169"/>
      <c r="EU170" s="169"/>
      <c r="EV170" s="169"/>
      <c r="EW170" s="169"/>
      <c r="EX170" s="169"/>
      <c r="EY170" s="169"/>
      <c r="EZ170" s="169"/>
      <c r="FA170" s="169"/>
      <c r="FB170" s="169"/>
      <c r="FC170" s="169"/>
      <c r="FD170" s="169"/>
      <c r="FE170" s="169"/>
      <c r="FF170" s="169"/>
      <c r="FG170" s="169"/>
      <c r="FH170" s="169"/>
      <c r="FI170" s="169"/>
      <c r="FJ170" s="169"/>
      <c r="FK170" s="169"/>
      <c r="FL170" s="169"/>
      <c r="FM170" s="169"/>
      <c r="FN170" s="169"/>
      <c r="FO170" s="169"/>
      <c r="FP170" s="169"/>
      <c r="FQ170" s="169"/>
      <c r="FR170" s="169"/>
      <c r="FS170" s="169"/>
      <c r="FT170" s="169"/>
      <c r="FU170" s="169"/>
      <c r="FV170" s="169"/>
      <c r="FW170" s="169"/>
      <c r="FX170" s="169"/>
      <c r="FY170" s="169"/>
      <c r="FZ170" s="169"/>
      <c r="GA170" s="169"/>
      <c r="GB170" s="169"/>
      <c r="GC170" s="169"/>
      <c r="GD170" s="169"/>
      <c r="GE170" s="169"/>
      <c r="GF170" s="169"/>
      <c r="GG170" s="169"/>
      <c r="GH170" s="169"/>
      <c r="GI170" s="169"/>
      <c r="GJ170" s="169"/>
      <c r="GK170" s="169"/>
      <c r="GL170" s="169"/>
      <c r="GM170" s="169"/>
      <c r="GN170" s="169"/>
      <c r="GO170" s="169"/>
      <c r="GP170" s="169"/>
      <c r="GQ170" s="169"/>
      <c r="GR170" s="169"/>
      <c r="GS170" s="169"/>
      <c r="GT170" s="169"/>
      <c r="GU170" s="169"/>
      <c r="GV170" s="169"/>
      <c r="GW170" s="169"/>
      <c r="GX170" s="169"/>
      <c r="GY170" s="169"/>
      <c r="GZ170" s="169"/>
      <c r="HA170" s="169"/>
      <c r="HB170" s="169"/>
      <c r="HC170" s="169"/>
      <c r="HD170" s="169"/>
      <c r="HE170" s="169"/>
      <c r="HF170" s="169"/>
      <c r="HG170" s="169"/>
      <c r="HH170" s="169"/>
      <c r="HI170" s="169"/>
      <c r="HJ170" s="169"/>
      <c r="HK170" s="169"/>
      <c r="HL170" s="169"/>
      <c r="HM170" s="169"/>
      <c r="HN170" s="169"/>
      <c r="HO170" s="169"/>
      <c r="HP170" s="169"/>
      <c r="HQ170" s="169"/>
      <c r="HR170" s="169"/>
      <c r="HS170" s="169"/>
      <c r="HT170" s="169"/>
      <c r="HU170" s="169"/>
      <c r="HV170" s="169"/>
      <c r="HW170" s="169"/>
      <c r="HX170" s="169"/>
      <c r="HY170" s="169"/>
      <c r="HZ170" s="169"/>
      <c r="IA170" s="169"/>
      <c r="IB170" s="169"/>
      <c r="IC170" s="169"/>
      <c r="ID170" s="169"/>
      <c r="IE170" s="169"/>
      <c r="IF170" s="169"/>
      <c r="IG170" s="169"/>
      <c r="IH170" s="169"/>
      <c r="II170" s="169"/>
      <c r="IJ170" s="169"/>
      <c r="IK170" s="169"/>
      <c r="IL170" s="169"/>
      <c r="IM170" s="169"/>
      <c r="IN170" s="169"/>
      <c r="IO170" s="169"/>
      <c r="IP170" s="169"/>
      <c r="IQ170" s="169"/>
      <c r="IR170" s="169"/>
      <c r="IS170" s="169"/>
      <c r="IT170" s="169"/>
      <c r="IU170" s="169"/>
      <c r="IV170" s="169"/>
    </row>
    <row r="171" spans="1:256">
      <c r="A171" s="124">
        <f t="shared" si="12"/>
        <v>0</v>
      </c>
      <c r="B171" s="125">
        <f t="shared" si="13"/>
        <v>0</v>
      </c>
      <c r="C171" s="126">
        <f>IF(R171=0,0,SUMIF($R$10:R171,R171,$R$10:R171)/R171)</f>
        <v>0</v>
      </c>
      <c r="D171" s="127">
        <v>162</v>
      </c>
      <c r="E171" s="146"/>
      <c r="F171" s="147"/>
      <c r="G171" s="130">
        <f t="shared" si="10"/>
        <v>0</v>
      </c>
      <c r="H171" s="130">
        <f>IF(E171=0,0,VLOOKUP(E171,[1]Ob!$D$10:$AW$600,46,FALSE))</f>
        <v>0</v>
      </c>
      <c r="I171" s="130">
        <f>IF(E171=0,0,VLOOKUP(E171,[1]Ob!$D$10:$BA$600,50,FALSE))</f>
        <v>0</v>
      </c>
      <c r="J171" s="130">
        <f>IF(E171=0,0,VLOOKUP(E171,[1]Ob!$D$10:$O$600,12,FALSE))</f>
        <v>0</v>
      </c>
      <c r="K171" s="131">
        <f>IF(E171=0,0,VLOOKUP(E171,[1]Ob!$D$10:$BA$600,15,FALSE))*F171</f>
        <v>0</v>
      </c>
      <c r="L171" s="132">
        <f t="shared" si="14"/>
        <v>0</v>
      </c>
      <c r="M171" s="133"/>
      <c r="N171" s="134"/>
      <c r="O171" s="170"/>
      <c r="P171" s="135">
        <v>0</v>
      </c>
      <c r="Q171" s="135">
        <v>0</v>
      </c>
      <c r="R171" s="129"/>
      <c r="S171" s="136">
        <f t="shared" si="11"/>
        <v>0</v>
      </c>
      <c r="T171" s="148"/>
      <c r="U171" s="149"/>
      <c r="V171" s="150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9"/>
      <c r="EE171" s="169"/>
      <c r="EF171" s="169"/>
      <c r="EG171" s="169"/>
      <c r="EH171" s="169"/>
      <c r="EI171" s="169"/>
      <c r="EJ171" s="169"/>
      <c r="EK171" s="169"/>
      <c r="EL171" s="169"/>
      <c r="EM171" s="169"/>
      <c r="EN171" s="169"/>
      <c r="EO171" s="169"/>
      <c r="EP171" s="169"/>
      <c r="EQ171" s="169"/>
      <c r="ER171" s="169"/>
      <c r="ES171" s="169"/>
      <c r="ET171" s="169"/>
      <c r="EU171" s="169"/>
      <c r="EV171" s="169"/>
      <c r="EW171" s="169"/>
      <c r="EX171" s="169"/>
      <c r="EY171" s="169"/>
      <c r="EZ171" s="169"/>
      <c r="FA171" s="169"/>
      <c r="FB171" s="169"/>
      <c r="FC171" s="169"/>
      <c r="FD171" s="169"/>
      <c r="FE171" s="169"/>
      <c r="FF171" s="169"/>
      <c r="FG171" s="169"/>
      <c r="FH171" s="169"/>
      <c r="FI171" s="169"/>
      <c r="FJ171" s="169"/>
      <c r="FK171" s="169"/>
      <c r="FL171" s="169"/>
      <c r="FM171" s="169"/>
      <c r="FN171" s="169"/>
      <c r="FO171" s="169"/>
      <c r="FP171" s="169"/>
      <c r="FQ171" s="169"/>
      <c r="FR171" s="169"/>
      <c r="FS171" s="169"/>
      <c r="FT171" s="169"/>
      <c r="FU171" s="169"/>
      <c r="FV171" s="169"/>
      <c r="FW171" s="169"/>
      <c r="FX171" s="169"/>
      <c r="FY171" s="169"/>
      <c r="FZ171" s="169"/>
      <c r="GA171" s="169"/>
      <c r="GB171" s="169"/>
      <c r="GC171" s="169"/>
      <c r="GD171" s="169"/>
      <c r="GE171" s="169"/>
      <c r="GF171" s="169"/>
      <c r="GG171" s="169"/>
      <c r="GH171" s="169"/>
      <c r="GI171" s="169"/>
      <c r="GJ171" s="169"/>
      <c r="GK171" s="169"/>
      <c r="GL171" s="169"/>
      <c r="GM171" s="169"/>
      <c r="GN171" s="169"/>
      <c r="GO171" s="169"/>
      <c r="GP171" s="169"/>
      <c r="GQ171" s="169"/>
      <c r="GR171" s="169"/>
      <c r="GS171" s="169"/>
      <c r="GT171" s="169"/>
      <c r="GU171" s="169"/>
      <c r="GV171" s="169"/>
      <c r="GW171" s="169"/>
      <c r="GX171" s="169"/>
      <c r="GY171" s="169"/>
      <c r="GZ171" s="169"/>
      <c r="HA171" s="169"/>
      <c r="HB171" s="169"/>
      <c r="HC171" s="169"/>
      <c r="HD171" s="169"/>
      <c r="HE171" s="169"/>
      <c r="HF171" s="169"/>
      <c r="HG171" s="169"/>
      <c r="HH171" s="169"/>
      <c r="HI171" s="169"/>
      <c r="HJ171" s="169"/>
      <c r="HK171" s="169"/>
      <c r="HL171" s="169"/>
      <c r="HM171" s="169"/>
      <c r="HN171" s="169"/>
      <c r="HO171" s="169"/>
      <c r="HP171" s="169"/>
      <c r="HQ171" s="169"/>
      <c r="HR171" s="169"/>
      <c r="HS171" s="169"/>
      <c r="HT171" s="169"/>
      <c r="HU171" s="169"/>
      <c r="HV171" s="169"/>
      <c r="HW171" s="169"/>
      <c r="HX171" s="169"/>
      <c r="HY171" s="169"/>
      <c r="HZ171" s="169"/>
      <c r="IA171" s="169"/>
      <c r="IB171" s="169"/>
      <c r="IC171" s="169"/>
      <c r="ID171" s="169"/>
      <c r="IE171" s="169"/>
      <c r="IF171" s="169"/>
      <c r="IG171" s="169"/>
      <c r="IH171" s="169"/>
      <c r="II171" s="169"/>
      <c r="IJ171" s="169"/>
      <c r="IK171" s="169"/>
      <c r="IL171" s="169"/>
      <c r="IM171" s="169"/>
      <c r="IN171" s="169"/>
      <c r="IO171" s="169"/>
      <c r="IP171" s="169"/>
      <c r="IQ171" s="169"/>
      <c r="IR171" s="169"/>
      <c r="IS171" s="169"/>
      <c r="IT171" s="169"/>
      <c r="IU171" s="169"/>
      <c r="IV171" s="169"/>
    </row>
    <row r="172" spans="1:256">
      <c r="A172" s="124">
        <f t="shared" si="12"/>
        <v>0</v>
      </c>
      <c r="B172" s="125">
        <f t="shared" si="13"/>
        <v>0</v>
      </c>
      <c r="C172" s="126">
        <f>IF(R172=0,0,SUMIF($R$10:R172,R172,$R$10:R172)/R172)</f>
        <v>0</v>
      </c>
      <c r="D172" s="127">
        <v>163</v>
      </c>
      <c r="E172" s="146"/>
      <c r="F172" s="147"/>
      <c r="G172" s="130">
        <f t="shared" si="10"/>
        <v>0</v>
      </c>
      <c r="H172" s="130">
        <f>IF(E172=0,0,VLOOKUP(E172,[1]Ob!$D$10:$AW$600,46,FALSE))</f>
        <v>0</v>
      </c>
      <c r="I172" s="130">
        <f>IF(E172=0,0,VLOOKUP(E172,[1]Ob!$D$10:$BA$600,50,FALSE))</f>
        <v>0</v>
      </c>
      <c r="J172" s="130">
        <f>IF(E172=0,0,VLOOKUP(E172,[1]Ob!$D$10:$O$600,12,FALSE))</f>
        <v>0</v>
      </c>
      <c r="K172" s="131">
        <f>IF(E172=0,0,VLOOKUP(E172,[1]Ob!$D$10:$BA$600,15,FALSE))*F172</f>
        <v>0</v>
      </c>
      <c r="L172" s="132">
        <f t="shared" si="14"/>
        <v>0</v>
      </c>
      <c r="M172" s="133"/>
      <c r="N172" s="134"/>
      <c r="O172" s="170"/>
      <c r="P172" s="135">
        <v>0</v>
      </c>
      <c r="Q172" s="135">
        <v>0</v>
      </c>
      <c r="R172" s="129"/>
      <c r="S172" s="136">
        <f t="shared" si="11"/>
        <v>0</v>
      </c>
      <c r="T172" s="148"/>
      <c r="U172" s="149"/>
      <c r="V172" s="150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169"/>
      <c r="EC172" s="169"/>
      <c r="ED172" s="169"/>
      <c r="EE172" s="169"/>
      <c r="EF172" s="169"/>
      <c r="EG172" s="169"/>
      <c r="EH172" s="169"/>
      <c r="EI172" s="169"/>
      <c r="EJ172" s="169"/>
      <c r="EK172" s="169"/>
      <c r="EL172" s="169"/>
      <c r="EM172" s="169"/>
      <c r="EN172" s="169"/>
      <c r="EO172" s="169"/>
      <c r="EP172" s="169"/>
      <c r="EQ172" s="169"/>
      <c r="ER172" s="169"/>
      <c r="ES172" s="169"/>
      <c r="ET172" s="169"/>
      <c r="EU172" s="169"/>
      <c r="EV172" s="169"/>
      <c r="EW172" s="169"/>
      <c r="EX172" s="169"/>
      <c r="EY172" s="169"/>
      <c r="EZ172" s="169"/>
      <c r="FA172" s="169"/>
      <c r="FB172" s="169"/>
      <c r="FC172" s="169"/>
      <c r="FD172" s="169"/>
      <c r="FE172" s="169"/>
      <c r="FF172" s="169"/>
      <c r="FG172" s="169"/>
      <c r="FH172" s="169"/>
      <c r="FI172" s="169"/>
      <c r="FJ172" s="169"/>
      <c r="FK172" s="169"/>
      <c r="FL172" s="169"/>
      <c r="FM172" s="169"/>
      <c r="FN172" s="169"/>
      <c r="FO172" s="169"/>
      <c r="FP172" s="169"/>
      <c r="FQ172" s="169"/>
      <c r="FR172" s="169"/>
      <c r="FS172" s="169"/>
      <c r="FT172" s="169"/>
      <c r="FU172" s="169"/>
      <c r="FV172" s="169"/>
      <c r="FW172" s="169"/>
      <c r="FX172" s="169"/>
      <c r="FY172" s="169"/>
      <c r="FZ172" s="169"/>
      <c r="GA172" s="169"/>
      <c r="GB172" s="169"/>
      <c r="GC172" s="169"/>
      <c r="GD172" s="169"/>
      <c r="GE172" s="169"/>
      <c r="GF172" s="169"/>
      <c r="GG172" s="169"/>
      <c r="GH172" s="169"/>
      <c r="GI172" s="169"/>
      <c r="GJ172" s="169"/>
      <c r="GK172" s="169"/>
      <c r="GL172" s="169"/>
      <c r="GM172" s="169"/>
      <c r="GN172" s="169"/>
      <c r="GO172" s="169"/>
      <c r="GP172" s="169"/>
      <c r="GQ172" s="169"/>
      <c r="GR172" s="169"/>
      <c r="GS172" s="169"/>
      <c r="GT172" s="169"/>
      <c r="GU172" s="169"/>
      <c r="GV172" s="169"/>
      <c r="GW172" s="169"/>
      <c r="GX172" s="169"/>
      <c r="GY172" s="169"/>
      <c r="GZ172" s="169"/>
      <c r="HA172" s="169"/>
      <c r="HB172" s="169"/>
      <c r="HC172" s="169"/>
      <c r="HD172" s="169"/>
      <c r="HE172" s="169"/>
      <c r="HF172" s="169"/>
      <c r="HG172" s="169"/>
      <c r="HH172" s="169"/>
      <c r="HI172" s="169"/>
      <c r="HJ172" s="169"/>
      <c r="HK172" s="169"/>
      <c r="HL172" s="169"/>
      <c r="HM172" s="169"/>
      <c r="HN172" s="169"/>
      <c r="HO172" s="169"/>
      <c r="HP172" s="169"/>
      <c r="HQ172" s="169"/>
      <c r="HR172" s="169"/>
      <c r="HS172" s="169"/>
      <c r="HT172" s="169"/>
      <c r="HU172" s="169"/>
      <c r="HV172" s="169"/>
      <c r="HW172" s="169"/>
      <c r="HX172" s="169"/>
      <c r="HY172" s="169"/>
      <c r="HZ172" s="169"/>
      <c r="IA172" s="169"/>
      <c r="IB172" s="169"/>
      <c r="IC172" s="169"/>
      <c r="ID172" s="169"/>
      <c r="IE172" s="169"/>
      <c r="IF172" s="169"/>
      <c r="IG172" s="169"/>
      <c r="IH172" s="169"/>
      <c r="II172" s="169"/>
      <c r="IJ172" s="169"/>
      <c r="IK172" s="169"/>
      <c r="IL172" s="169"/>
      <c r="IM172" s="169"/>
      <c r="IN172" s="169"/>
      <c r="IO172" s="169"/>
      <c r="IP172" s="169"/>
      <c r="IQ172" s="169"/>
      <c r="IR172" s="169"/>
      <c r="IS172" s="169"/>
      <c r="IT172" s="169"/>
      <c r="IU172" s="169"/>
      <c r="IV172" s="169"/>
    </row>
    <row r="173" spans="1:256">
      <c r="A173" s="124">
        <f t="shared" si="12"/>
        <v>0</v>
      </c>
      <c r="B173" s="125">
        <f t="shared" si="13"/>
        <v>0</v>
      </c>
      <c r="C173" s="126">
        <f>IF(R173=0,0,SUMIF($R$10:R173,R173,$R$10:R173)/R173)</f>
        <v>0</v>
      </c>
      <c r="D173" s="127">
        <v>164</v>
      </c>
      <c r="E173" s="146"/>
      <c r="F173" s="147"/>
      <c r="G173" s="130">
        <f t="shared" si="10"/>
        <v>0</v>
      </c>
      <c r="H173" s="130">
        <f>IF(E173=0,0,VLOOKUP(E173,[1]Ob!$D$10:$AW$600,46,FALSE))</f>
        <v>0</v>
      </c>
      <c r="I173" s="130">
        <f>IF(E173=0,0,VLOOKUP(E173,[1]Ob!$D$10:$BA$600,50,FALSE))</f>
        <v>0</v>
      </c>
      <c r="J173" s="130">
        <f>IF(E173=0,0,VLOOKUP(E173,[1]Ob!$D$10:$O$600,12,FALSE))</f>
        <v>0</v>
      </c>
      <c r="K173" s="131">
        <f>IF(E173=0,0,VLOOKUP(E173,[1]Ob!$D$10:$BA$600,15,FALSE))*F173</f>
        <v>0</v>
      </c>
      <c r="L173" s="132">
        <f t="shared" si="14"/>
        <v>0</v>
      </c>
      <c r="M173" s="133"/>
      <c r="N173" s="134"/>
      <c r="O173" s="170"/>
      <c r="P173" s="135">
        <v>0</v>
      </c>
      <c r="Q173" s="135">
        <v>0</v>
      </c>
      <c r="R173" s="129"/>
      <c r="S173" s="136">
        <f t="shared" si="11"/>
        <v>0</v>
      </c>
      <c r="T173" s="148"/>
      <c r="U173" s="149"/>
      <c r="V173" s="150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169"/>
      <c r="EC173" s="169"/>
      <c r="ED173" s="169"/>
      <c r="EE173" s="169"/>
      <c r="EF173" s="169"/>
      <c r="EG173" s="169"/>
      <c r="EH173" s="169"/>
      <c r="EI173" s="169"/>
      <c r="EJ173" s="169"/>
      <c r="EK173" s="169"/>
      <c r="EL173" s="169"/>
      <c r="EM173" s="169"/>
      <c r="EN173" s="169"/>
      <c r="EO173" s="169"/>
      <c r="EP173" s="169"/>
      <c r="EQ173" s="169"/>
      <c r="ER173" s="169"/>
      <c r="ES173" s="169"/>
      <c r="ET173" s="169"/>
      <c r="EU173" s="169"/>
      <c r="EV173" s="169"/>
      <c r="EW173" s="169"/>
      <c r="EX173" s="169"/>
      <c r="EY173" s="169"/>
      <c r="EZ173" s="169"/>
      <c r="FA173" s="169"/>
      <c r="FB173" s="169"/>
      <c r="FC173" s="169"/>
      <c r="FD173" s="169"/>
      <c r="FE173" s="169"/>
      <c r="FF173" s="169"/>
      <c r="FG173" s="169"/>
      <c r="FH173" s="169"/>
      <c r="FI173" s="169"/>
      <c r="FJ173" s="169"/>
      <c r="FK173" s="169"/>
      <c r="FL173" s="169"/>
      <c r="FM173" s="169"/>
      <c r="FN173" s="169"/>
      <c r="FO173" s="169"/>
      <c r="FP173" s="169"/>
      <c r="FQ173" s="169"/>
      <c r="FR173" s="169"/>
      <c r="FS173" s="169"/>
      <c r="FT173" s="169"/>
      <c r="FU173" s="169"/>
      <c r="FV173" s="169"/>
      <c r="FW173" s="169"/>
      <c r="FX173" s="169"/>
      <c r="FY173" s="169"/>
      <c r="FZ173" s="169"/>
      <c r="GA173" s="169"/>
      <c r="GB173" s="169"/>
      <c r="GC173" s="169"/>
      <c r="GD173" s="169"/>
      <c r="GE173" s="169"/>
      <c r="GF173" s="169"/>
      <c r="GG173" s="169"/>
      <c r="GH173" s="169"/>
      <c r="GI173" s="169"/>
      <c r="GJ173" s="169"/>
      <c r="GK173" s="169"/>
      <c r="GL173" s="169"/>
      <c r="GM173" s="169"/>
      <c r="GN173" s="169"/>
      <c r="GO173" s="169"/>
      <c r="GP173" s="169"/>
      <c r="GQ173" s="169"/>
      <c r="GR173" s="169"/>
      <c r="GS173" s="169"/>
      <c r="GT173" s="169"/>
      <c r="GU173" s="169"/>
      <c r="GV173" s="169"/>
      <c r="GW173" s="169"/>
      <c r="GX173" s="169"/>
      <c r="GY173" s="169"/>
      <c r="GZ173" s="169"/>
      <c r="HA173" s="169"/>
      <c r="HB173" s="169"/>
      <c r="HC173" s="169"/>
      <c r="HD173" s="169"/>
      <c r="HE173" s="169"/>
      <c r="HF173" s="169"/>
      <c r="HG173" s="169"/>
      <c r="HH173" s="169"/>
      <c r="HI173" s="169"/>
      <c r="HJ173" s="169"/>
      <c r="HK173" s="169"/>
      <c r="HL173" s="169"/>
      <c r="HM173" s="169"/>
      <c r="HN173" s="169"/>
      <c r="HO173" s="169"/>
      <c r="HP173" s="169"/>
      <c r="HQ173" s="169"/>
      <c r="HR173" s="169"/>
      <c r="HS173" s="169"/>
      <c r="HT173" s="169"/>
      <c r="HU173" s="169"/>
      <c r="HV173" s="169"/>
      <c r="HW173" s="169"/>
      <c r="HX173" s="169"/>
      <c r="HY173" s="169"/>
      <c r="HZ173" s="169"/>
      <c r="IA173" s="169"/>
      <c r="IB173" s="169"/>
      <c r="IC173" s="169"/>
      <c r="ID173" s="169"/>
      <c r="IE173" s="169"/>
      <c r="IF173" s="169"/>
      <c r="IG173" s="169"/>
      <c r="IH173" s="169"/>
      <c r="II173" s="169"/>
      <c r="IJ173" s="169"/>
      <c r="IK173" s="169"/>
      <c r="IL173" s="169"/>
      <c r="IM173" s="169"/>
      <c r="IN173" s="169"/>
      <c r="IO173" s="169"/>
      <c r="IP173" s="169"/>
      <c r="IQ173" s="169"/>
      <c r="IR173" s="169"/>
      <c r="IS173" s="169"/>
      <c r="IT173" s="169"/>
      <c r="IU173" s="169"/>
      <c r="IV173" s="169"/>
    </row>
    <row r="174" spans="1:256">
      <c r="A174" s="124">
        <f t="shared" si="12"/>
        <v>0</v>
      </c>
      <c r="B174" s="125">
        <f t="shared" si="13"/>
        <v>0</v>
      </c>
      <c r="C174" s="126">
        <f>IF(R174=0,0,SUMIF($R$10:R174,R174,$R$10:R174)/R174)</f>
        <v>0</v>
      </c>
      <c r="D174" s="127">
        <v>165</v>
      </c>
      <c r="E174" s="146"/>
      <c r="F174" s="147"/>
      <c r="G174" s="130">
        <f t="shared" si="10"/>
        <v>0</v>
      </c>
      <c r="H174" s="130">
        <f>IF(E174=0,0,VLOOKUP(E174,[1]Ob!$D$10:$AW$600,46,FALSE))</f>
        <v>0</v>
      </c>
      <c r="I174" s="130">
        <f>IF(E174=0,0,VLOOKUP(E174,[1]Ob!$D$10:$BA$600,50,FALSE))</f>
        <v>0</v>
      </c>
      <c r="J174" s="130">
        <f>IF(E174=0,0,VLOOKUP(E174,[1]Ob!$D$10:$O$600,12,FALSE))</f>
        <v>0</v>
      </c>
      <c r="K174" s="131">
        <f>IF(E174=0,0,VLOOKUP(E174,[1]Ob!$D$10:$BA$600,15,FALSE))*F174</f>
        <v>0</v>
      </c>
      <c r="L174" s="132">
        <f t="shared" si="14"/>
        <v>0</v>
      </c>
      <c r="M174" s="133"/>
      <c r="N174" s="134"/>
      <c r="O174" s="170"/>
      <c r="P174" s="135">
        <v>0</v>
      </c>
      <c r="Q174" s="135">
        <v>0</v>
      </c>
      <c r="R174" s="129"/>
      <c r="S174" s="136">
        <f t="shared" si="11"/>
        <v>0</v>
      </c>
      <c r="T174" s="161"/>
      <c r="U174" s="162"/>
      <c r="V174" s="163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169"/>
      <c r="EC174" s="169"/>
      <c r="ED174" s="169"/>
      <c r="EE174" s="169"/>
      <c r="EF174" s="169"/>
      <c r="EG174" s="169"/>
      <c r="EH174" s="169"/>
      <c r="EI174" s="169"/>
      <c r="EJ174" s="169"/>
      <c r="EK174" s="169"/>
      <c r="EL174" s="169"/>
      <c r="EM174" s="169"/>
      <c r="EN174" s="169"/>
      <c r="EO174" s="169"/>
      <c r="EP174" s="169"/>
      <c r="EQ174" s="169"/>
      <c r="ER174" s="169"/>
      <c r="ES174" s="169"/>
      <c r="ET174" s="169"/>
      <c r="EU174" s="169"/>
      <c r="EV174" s="169"/>
      <c r="EW174" s="169"/>
      <c r="EX174" s="169"/>
      <c r="EY174" s="169"/>
      <c r="EZ174" s="169"/>
      <c r="FA174" s="169"/>
      <c r="FB174" s="169"/>
      <c r="FC174" s="169"/>
      <c r="FD174" s="169"/>
      <c r="FE174" s="169"/>
      <c r="FF174" s="169"/>
      <c r="FG174" s="169"/>
      <c r="FH174" s="169"/>
      <c r="FI174" s="169"/>
      <c r="FJ174" s="169"/>
      <c r="FK174" s="169"/>
      <c r="FL174" s="169"/>
      <c r="FM174" s="169"/>
      <c r="FN174" s="169"/>
      <c r="FO174" s="169"/>
      <c r="FP174" s="169"/>
      <c r="FQ174" s="169"/>
      <c r="FR174" s="169"/>
      <c r="FS174" s="169"/>
      <c r="FT174" s="169"/>
      <c r="FU174" s="169"/>
      <c r="FV174" s="169"/>
      <c r="FW174" s="169"/>
      <c r="FX174" s="169"/>
      <c r="FY174" s="169"/>
      <c r="FZ174" s="169"/>
      <c r="GA174" s="169"/>
      <c r="GB174" s="169"/>
      <c r="GC174" s="169"/>
      <c r="GD174" s="169"/>
      <c r="GE174" s="169"/>
      <c r="GF174" s="169"/>
      <c r="GG174" s="169"/>
      <c r="GH174" s="169"/>
      <c r="GI174" s="169"/>
      <c r="GJ174" s="169"/>
      <c r="GK174" s="169"/>
      <c r="GL174" s="169"/>
      <c r="GM174" s="169"/>
      <c r="GN174" s="169"/>
      <c r="GO174" s="169"/>
      <c r="GP174" s="169"/>
      <c r="GQ174" s="169"/>
      <c r="GR174" s="169"/>
      <c r="GS174" s="169"/>
      <c r="GT174" s="169"/>
      <c r="GU174" s="169"/>
      <c r="GV174" s="169"/>
      <c r="GW174" s="169"/>
      <c r="GX174" s="169"/>
      <c r="GY174" s="169"/>
      <c r="GZ174" s="169"/>
      <c r="HA174" s="169"/>
      <c r="HB174" s="169"/>
      <c r="HC174" s="169"/>
      <c r="HD174" s="169"/>
      <c r="HE174" s="169"/>
      <c r="HF174" s="169"/>
      <c r="HG174" s="169"/>
      <c r="HH174" s="169"/>
      <c r="HI174" s="169"/>
      <c r="HJ174" s="169"/>
      <c r="HK174" s="169"/>
      <c r="HL174" s="169"/>
      <c r="HM174" s="169"/>
      <c r="HN174" s="169"/>
      <c r="HO174" s="169"/>
      <c r="HP174" s="169"/>
      <c r="HQ174" s="169"/>
      <c r="HR174" s="169"/>
      <c r="HS174" s="169"/>
      <c r="HT174" s="169"/>
      <c r="HU174" s="169"/>
      <c r="HV174" s="169"/>
      <c r="HW174" s="169"/>
      <c r="HX174" s="169"/>
      <c r="HY174" s="169"/>
      <c r="HZ174" s="169"/>
      <c r="IA174" s="169"/>
      <c r="IB174" s="169"/>
      <c r="IC174" s="169"/>
      <c r="ID174" s="169"/>
      <c r="IE174" s="169"/>
      <c r="IF174" s="169"/>
      <c r="IG174" s="169"/>
      <c r="IH174" s="169"/>
      <c r="II174" s="169"/>
      <c r="IJ174" s="169"/>
      <c r="IK174" s="169"/>
      <c r="IL174" s="169"/>
      <c r="IM174" s="169"/>
      <c r="IN174" s="169"/>
      <c r="IO174" s="169"/>
      <c r="IP174" s="169"/>
      <c r="IQ174" s="169"/>
      <c r="IR174" s="169"/>
      <c r="IS174" s="169"/>
      <c r="IT174" s="169"/>
      <c r="IU174" s="169"/>
      <c r="IV174" s="169"/>
    </row>
    <row r="175" spans="1:256">
      <c r="A175" s="124">
        <f t="shared" si="12"/>
        <v>0</v>
      </c>
      <c r="B175" s="125">
        <f t="shared" si="13"/>
        <v>0</v>
      </c>
      <c r="C175" s="126">
        <f>IF(R175=0,0,SUMIF($R$10:R175,R175,$R$10:R175)/R175)</f>
        <v>0</v>
      </c>
      <c r="D175" s="127">
        <v>166</v>
      </c>
      <c r="E175" s="146"/>
      <c r="F175" s="147"/>
      <c r="G175" s="130">
        <f t="shared" si="10"/>
        <v>0</v>
      </c>
      <c r="H175" s="130">
        <f>IF(E175=0,0,VLOOKUP(E175,[1]Ob!$D$10:$AW$600,46,FALSE))</f>
        <v>0</v>
      </c>
      <c r="I175" s="130">
        <f>IF(E175=0,0,VLOOKUP(E175,[1]Ob!$D$10:$BA$600,50,FALSE))</f>
        <v>0</v>
      </c>
      <c r="J175" s="130">
        <f>IF(E175=0,0,VLOOKUP(E175,[1]Ob!$D$10:$O$600,12,FALSE))</f>
        <v>0</v>
      </c>
      <c r="K175" s="131">
        <f>IF(E175=0,0,VLOOKUP(E175,[1]Ob!$D$10:$BA$600,15,FALSE))*F175</f>
        <v>0</v>
      </c>
      <c r="L175" s="132">
        <f t="shared" si="14"/>
        <v>0</v>
      </c>
      <c r="M175" s="133"/>
      <c r="N175" s="134"/>
      <c r="O175" s="170"/>
      <c r="P175" s="135">
        <v>0</v>
      </c>
      <c r="Q175" s="135">
        <v>0</v>
      </c>
      <c r="R175" s="129"/>
      <c r="S175" s="136">
        <f t="shared" si="11"/>
        <v>0</v>
      </c>
      <c r="T175" s="137"/>
      <c r="U175" s="138">
        <f>IF(T175=0,0,HLOOKUP(T175,$Y$3:$IV$5,3,FALSE))</f>
        <v>0</v>
      </c>
      <c r="V175" s="13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9"/>
      <c r="EE175" s="169"/>
      <c r="EF175" s="169"/>
      <c r="EG175" s="169"/>
      <c r="EH175" s="169"/>
      <c r="EI175" s="169"/>
      <c r="EJ175" s="169"/>
      <c r="EK175" s="169"/>
      <c r="EL175" s="169"/>
      <c r="EM175" s="169"/>
      <c r="EN175" s="169"/>
      <c r="EO175" s="169"/>
      <c r="EP175" s="169"/>
      <c r="EQ175" s="169"/>
      <c r="ER175" s="169"/>
      <c r="ES175" s="169"/>
      <c r="ET175" s="169"/>
      <c r="EU175" s="169"/>
      <c r="EV175" s="169"/>
      <c r="EW175" s="169"/>
      <c r="EX175" s="169"/>
      <c r="EY175" s="169"/>
      <c r="EZ175" s="169"/>
      <c r="FA175" s="169"/>
      <c r="FB175" s="169"/>
      <c r="FC175" s="169"/>
      <c r="FD175" s="169"/>
      <c r="FE175" s="169"/>
      <c r="FF175" s="169"/>
      <c r="FG175" s="169"/>
      <c r="FH175" s="169"/>
      <c r="FI175" s="169"/>
      <c r="FJ175" s="169"/>
      <c r="FK175" s="169"/>
      <c r="FL175" s="169"/>
      <c r="FM175" s="169"/>
      <c r="FN175" s="169"/>
      <c r="FO175" s="169"/>
      <c r="FP175" s="169"/>
      <c r="FQ175" s="169"/>
      <c r="FR175" s="169"/>
      <c r="FS175" s="169"/>
      <c r="FT175" s="169"/>
      <c r="FU175" s="169"/>
      <c r="FV175" s="169"/>
      <c r="FW175" s="169"/>
      <c r="FX175" s="169"/>
      <c r="FY175" s="169"/>
      <c r="FZ175" s="169"/>
      <c r="GA175" s="169"/>
      <c r="GB175" s="169"/>
      <c r="GC175" s="169"/>
      <c r="GD175" s="169"/>
      <c r="GE175" s="169"/>
      <c r="GF175" s="169"/>
      <c r="GG175" s="169"/>
      <c r="GH175" s="169"/>
      <c r="GI175" s="169"/>
      <c r="GJ175" s="169"/>
      <c r="GK175" s="169"/>
      <c r="GL175" s="169"/>
      <c r="GM175" s="169"/>
      <c r="GN175" s="169"/>
      <c r="GO175" s="169"/>
      <c r="GP175" s="169"/>
      <c r="GQ175" s="169"/>
      <c r="GR175" s="169"/>
      <c r="GS175" s="169"/>
      <c r="GT175" s="169"/>
      <c r="GU175" s="169"/>
      <c r="GV175" s="169"/>
      <c r="GW175" s="169"/>
      <c r="GX175" s="169"/>
      <c r="GY175" s="169"/>
      <c r="GZ175" s="169"/>
      <c r="HA175" s="169"/>
      <c r="HB175" s="169"/>
      <c r="HC175" s="169"/>
      <c r="HD175" s="169"/>
      <c r="HE175" s="169"/>
      <c r="HF175" s="169"/>
      <c r="HG175" s="169"/>
      <c r="HH175" s="169"/>
      <c r="HI175" s="169"/>
      <c r="HJ175" s="169"/>
      <c r="HK175" s="169"/>
      <c r="HL175" s="169"/>
      <c r="HM175" s="169"/>
      <c r="HN175" s="169"/>
      <c r="HO175" s="169"/>
      <c r="HP175" s="169"/>
      <c r="HQ175" s="169"/>
      <c r="HR175" s="169"/>
      <c r="HS175" s="169"/>
      <c r="HT175" s="169"/>
      <c r="HU175" s="169"/>
      <c r="HV175" s="169"/>
      <c r="HW175" s="169"/>
      <c r="HX175" s="169"/>
      <c r="HY175" s="169"/>
      <c r="HZ175" s="169"/>
      <c r="IA175" s="169"/>
      <c r="IB175" s="169"/>
      <c r="IC175" s="169"/>
      <c r="ID175" s="169"/>
      <c r="IE175" s="169"/>
      <c r="IF175" s="169"/>
      <c r="IG175" s="169"/>
      <c r="IH175" s="169"/>
      <c r="II175" s="169"/>
      <c r="IJ175" s="169"/>
      <c r="IK175" s="169"/>
      <c r="IL175" s="169"/>
      <c r="IM175" s="169"/>
      <c r="IN175" s="169"/>
      <c r="IO175" s="169"/>
      <c r="IP175" s="169"/>
      <c r="IQ175" s="169"/>
      <c r="IR175" s="169"/>
      <c r="IS175" s="169"/>
      <c r="IT175" s="169"/>
      <c r="IU175" s="169"/>
      <c r="IV175" s="169"/>
    </row>
    <row r="176" spans="1:256">
      <c r="A176" s="124">
        <f t="shared" si="12"/>
        <v>0</v>
      </c>
      <c r="B176" s="125">
        <f t="shared" si="13"/>
        <v>0</v>
      </c>
      <c r="C176" s="126">
        <f>IF(R176=0,0,SUMIF($R$10:R176,R176,$R$10:R176)/R176)</f>
        <v>0</v>
      </c>
      <c r="D176" s="127">
        <v>167</v>
      </c>
      <c r="E176" s="146"/>
      <c r="F176" s="147"/>
      <c r="G176" s="130">
        <f t="shared" si="10"/>
        <v>0</v>
      </c>
      <c r="H176" s="130">
        <f>IF(E176=0,0,VLOOKUP(E176,[1]Ob!$D$10:$AW$600,46,FALSE))</f>
        <v>0</v>
      </c>
      <c r="I176" s="130">
        <f>IF(E176=0,0,VLOOKUP(E176,[1]Ob!$D$10:$BA$600,50,FALSE))</f>
        <v>0</v>
      </c>
      <c r="J176" s="130">
        <f>IF(E176=0,0,VLOOKUP(E176,[1]Ob!$D$10:$O$600,12,FALSE))</f>
        <v>0</v>
      </c>
      <c r="K176" s="131">
        <f>IF(E176=0,0,VLOOKUP(E176,[1]Ob!$D$10:$BA$600,15,FALSE))*F176</f>
        <v>0</v>
      </c>
      <c r="L176" s="132">
        <f t="shared" si="14"/>
        <v>0</v>
      </c>
      <c r="M176" s="133"/>
      <c r="N176" s="134"/>
      <c r="O176" s="170"/>
      <c r="P176" s="135">
        <v>0</v>
      </c>
      <c r="Q176" s="135">
        <v>0</v>
      </c>
      <c r="R176" s="129"/>
      <c r="S176" s="136">
        <f t="shared" si="11"/>
        <v>0</v>
      </c>
      <c r="T176" s="148"/>
      <c r="U176" s="149"/>
      <c r="V176" s="150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  <c r="DZ176" s="169"/>
      <c r="EA176" s="169"/>
      <c r="EB176" s="169"/>
      <c r="EC176" s="169"/>
      <c r="ED176" s="169"/>
      <c r="EE176" s="169"/>
      <c r="EF176" s="169"/>
      <c r="EG176" s="169"/>
      <c r="EH176" s="169"/>
      <c r="EI176" s="169"/>
      <c r="EJ176" s="169"/>
      <c r="EK176" s="169"/>
      <c r="EL176" s="169"/>
      <c r="EM176" s="169"/>
      <c r="EN176" s="169"/>
      <c r="EO176" s="169"/>
      <c r="EP176" s="169"/>
      <c r="EQ176" s="169"/>
      <c r="ER176" s="169"/>
      <c r="ES176" s="169"/>
      <c r="ET176" s="169"/>
      <c r="EU176" s="169"/>
      <c r="EV176" s="169"/>
      <c r="EW176" s="169"/>
      <c r="EX176" s="169"/>
      <c r="EY176" s="169"/>
      <c r="EZ176" s="169"/>
      <c r="FA176" s="169"/>
      <c r="FB176" s="169"/>
      <c r="FC176" s="169"/>
      <c r="FD176" s="169"/>
      <c r="FE176" s="169"/>
      <c r="FF176" s="169"/>
      <c r="FG176" s="169"/>
      <c r="FH176" s="169"/>
      <c r="FI176" s="169"/>
      <c r="FJ176" s="169"/>
      <c r="FK176" s="169"/>
      <c r="FL176" s="169"/>
      <c r="FM176" s="169"/>
      <c r="FN176" s="169"/>
      <c r="FO176" s="169"/>
      <c r="FP176" s="169"/>
      <c r="FQ176" s="169"/>
      <c r="FR176" s="169"/>
      <c r="FS176" s="169"/>
      <c r="FT176" s="169"/>
      <c r="FU176" s="169"/>
      <c r="FV176" s="169"/>
      <c r="FW176" s="169"/>
      <c r="FX176" s="169"/>
      <c r="FY176" s="169"/>
      <c r="FZ176" s="169"/>
      <c r="GA176" s="169"/>
      <c r="GB176" s="169"/>
      <c r="GC176" s="169"/>
      <c r="GD176" s="169"/>
      <c r="GE176" s="169"/>
      <c r="GF176" s="169"/>
      <c r="GG176" s="169"/>
      <c r="GH176" s="169"/>
      <c r="GI176" s="169"/>
      <c r="GJ176" s="169"/>
      <c r="GK176" s="169"/>
      <c r="GL176" s="169"/>
      <c r="GM176" s="169"/>
      <c r="GN176" s="169"/>
      <c r="GO176" s="169"/>
      <c r="GP176" s="169"/>
      <c r="GQ176" s="169"/>
      <c r="GR176" s="169"/>
      <c r="GS176" s="169"/>
      <c r="GT176" s="169"/>
      <c r="GU176" s="169"/>
      <c r="GV176" s="169"/>
      <c r="GW176" s="169"/>
      <c r="GX176" s="169"/>
      <c r="GY176" s="169"/>
      <c r="GZ176" s="169"/>
      <c r="HA176" s="169"/>
      <c r="HB176" s="169"/>
      <c r="HC176" s="169"/>
      <c r="HD176" s="169"/>
      <c r="HE176" s="169"/>
      <c r="HF176" s="169"/>
      <c r="HG176" s="169"/>
      <c r="HH176" s="169"/>
      <c r="HI176" s="169"/>
      <c r="HJ176" s="169"/>
      <c r="HK176" s="169"/>
      <c r="HL176" s="169"/>
      <c r="HM176" s="169"/>
      <c r="HN176" s="169"/>
      <c r="HO176" s="169"/>
      <c r="HP176" s="169"/>
      <c r="HQ176" s="169"/>
      <c r="HR176" s="169"/>
      <c r="HS176" s="169"/>
      <c r="HT176" s="169"/>
      <c r="HU176" s="169"/>
      <c r="HV176" s="169"/>
      <c r="HW176" s="169"/>
      <c r="HX176" s="169"/>
      <c r="HY176" s="169"/>
      <c r="HZ176" s="169"/>
      <c r="IA176" s="169"/>
      <c r="IB176" s="169"/>
      <c r="IC176" s="169"/>
      <c r="ID176" s="169"/>
      <c r="IE176" s="169"/>
      <c r="IF176" s="169"/>
      <c r="IG176" s="169"/>
      <c r="IH176" s="169"/>
      <c r="II176" s="169"/>
      <c r="IJ176" s="169"/>
      <c r="IK176" s="169"/>
      <c r="IL176" s="169"/>
      <c r="IM176" s="169"/>
      <c r="IN176" s="169"/>
      <c r="IO176" s="169"/>
      <c r="IP176" s="169"/>
      <c r="IQ176" s="169"/>
      <c r="IR176" s="169"/>
      <c r="IS176" s="169"/>
      <c r="IT176" s="169"/>
      <c r="IU176" s="169"/>
      <c r="IV176" s="169"/>
    </row>
    <row r="177" spans="1:256">
      <c r="A177" s="124">
        <f t="shared" si="12"/>
        <v>0</v>
      </c>
      <c r="B177" s="125">
        <f t="shared" si="13"/>
        <v>0</v>
      </c>
      <c r="C177" s="126">
        <f>IF(R177=0,0,SUMIF($R$10:R177,R177,$R$10:R177)/R177)</f>
        <v>0</v>
      </c>
      <c r="D177" s="127">
        <v>168</v>
      </c>
      <c r="E177" s="146"/>
      <c r="F177" s="147"/>
      <c r="G177" s="130">
        <f t="shared" si="10"/>
        <v>0</v>
      </c>
      <c r="H177" s="130">
        <f>IF(E177=0,0,VLOOKUP(E177,[1]Ob!$D$10:$AW$600,46,FALSE))</f>
        <v>0</v>
      </c>
      <c r="I177" s="130">
        <f>IF(E177=0,0,VLOOKUP(E177,[1]Ob!$D$10:$BA$600,50,FALSE))</f>
        <v>0</v>
      </c>
      <c r="J177" s="130">
        <f>IF(E177=0,0,VLOOKUP(E177,[1]Ob!$D$10:$O$600,12,FALSE))</f>
        <v>0</v>
      </c>
      <c r="K177" s="131">
        <f>IF(E177=0,0,VLOOKUP(E177,[1]Ob!$D$10:$BA$600,15,FALSE))*F177</f>
        <v>0</v>
      </c>
      <c r="L177" s="132">
        <f t="shared" si="14"/>
        <v>0</v>
      </c>
      <c r="M177" s="133"/>
      <c r="N177" s="134"/>
      <c r="O177" s="170"/>
      <c r="P177" s="135">
        <v>0</v>
      </c>
      <c r="Q177" s="135">
        <v>0</v>
      </c>
      <c r="R177" s="129"/>
      <c r="S177" s="136">
        <f t="shared" si="11"/>
        <v>0</v>
      </c>
      <c r="T177" s="148"/>
      <c r="U177" s="149"/>
      <c r="V177" s="150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9"/>
      <c r="EE177" s="169"/>
      <c r="EF177" s="169"/>
      <c r="EG177" s="169"/>
      <c r="EH177" s="169"/>
      <c r="EI177" s="169"/>
      <c r="EJ177" s="169"/>
      <c r="EK177" s="169"/>
      <c r="EL177" s="169"/>
      <c r="EM177" s="169"/>
      <c r="EN177" s="169"/>
      <c r="EO177" s="169"/>
      <c r="EP177" s="169"/>
      <c r="EQ177" s="169"/>
      <c r="ER177" s="169"/>
      <c r="ES177" s="169"/>
      <c r="ET177" s="169"/>
      <c r="EU177" s="169"/>
      <c r="EV177" s="169"/>
      <c r="EW177" s="169"/>
      <c r="EX177" s="169"/>
      <c r="EY177" s="169"/>
      <c r="EZ177" s="169"/>
      <c r="FA177" s="169"/>
      <c r="FB177" s="169"/>
      <c r="FC177" s="169"/>
      <c r="FD177" s="169"/>
      <c r="FE177" s="169"/>
      <c r="FF177" s="169"/>
      <c r="FG177" s="169"/>
      <c r="FH177" s="169"/>
      <c r="FI177" s="169"/>
      <c r="FJ177" s="169"/>
      <c r="FK177" s="169"/>
      <c r="FL177" s="169"/>
      <c r="FM177" s="169"/>
      <c r="FN177" s="169"/>
      <c r="FO177" s="169"/>
      <c r="FP177" s="169"/>
      <c r="FQ177" s="169"/>
      <c r="FR177" s="169"/>
      <c r="FS177" s="169"/>
      <c r="FT177" s="169"/>
      <c r="FU177" s="169"/>
      <c r="FV177" s="169"/>
      <c r="FW177" s="169"/>
      <c r="FX177" s="169"/>
      <c r="FY177" s="169"/>
      <c r="FZ177" s="169"/>
      <c r="GA177" s="169"/>
      <c r="GB177" s="169"/>
      <c r="GC177" s="169"/>
      <c r="GD177" s="169"/>
      <c r="GE177" s="169"/>
      <c r="GF177" s="169"/>
      <c r="GG177" s="169"/>
      <c r="GH177" s="169"/>
      <c r="GI177" s="169"/>
      <c r="GJ177" s="169"/>
      <c r="GK177" s="169"/>
      <c r="GL177" s="169"/>
      <c r="GM177" s="169"/>
      <c r="GN177" s="169"/>
      <c r="GO177" s="169"/>
      <c r="GP177" s="169"/>
      <c r="GQ177" s="169"/>
      <c r="GR177" s="169"/>
      <c r="GS177" s="169"/>
      <c r="GT177" s="169"/>
      <c r="GU177" s="169"/>
      <c r="GV177" s="169"/>
      <c r="GW177" s="169"/>
      <c r="GX177" s="169"/>
      <c r="GY177" s="169"/>
      <c r="GZ177" s="169"/>
      <c r="HA177" s="169"/>
      <c r="HB177" s="169"/>
      <c r="HC177" s="169"/>
      <c r="HD177" s="169"/>
      <c r="HE177" s="169"/>
      <c r="HF177" s="169"/>
      <c r="HG177" s="169"/>
      <c r="HH177" s="169"/>
      <c r="HI177" s="169"/>
      <c r="HJ177" s="169"/>
      <c r="HK177" s="169"/>
      <c r="HL177" s="169"/>
      <c r="HM177" s="169"/>
      <c r="HN177" s="169"/>
      <c r="HO177" s="169"/>
      <c r="HP177" s="169"/>
      <c r="HQ177" s="169"/>
      <c r="HR177" s="169"/>
      <c r="HS177" s="169"/>
      <c r="HT177" s="169"/>
      <c r="HU177" s="169"/>
      <c r="HV177" s="169"/>
      <c r="HW177" s="169"/>
      <c r="HX177" s="169"/>
      <c r="HY177" s="169"/>
      <c r="HZ177" s="169"/>
      <c r="IA177" s="169"/>
      <c r="IB177" s="169"/>
      <c r="IC177" s="169"/>
      <c r="ID177" s="169"/>
      <c r="IE177" s="169"/>
      <c r="IF177" s="169"/>
      <c r="IG177" s="169"/>
      <c r="IH177" s="169"/>
      <c r="II177" s="169"/>
      <c r="IJ177" s="169"/>
      <c r="IK177" s="169"/>
      <c r="IL177" s="169"/>
      <c r="IM177" s="169"/>
      <c r="IN177" s="169"/>
      <c r="IO177" s="169"/>
      <c r="IP177" s="169"/>
      <c r="IQ177" s="169"/>
      <c r="IR177" s="169"/>
      <c r="IS177" s="169"/>
      <c r="IT177" s="169"/>
      <c r="IU177" s="169"/>
      <c r="IV177" s="169"/>
    </row>
    <row r="178" spans="1:256">
      <c r="A178" s="124">
        <f t="shared" si="12"/>
        <v>0</v>
      </c>
      <c r="B178" s="125">
        <f t="shared" si="13"/>
        <v>0</v>
      </c>
      <c r="C178" s="126">
        <f>IF(R178=0,0,SUMIF($R$10:R178,R178,$R$10:R178)/R178)</f>
        <v>0</v>
      </c>
      <c r="D178" s="127">
        <v>169</v>
      </c>
      <c r="E178" s="146"/>
      <c r="F178" s="147"/>
      <c r="G178" s="130">
        <f t="shared" si="10"/>
        <v>0</v>
      </c>
      <c r="H178" s="130">
        <f>IF(E178=0,0,VLOOKUP(E178,[1]Ob!$D$10:$AW$600,46,FALSE))</f>
        <v>0</v>
      </c>
      <c r="I178" s="130">
        <f>IF(E178=0,0,VLOOKUP(E178,[1]Ob!$D$10:$BA$600,50,FALSE))</f>
        <v>0</v>
      </c>
      <c r="J178" s="130">
        <f>IF(E178=0,0,VLOOKUP(E178,[1]Ob!$D$10:$O$600,12,FALSE))</f>
        <v>0</v>
      </c>
      <c r="K178" s="131">
        <f>IF(E178=0,0,VLOOKUP(E178,[1]Ob!$D$10:$BA$600,15,FALSE))*F178</f>
        <v>0</v>
      </c>
      <c r="L178" s="132">
        <f t="shared" si="14"/>
        <v>0</v>
      </c>
      <c r="M178" s="133"/>
      <c r="N178" s="134"/>
      <c r="O178" s="170"/>
      <c r="P178" s="135">
        <v>0</v>
      </c>
      <c r="Q178" s="135">
        <v>0</v>
      </c>
      <c r="R178" s="129"/>
      <c r="S178" s="136">
        <f t="shared" si="11"/>
        <v>0</v>
      </c>
      <c r="T178" s="148"/>
      <c r="U178" s="149"/>
      <c r="V178" s="150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  <c r="DZ178" s="169"/>
      <c r="EA178" s="169"/>
      <c r="EB178" s="169"/>
      <c r="EC178" s="169"/>
      <c r="ED178" s="169"/>
      <c r="EE178" s="169"/>
      <c r="EF178" s="169"/>
      <c r="EG178" s="169"/>
      <c r="EH178" s="169"/>
      <c r="EI178" s="169"/>
      <c r="EJ178" s="169"/>
      <c r="EK178" s="169"/>
      <c r="EL178" s="169"/>
      <c r="EM178" s="169"/>
      <c r="EN178" s="169"/>
      <c r="EO178" s="169"/>
      <c r="EP178" s="169"/>
      <c r="EQ178" s="169"/>
      <c r="ER178" s="169"/>
      <c r="ES178" s="169"/>
      <c r="ET178" s="169"/>
      <c r="EU178" s="169"/>
      <c r="EV178" s="169"/>
      <c r="EW178" s="169"/>
      <c r="EX178" s="169"/>
      <c r="EY178" s="169"/>
      <c r="EZ178" s="169"/>
      <c r="FA178" s="169"/>
      <c r="FB178" s="169"/>
      <c r="FC178" s="169"/>
      <c r="FD178" s="169"/>
      <c r="FE178" s="169"/>
      <c r="FF178" s="169"/>
      <c r="FG178" s="169"/>
      <c r="FH178" s="169"/>
      <c r="FI178" s="169"/>
      <c r="FJ178" s="169"/>
      <c r="FK178" s="169"/>
      <c r="FL178" s="169"/>
      <c r="FM178" s="169"/>
      <c r="FN178" s="169"/>
      <c r="FO178" s="169"/>
      <c r="FP178" s="169"/>
      <c r="FQ178" s="169"/>
      <c r="FR178" s="169"/>
      <c r="FS178" s="169"/>
      <c r="FT178" s="169"/>
      <c r="FU178" s="169"/>
      <c r="FV178" s="169"/>
      <c r="FW178" s="169"/>
      <c r="FX178" s="169"/>
      <c r="FY178" s="169"/>
      <c r="FZ178" s="169"/>
      <c r="GA178" s="169"/>
      <c r="GB178" s="169"/>
      <c r="GC178" s="169"/>
      <c r="GD178" s="169"/>
      <c r="GE178" s="169"/>
      <c r="GF178" s="169"/>
      <c r="GG178" s="169"/>
      <c r="GH178" s="169"/>
      <c r="GI178" s="169"/>
      <c r="GJ178" s="169"/>
      <c r="GK178" s="169"/>
      <c r="GL178" s="169"/>
      <c r="GM178" s="169"/>
      <c r="GN178" s="169"/>
      <c r="GO178" s="169"/>
      <c r="GP178" s="169"/>
      <c r="GQ178" s="169"/>
      <c r="GR178" s="169"/>
      <c r="GS178" s="169"/>
      <c r="GT178" s="169"/>
      <c r="GU178" s="169"/>
      <c r="GV178" s="169"/>
      <c r="GW178" s="169"/>
      <c r="GX178" s="169"/>
      <c r="GY178" s="169"/>
      <c r="GZ178" s="169"/>
      <c r="HA178" s="169"/>
      <c r="HB178" s="169"/>
      <c r="HC178" s="169"/>
      <c r="HD178" s="169"/>
      <c r="HE178" s="169"/>
      <c r="HF178" s="169"/>
      <c r="HG178" s="169"/>
      <c r="HH178" s="169"/>
      <c r="HI178" s="169"/>
      <c r="HJ178" s="169"/>
      <c r="HK178" s="169"/>
      <c r="HL178" s="169"/>
      <c r="HM178" s="169"/>
      <c r="HN178" s="169"/>
      <c r="HO178" s="169"/>
      <c r="HP178" s="169"/>
      <c r="HQ178" s="169"/>
      <c r="HR178" s="169"/>
      <c r="HS178" s="169"/>
      <c r="HT178" s="169"/>
      <c r="HU178" s="169"/>
      <c r="HV178" s="169"/>
      <c r="HW178" s="169"/>
      <c r="HX178" s="169"/>
      <c r="HY178" s="169"/>
      <c r="HZ178" s="169"/>
      <c r="IA178" s="169"/>
      <c r="IB178" s="169"/>
      <c r="IC178" s="169"/>
      <c r="ID178" s="169"/>
      <c r="IE178" s="169"/>
      <c r="IF178" s="169"/>
      <c r="IG178" s="169"/>
      <c r="IH178" s="169"/>
      <c r="II178" s="169"/>
      <c r="IJ178" s="169"/>
      <c r="IK178" s="169"/>
      <c r="IL178" s="169"/>
      <c r="IM178" s="169"/>
      <c r="IN178" s="169"/>
      <c r="IO178" s="169"/>
      <c r="IP178" s="169"/>
      <c r="IQ178" s="169"/>
      <c r="IR178" s="169"/>
      <c r="IS178" s="169"/>
      <c r="IT178" s="169"/>
      <c r="IU178" s="169"/>
      <c r="IV178" s="169"/>
    </row>
    <row r="179" spans="1:256">
      <c r="A179" s="124">
        <f t="shared" si="12"/>
        <v>0</v>
      </c>
      <c r="B179" s="125">
        <f t="shared" si="13"/>
        <v>0</v>
      </c>
      <c r="C179" s="126">
        <f>IF(R179=0,0,SUMIF($R$10:R179,R179,$R$10:R179)/R179)</f>
        <v>0</v>
      </c>
      <c r="D179" s="127">
        <v>170</v>
      </c>
      <c r="E179" s="146"/>
      <c r="F179" s="147"/>
      <c r="G179" s="130">
        <f t="shared" si="10"/>
        <v>0</v>
      </c>
      <c r="H179" s="130">
        <f>IF(E179=0,0,VLOOKUP(E179,[1]Ob!$D$10:$AW$600,46,FALSE))</f>
        <v>0</v>
      </c>
      <c r="I179" s="130">
        <f>IF(E179=0,0,VLOOKUP(E179,[1]Ob!$D$10:$BA$600,50,FALSE))</f>
        <v>0</v>
      </c>
      <c r="J179" s="130">
        <f>IF(E179=0,0,VLOOKUP(E179,[1]Ob!$D$10:$O$600,12,FALSE))</f>
        <v>0</v>
      </c>
      <c r="K179" s="131">
        <f>IF(E179=0,0,VLOOKUP(E179,[1]Ob!$D$10:$BA$600,15,FALSE))*F179</f>
        <v>0</v>
      </c>
      <c r="L179" s="132">
        <f t="shared" si="14"/>
        <v>0</v>
      </c>
      <c r="M179" s="133"/>
      <c r="N179" s="134"/>
      <c r="O179" s="170"/>
      <c r="P179" s="135">
        <v>0</v>
      </c>
      <c r="Q179" s="135">
        <v>0</v>
      </c>
      <c r="R179" s="129"/>
      <c r="S179" s="136">
        <f t="shared" si="11"/>
        <v>0</v>
      </c>
      <c r="T179" s="161"/>
      <c r="U179" s="162"/>
      <c r="V179" s="163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  <c r="DZ179" s="169"/>
      <c r="EA179" s="169"/>
      <c r="EB179" s="169"/>
      <c r="EC179" s="169"/>
      <c r="ED179" s="169"/>
      <c r="EE179" s="169"/>
      <c r="EF179" s="169"/>
      <c r="EG179" s="169"/>
      <c r="EH179" s="169"/>
      <c r="EI179" s="169"/>
      <c r="EJ179" s="169"/>
      <c r="EK179" s="169"/>
      <c r="EL179" s="169"/>
      <c r="EM179" s="169"/>
      <c r="EN179" s="169"/>
      <c r="EO179" s="169"/>
      <c r="EP179" s="169"/>
      <c r="EQ179" s="169"/>
      <c r="ER179" s="169"/>
      <c r="ES179" s="169"/>
      <c r="ET179" s="169"/>
      <c r="EU179" s="169"/>
      <c r="EV179" s="169"/>
      <c r="EW179" s="169"/>
      <c r="EX179" s="169"/>
      <c r="EY179" s="169"/>
      <c r="EZ179" s="169"/>
      <c r="FA179" s="169"/>
      <c r="FB179" s="169"/>
      <c r="FC179" s="169"/>
      <c r="FD179" s="169"/>
      <c r="FE179" s="169"/>
      <c r="FF179" s="169"/>
      <c r="FG179" s="169"/>
      <c r="FH179" s="169"/>
      <c r="FI179" s="169"/>
      <c r="FJ179" s="169"/>
      <c r="FK179" s="169"/>
      <c r="FL179" s="169"/>
      <c r="FM179" s="169"/>
      <c r="FN179" s="169"/>
      <c r="FO179" s="169"/>
      <c r="FP179" s="169"/>
      <c r="FQ179" s="169"/>
      <c r="FR179" s="169"/>
      <c r="FS179" s="169"/>
      <c r="FT179" s="169"/>
      <c r="FU179" s="169"/>
      <c r="FV179" s="169"/>
      <c r="FW179" s="169"/>
      <c r="FX179" s="169"/>
      <c r="FY179" s="169"/>
      <c r="FZ179" s="169"/>
      <c r="GA179" s="169"/>
      <c r="GB179" s="169"/>
      <c r="GC179" s="169"/>
      <c r="GD179" s="169"/>
      <c r="GE179" s="169"/>
      <c r="GF179" s="169"/>
      <c r="GG179" s="169"/>
      <c r="GH179" s="169"/>
      <c r="GI179" s="169"/>
      <c r="GJ179" s="169"/>
      <c r="GK179" s="169"/>
      <c r="GL179" s="169"/>
      <c r="GM179" s="169"/>
      <c r="GN179" s="169"/>
      <c r="GO179" s="169"/>
      <c r="GP179" s="169"/>
      <c r="GQ179" s="169"/>
      <c r="GR179" s="169"/>
      <c r="GS179" s="169"/>
      <c r="GT179" s="169"/>
      <c r="GU179" s="169"/>
      <c r="GV179" s="169"/>
      <c r="GW179" s="169"/>
      <c r="GX179" s="169"/>
      <c r="GY179" s="169"/>
      <c r="GZ179" s="169"/>
      <c r="HA179" s="169"/>
      <c r="HB179" s="169"/>
      <c r="HC179" s="169"/>
      <c r="HD179" s="169"/>
      <c r="HE179" s="169"/>
      <c r="HF179" s="169"/>
      <c r="HG179" s="169"/>
      <c r="HH179" s="169"/>
      <c r="HI179" s="169"/>
      <c r="HJ179" s="169"/>
      <c r="HK179" s="169"/>
      <c r="HL179" s="169"/>
      <c r="HM179" s="169"/>
      <c r="HN179" s="169"/>
      <c r="HO179" s="169"/>
      <c r="HP179" s="169"/>
      <c r="HQ179" s="169"/>
      <c r="HR179" s="169"/>
      <c r="HS179" s="169"/>
      <c r="HT179" s="169"/>
      <c r="HU179" s="169"/>
      <c r="HV179" s="169"/>
      <c r="HW179" s="169"/>
      <c r="HX179" s="169"/>
      <c r="HY179" s="169"/>
      <c r="HZ179" s="169"/>
      <c r="IA179" s="169"/>
      <c r="IB179" s="169"/>
      <c r="IC179" s="169"/>
      <c r="ID179" s="169"/>
      <c r="IE179" s="169"/>
      <c r="IF179" s="169"/>
      <c r="IG179" s="169"/>
      <c r="IH179" s="169"/>
      <c r="II179" s="169"/>
      <c r="IJ179" s="169"/>
      <c r="IK179" s="169"/>
      <c r="IL179" s="169"/>
      <c r="IM179" s="169"/>
      <c r="IN179" s="169"/>
      <c r="IO179" s="169"/>
      <c r="IP179" s="169"/>
      <c r="IQ179" s="169"/>
      <c r="IR179" s="169"/>
      <c r="IS179" s="169"/>
      <c r="IT179" s="169"/>
      <c r="IU179" s="169"/>
      <c r="IV179" s="169"/>
    </row>
    <row r="180" spans="1:256">
      <c r="A180" s="124">
        <f t="shared" si="12"/>
        <v>0</v>
      </c>
      <c r="B180" s="125">
        <f t="shared" si="13"/>
        <v>0</v>
      </c>
      <c r="C180" s="126">
        <f>IF(R180=0,0,SUMIF($R$10:R180,R180,$R$10:R180)/R180)</f>
        <v>0</v>
      </c>
      <c r="D180" s="127">
        <v>171</v>
      </c>
      <c r="E180" s="146"/>
      <c r="F180" s="147"/>
      <c r="G180" s="130">
        <f t="shared" si="10"/>
        <v>0</v>
      </c>
      <c r="H180" s="130">
        <f>IF(E180=0,0,VLOOKUP(E180,[1]Ob!$D$10:$AW$600,46,FALSE))</f>
        <v>0</v>
      </c>
      <c r="I180" s="130">
        <f>IF(E180=0,0,VLOOKUP(E180,[1]Ob!$D$10:$BA$600,50,FALSE))</f>
        <v>0</v>
      </c>
      <c r="J180" s="130">
        <f>IF(E180=0,0,VLOOKUP(E180,[1]Ob!$D$10:$O$600,12,FALSE))</f>
        <v>0</v>
      </c>
      <c r="K180" s="131">
        <f>IF(E180=0,0,VLOOKUP(E180,[1]Ob!$D$10:$BA$600,15,FALSE))*F180</f>
        <v>0</v>
      </c>
      <c r="L180" s="132">
        <f t="shared" si="14"/>
        <v>0</v>
      </c>
      <c r="M180" s="133"/>
      <c r="N180" s="134"/>
      <c r="O180" s="170"/>
      <c r="P180" s="135">
        <v>0</v>
      </c>
      <c r="Q180" s="135">
        <v>0</v>
      </c>
      <c r="R180" s="129"/>
      <c r="S180" s="136">
        <f t="shared" si="11"/>
        <v>0</v>
      </c>
      <c r="T180" s="137"/>
      <c r="U180" s="138">
        <f>IF(T180=0,0,HLOOKUP(T180,$Y$3:$IV$5,3,FALSE))</f>
        <v>0</v>
      </c>
      <c r="V180" s="13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9"/>
      <c r="EE180" s="169"/>
      <c r="EF180" s="169"/>
      <c r="EG180" s="169"/>
      <c r="EH180" s="169"/>
      <c r="EI180" s="169"/>
      <c r="EJ180" s="169"/>
      <c r="EK180" s="169"/>
      <c r="EL180" s="169"/>
      <c r="EM180" s="169"/>
      <c r="EN180" s="169"/>
      <c r="EO180" s="169"/>
      <c r="EP180" s="169"/>
      <c r="EQ180" s="169"/>
      <c r="ER180" s="169"/>
      <c r="ES180" s="169"/>
      <c r="ET180" s="169"/>
      <c r="EU180" s="169"/>
      <c r="EV180" s="169"/>
      <c r="EW180" s="169"/>
      <c r="EX180" s="169"/>
      <c r="EY180" s="169"/>
      <c r="EZ180" s="169"/>
      <c r="FA180" s="169"/>
      <c r="FB180" s="169"/>
      <c r="FC180" s="169"/>
      <c r="FD180" s="169"/>
      <c r="FE180" s="169"/>
      <c r="FF180" s="169"/>
      <c r="FG180" s="169"/>
      <c r="FH180" s="169"/>
      <c r="FI180" s="169"/>
      <c r="FJ180" s="169"/>
      <c r="FK180" s="169"/>
      <c r="FL180" s="169"/>
      <c r="FM180" s="169"/>
      <c r="FN180" s="169"/>
      <c r="FO180" s="169"/>
      <c r="FP180" s="169"/>
      <c r="FQ180" s="169"/>
      <c r="FR180" s="169"/>
      <c r="FS180" s="169"/>
      <c r="FT180" s="169"/>
      <c r="FU180" s="169"/>
      <c r="FV180" s="169"/>
      <c r="FW180" s="169"/>
      <c r="FX180" s="169"/>
      <c r="FY180" s="169"/>
      <c r="FZ180" s="169"/>
      <c r="GA180" s="169"/>
      <c r="GB180" s="169"/>
      <c r="GC180" s="169"/>
      <c r="GD180" s="169"/>
      <c r="GE180" s="169"/>
      <c r="GF180" s="169"/>
      <c r="GG180" s="169"/>
      <c r="GH180" s="169"/>
      <c r="GI180" s="169"/>
      <c r="GJ180" s="169"/>
      <c r="GK180" s="169"/>
      <c r="GL180" s="169"/>
      <c r="GM180" s="169"/>
      <c r="GN180" s="169"/>
      <c r="GO180" s="169"/>
      <c r="GP180" s="169"/>
      <c r="GQ180" s="169"/>
      <c r="GR180" s="169"/>
      <c r="GS180" s="169"/>
      <c r="GT180" s="169"/>
      <c r="GU180" s="169"/>
      <c r="GV180" s="169"/>
      <c r="GW180" s="169"/>
      <c r="GX180" s="169"/>
      <c r="GY180" s="169"/>
      <c r="GZ180" s="169"/>
      <c r="HA180" s="169"/>
      <c r="HB180" s="169"/>
      <c r="HC180" s="169"/>
      <c r="HD180" s="169"/>
      <c r="HE180" s="169"/>
      <c r="HF180" s="169"/>
      <c r="HG180" s="169"/>
      <c r="HH180" s="169"/>
      <c r="HI180" s="169"/>
      <c r="HJ180" s="169"/>
      <c r="HK180" s="169"/>
      <c r="HL180" s="169"/>
      <c r="HM180" s="169"/>
      <c r="HN180" s="169"/>
      <c r="HO180" s="169"/>
      <c r="HP180" s="169"/>
      <c r="HQ180" s="169"/>
      <c r="HR180" s="169"/>
      <c r="HS180" s="169"/>
      <c r="HT180" s="169"/>
      <c r="HU180" s="169"/>
      <c r="HV180" s="169"/>
      <c r="HW180" s="169"/>
      <c r="HX180" s="169"/>
      <c r="HY180" s="169"/>
      <c r="HZ180" s="169"/>
      <c r="IA180" s="169"/>
      <c r="IB180" s="169"/>
      <c r="IC180" s="169"/>
      <c r="ID180" s="169"/>
      <c r="IE180" s="169"/>
      <c r="IF180" s="169"/>
      <c r="IG180" s="169"/>
      <c r="IH180" s="169"/>
      <c r="II180" s="169"/>
      <c r="IJ180" s="169"/>
      <c r="IK180" s="169"/>
      <c r="IL180" s="169"/>
      <c r="IM180" s="169"/>
      <c r="IN180" s="169"/>
      <c r="IO180" s="169"/>
      <c r="IP180" s="169"/>
      <c r="IQ180" s="169"/>
      <c r="IR180" s="169"/>
      <c r="IS180" s="169"/>
      <c r="IT180" s="169"/>
      <c r="IU180" s="169"/>
      <c r="IV180" s="169"/>
    </row>
    <row r="181" spans="1:256">
      <c r="A181" s="124">
        <f t="shared" si="12"/>
        <v>0</v>
      </c>
      <c r="B181" s="125">
        <f t="shared" si="13"/>
        <v>0</v>
      </c>
      <c r="C181" s="126">
        <f>IF(R181=0,0,SUMIF($R$10:R181,R181,$R$10:R181)/R181)</f>
        <v>0</v>
      </c>
      <c r="D181" s="127">
        <v>172</v>
      </c>
      <c r="E181" s="146"/>
      <c r="F181" s="147"/>
      <c r="G181" s="130">
        <f t="shared" si="10"/>
        <v>0</v>
      </c>
      <c r="H181" s="130">
        <f>IF(E181=0,0,VLOOKUP(E181,[1]Ob!$D$10:$AW$600,46,FALSE))</f>
        <v>0</v>
      </c>
      <c r="I181" s="130">
        <f>IF(E181=0,0,VLOOKUP(E181,[1]Ob!$D$10:$BA$600,50,FALSE))</f>
        <v>0</v>
      </c>
      <c r="J181" s="130">
        <f>IF(E181=0,0,VLOOKUP(E181,[1]Ob!$D$10:$O$600,12,FALSE))</f>
        <v>0</v>
      </c>
      <c r="K181" s="131">
        <f>IF(E181=0,0,VLOOKUP(E181,[1]Ob!$D$10:$BA$600,15,FALSE))*F181</f>
        <v>0</v>
      </c>
      <c r="L181" s="132">
        <f t="shared" si="14"/>
        <v>0</v>
      </c>
      <c r="M181" s="133"/>
      <c r="N181" s="134"/>
      <c r="O181" s="170"/>
      <c r="P181" s="135">
        <v>0</v>
      </c>
      <c r="Q181" s="135">
        <v>0</v>
      </c>
      <c r="R181" s="129"/>
      <c r="S181" s="136">
        <f t="shared" si="11"/>
        <v>0</v>
      </c>
      <c r="T181" s="148"/>
      <c r="U181" s="149"/>
      <c r="V181" s="150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9"/>
      <c r="EE181" s="169"/>
      <c r="EF181" s="169"/>
      <c r="EG181" s="169"/>
      <c r="EH181" s="169"/>
      <c r="EI181" s="169"/>
      <c r="EJ181" s="169"/>
      <c r="EK181" s="169"/>
      <c r="EL181" s="169"/>
      <c r="EM181" s="169"/>
      <c r="EN181" s="169"/>
      <c r="EO181" s="169"/>
      <c r="EP181" s="169"/>
      <c r="EQ181" s="169"/>
      <c r="ER181" s="169"/>
      <c r="ES181" s="169"/>
      <c r="ET181" s="169"/>
      <c r="EU181" s="169"/>
      <c r="EV181" s="169"/>
      <c r="EW181" s="169"/>
      <c r="EX181" s="169"/>
      <c r="EY181" s="169"/>
      <c r="EZ181" s="169"/>
      <c r="FA181" s="169"/>
      <c r="FB181" s="169"/>
      <c r="FC181" s="169"/>
      <c r="FD181" s="169"/>
      <c r="FE181" s="169"/>
      <c r="FF181" s="169"/>
      <c r="FG181" s="169"/>
      <c r="FH181" s="169"/>
      <c r="FI181" s="169"/>
      <c r="FJ181" s="169"/>
      <c r="FK181" s="169"/>
      <c r="FL181" s="169"/>
      <c r="FM181" s="169"/>
      <c r="FN181" s="169"/>
      <c r="FO181" s="169"/>
      <c r="FP181" s="169"/>
      <c r="FQ181" s="169"/>
      <c r="FR181" s="169"/>
      <c r="FS181" s="169"/>
      <c r="FT181" s="169"/>
      <c r="FU181" s="169"/>
      <c r="FV181" s="169"/>
      <c r="FW181" s="169"/>
      <c r="FX181" s="169"/>
      <c r="FY181" s="169"/>
      <c r="FZ181" s="169"/>
      <c r="GA181" s="169"/>
      <c r="GB181" s="169"/>
      <c r="GC181" s="169"/>
      <c r="GD181" s="169"/>
      <c r="GE181" s="169"/>
      <c r="GF181" s="169"/>
      <c r="GG181" s="169"/>
      <c r="GH181" s="169"/>
      <c r="GI181" s="169"/>
      <c r="GJ181" s="169"/>
      <c r="GK181" s="169"/>
      <c r="GL181" s="169"/>
      <c r="GM181" s="169"/>
      <c r="GN181" s="169"/>
      <c r="GO181" s="169"/>
      <c r="GP181" s="169"/>
      <c r="GQ181" s="169"/>
      <c r="GR181" s="169"/>
      <c r="GS181" s="169"/>
      <c r="GT181" s="169"/>
      <c r="GU181" s="169"/>
      <c r="GV181" s="169"/>
      <c r="GW181" s="169"/>
      <c r="GX181" s="169"/>
      <c r="GY181" s="169"/>
      <c r="GZ181" s="169"/>
      <c r="HA181" s="169"/>
      <c r="HB181" s="169"/>
      <c r="HC181" s="169"/>
      <c r="HD181" s="169"/>
      <c r="HE181" s="169"/>
      <c r="HF181" s="169"/>
      <c r="HG181" s="169"/>
      <c r="HH181" s="169"/>
      <c r="HI181" s="169"/>
      <c r="HJ181" s="169"/>
      <c r="HK181" s="169"/>
      <c r="HL181" s="169"/>
      <c r="HM181" s="169"/>
      <c r="HN181" s="169"/>
      <c r="HO181" s="169"/>
      <c r="HP181" s="169"/>
      <c r="HQ181" s="169"/>
      <c r="HR181" s="169"/>
      <c r="HS181" s="169"/>
      <c r="HT181" s="169"/>
      <c r="HU181" s="169"/>
      <c r="HV181" s="169"/>
      <c r="HW181" s="169"/>
      <c r="HX181" s="169"/>
      <c r="HY181" s="169"/>
      <c r="HZ181" s="169"/>
      <c r="IA181" s="169"/>
      <c r="IB181" s="169"/>
      <c r="IC181" s="169"/>
      <c r="ID181" s="169"/>
      <c r="IE181" s="169"/>
      <c r="IF181" s="169"/>
      <c r="IG181" s="169"/>
      <c r="IH181" s="169"/>
      <c r="II181" s="169"/>
      <c r="IJ181" s="169"/>
      <c r="IK181" s="169"/>
      <c r="IL181" s="169"/>
      <c r="IM181" s="169"/>
      <c r="IN181" s="169"/>
      <c r="IO181" s="169"/>
      <c r="IP181" s="169"/>
      <c r="IQ181" s="169"/>
      <c r="IR181" s="169"/>
      <c r="IS181" s="169"/>
      <c r="IT181" s="169"/>
      <c r="IU181" s="169"/>
      <c r="IV181" s="169"/>
    </row>
    <row r="182" spans="1:256">
      <c r="A182" s="124">
        <f t="shared" si="12"/>
        <v>0</v>
      </c>
      <c r="B182" s="125">
        <f t="shared" si="13"/>
        <v>0</v>
      </c>
      <c r="C182" s="126">
        <f>IF(R182=0,0,SUMIF($R$10:R182,R182,$R$10:R182)/R182)</f>
        <v>0</v>
      </c>
      <c r="D182" s="127">
        <v>173</v>
      </c>
      <c r="E182" s="146"/>
      <c r="F182" s="147"/>
      <c r="G182" s="130">
        <f t="shared" si="10"/>
        <v>0</v>
      </c>
      <c r="H182" s="130">
        <f>IF(E182=0,0,VLOOKUP(E182,[1]Ob!$D$10:$AW$600,46,FALSE))</f>
        <v>0</v>
      </c>
      <c r="I182" s="130">
        <f>IF(E182=0,0,VLOOKUP(E182,[1]Ob!$D$10:$BA$600,50,FALSE))</f>
        <v>0</v>
      </c>
      <c r="J182" s="130">
        <f>IF(E182=0,0,VLOOKUP(E182,[1]Ob!$D$10:$O$600,12,FALSE))</f>
        <v>0</v>
      </c>
      <c r="K182" s="131">
        <f>IF(E182=0,0,VLOOKUP(E182,[1]Ob!$D$10:$BA$600,15,FALSE))*F182</f>
        <v>0</v>
      </c>
      <c r="L182" s="132">
        <f t="shared" si="14"/>
        <v>0</v>
      </c>
      <c r="M182" s="133"/>
      <c r="N182" s="134"/>
      <c r="O182" s="170"/>
      <c r="P182" s="135">
        <v>0</v>
      </c>
      <c r="Q182" s="135">
        <v>0</v>
      </c>
      <c r="R182" s="129"/>
      <c r="S182" s="136">
        <f t="shared" si="11"/>
        <v>0</v>
      </c>
      <c r="T182" s="148"/>
      <c r="U182" s="149"/>
      <c r="V182" s="150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  <c r="DZ182" s="169"/>
      <c r="EA182" s="169"/>
      <c r="EB182" s="169"/>
      <c r="EC182" s="169"/>
      <c r="ED182" s="169"/>
      <c r="EE182" s="169"/>
      <c r="EF182" s="169"/>
      <c r="EG182" s="169"/>
      <c r="EH182" s="169"/>
      <c r="EI182" s="169"/>
      <c r="EJ182" s="169"/>
      <c r="EK182" s="169"/>
      <c r="EL182" s="169"/>
      <c r="EM182" s="169"/>
      <c r="EN182" s="169"/>
      <c r="EO182" s="169"/>
      <c r="EP182" s="169"/>
      <c r="EQ182" s="169"/>
      <c r="ER182" s="169"/>
      <c r="ES182" s="169"/>
      <c r="ET182" s="169"/>
      <c r="EU182" s="169"/>
      <c r="EV182" s="169"/>
      <c r="EW182" s="169"/>
      <c r="EX182" s="169"/>
      <c r="EY182" s="169"/>
      <c r="EZ182" s="169"/>
      <c r="FA182" s="169"/>
      <c r="FB182" s="169"/>
      <c r="FC182" s="169"/>
      <c r="FD182" s="169"/>
      <c r="FE182" s="169"/>
      <c r="FF182" s="169"/>
      <c r="FG182" s="169"/>
      <c r="FH182" s="169"/>
      <c r="FI182" s="169"/>
      <c r="FJ182" s="169"/>
      <c r="FK182" s="169"/>
      <c r="FL182" s="169"/>
      <c r="FM182" s="169"/>
      <c r="FN182" s="169"/>
      <c r="FO182" s="169"/>
      <c r="FP182" s="169"/>
      <c r="FQ182" s="169"/>
      <c r="FR182" s="169"/>
      <c r="FS182" s="169"/>
      <c r="FT182" s="169"/>
      <c r="FU182" s="169"/>
      <c r="FV182" s="169"/>
      <c r="FW182" s="169"/>
      <c r="FX182" s="169"/>
      <c r="FY182" s="169"/>
      <c r="FZ182" s="169"/>
      <c r="GA182" s="169"/>
      <c r="GB182" s="169"/>
      <c r="GC182" s="169"/>
      <c r="GD182" s="169"/>
      <c r="GE182" s="169"/>
      <c r="GF182" s="169"/>
      <c r="GG182" s="169"/>
      <c r="GH182" s="169"/>
      <c r="GI182" s="169"/>
      <c r="GJ182" s="169"/>
      <c r="GK182" s="169"/>
      <c r="GL182" s="169"/>
      <c r="GM182" s="169"/>
      <c r="GN182" s="169"/>
      <c r="GO182" s="169"/>
      <c r="GP182" s="169"/>
      <c r="GQ182" s="169"/>
      <c r="GR182" s="169"/>
      <c r="GS182" s="169"/>
      <c r="GT182" s="169"/>
      <c r="GU182" s="169"/>
      <c r="GV182" s="169"/>
      <c r="GW182" s="169"/>
      <c r="GX182" s="169"/>
      <c r="GY182" s="169"/>
      <c r="GZ182" s="169"/>
      <c r="HA182" s="169"/>
      <c r="HB182" s="169"/>
      <c r="HC182" s="169"/>
      <c r="HD182" s="169"/>
      <c r="HE182" s="169"/>
      <c r="HF182" s="169"/>
      <c r="HG182" s="169"/>
      <c r="HH182" s="169"/>
      <c r="HI182" s="169"/>
      <c r="HJ182" s="169"/>
      <c r="HK182" s="169"/>
      <c r="HL182" s="169"/>
      <c r="HM182" s="169"/>
      <c r="HN182" s="169"/>
      <c r="HO182" s="169"/>
      <c r="HP182" s="169"/>
      <c r="HQ182" s="169"/>
      <c r="HR182" s="169"/>
      <c r="HS182" s="169"/>
      <c r="HT182" s="169"/>
      <c r="HU182" s="169"/>
      <c r="HV182" s="169"/>
      <c r="HW182" s="169"/>
      <c r="HX182" s="169"/>
      <c r="HY182" s="169"/>
      <c r="HZ182" s="169"/>
      <c r="IA182" s="169"/>
      <c r="IB182" s="169"/>
      <c r="IC182" s="169"/>
      <c r="ID182" s="169"/>
      <c r="IE182" s="169"/>
      <c r="IF182" s="169"/>
      <c r="IG182" s="169"/>
      <c r="IH182" s="169"/>
      <c r="II182" s="169"/>
      <c r="IJ182" s="169"/>
      <c r="IK182" s="169"/>
      <c r="IL182" s="169"/>
      <c r="IM182" s="169"/>
      <c r="IN182" s="169"/>
      <c r="IO182" s="169"/>
      <c r="IP182" s="169"/>
      <c r="IQ182" s="169"/>
      <c r="IR182" s="169"/>
      <c r="IS182" s="169"/>
      <c r="IT182" s="169"/>
      <c r="IU182" s="169"/>
      <c r="IV182" s="169"/>
    </row>
    <row r="183" spans="1:256">
      <c r="A183" s="124">
        <f t="shared" si="12"/>
        <v>0</v>
      </c>
      <c r="B183" s="125">
        <f t="shared" si="13"/>
        <v>0</v>
      </c>
      <c r="C183" s="126">
        <f>IF(R183=0,0,SUMIF($R$10:R183,R183,$R$10:R183)/R183)</f>
        <v>0</v>
      </c>
      <c r="D183" s="127">
        <v>174</v>
      </c>
      <c r="E183" s="146"/>
      <c r="F183" s="147"/>
      <c r="G183" s="130">
        <f t="shared" si="10"/>
        <v>0</v>
      </c>
      <c r="H183" s="130">
        <f>IF(E183=0,0,VLOOKUP(E183,[1]Ob!$D$10:$AW$600,46,FALSE))</f>
        <v>0</v>
      </c>
      <c r="I183" s="130">
        <f>IF(E183=0,0,VLOOKUP(E183,[1]Ob!$D$10:$BA$600,50,FALSE))</f>
        <v>0</v>
      </c>
      <c r="J183" s="130">
        <f>IF(E183=0,0,VLOOKUP(E183,[1]Ob!$D$10:$O$600,12,FALSE))</f>
        <v>0</v>
      </c>
      <c r="K183" s="131">
        <f>IF(E183=0,0,VLOOKUP(E183,[1]Ob!$D$10:$BA$600,15,FALSE))*F183</f>
        <v>0</v>
      </c>
      <c r="L183" s="132">
        <f t="shared" si="14"/>
        <v>0</v>
      </c>
      <c r="M183" s="133"/>
      <c r="N183" s="134"/>
      <c r="O183" s="170"/>
      <c r="P183" s="135">
        <v>0</v>
      </c>
      <c r="Q183" s="135">
        <v>0</v>
      </c>
      <c r="R183" s="129"/>
      <c r="S183" s="136">
        <f t="shared" si="11"/>
        <v>0</v>
      </c>
      <c r="T183" s="148"/>
      <c r="U183" s="149"/>
      <c r="V183" s="150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  <c r="DZ183" s="169"/>
      <c r="EA183" s="169"/>
      <c r="EB183" s="169"/>
      <c r="EC183" s="169"/>
      <c r="ED183" s="169"/>
      <c r="EE183" s="169"/>
      <c r="EF183" s="169"/>
      <c r="EG183" s="169"/>
      <c r="EH183" s="169"/>
      <c r="EI183" s="169"/>
      <c r="EJ183" s="169"/>
      <c r="EK183" s="169"/>
      <c r="EL183" s="169"/>
      <c r="EM183" s="169"/>
      <c r="EN183" s="169"/>
      <c r="EO183" s="169"/>
      <c r="EP183" s="169"/>
      <c r="EQ183" s="169"/>
      <c r="ER183" s="169"/>
      <c r="ES183" s="169"/>
      <c r="ET183" s="169"/>
      <c r="EU183" s="169"/>
      <c r="EV183" s="169"/>
      <c r="EW183" s="169"/>
      <c r="EX183" s="169"/>
      <c r="EY183" s="169"/>
      <c r="EZ183" s="169"/>
      <c r="FA183" s="169"/>
      <c r="FB183" s="169"/>
      <c r="FC183" s="169"/>
      <c r="FD183" s="169"/>
      <c r="FE183" s="169"/>
      <c r="FF183" s="169"/>
      <c r="FG183" s="169"/>
      <c r="FH183" s="169"/>
      <c r="FI183" s="169"/>
      <c r="FJ183" s="169"/>
      <c r="FK183" s="169"/>
      <c r="FL183" s="169"/>
      <c r="FM183" s="169"/>
      <c r="FN183" s="169"/>
      <c r="FO183" s="169"/>
      <c r="FP183" s="169"/>
      <c r="FQ183" s="169"/>
      <c r="FR183" s="169"/>
      <c r="FS183" s="169"/>
      <c r="FT183" s="169"/>
      <c r="FU183" s="169"/>
      <c r="FV183" s="169"/>
      <c r="FW183" s="169"/>
      <c r="FX183" s="169"/>
      <c r="FY183" s="169"/>
      <c r="FZ183" s="169"/>
      <c r="GA183" s="169"/>
      <c r="GB183" s="169"/>
      <c r="GC183" s="169"/>
      <c r="GD183" s="169"/>
      <c r="GE183" s="169"/>
      <c r="GF183" s="169"/>
      <c r="GG183" s="169"/>
      <c r="GH183" s="169"/>
      <c r="GI183" s="169"/>
      <c r="GJ183" s="169"/>
      <c r="GK183" s="169"/>
      <c r="GL183" s="169"/>
      <c r="GM183" s="169"/>
      <c r="GN183" s="169"/>
      <c r="GO183" s="169"/>
      <c r="GP183" s="169"/>
      <c r="GQ183" s="169"/>
      <c r="GR183" s="169"/>
      <c r="GS183" s="169"/>
      <c r="GT183" s="169"/>
      <c r="GU183" s="169"/>
      <c r="GV183" s="169"/>
      <c r="GW183" s="169"/>
      <c r="GX183" s="169"/>
      <c r="GY183" s="169"/>
      <c r="GZ183" s="169"/>
      <c r="HA183" s="169"/>
      <c r="HB183" s="169"/>
      <c r="HC183" s="169"/>
      <c r="HD183" s="169"/>
      <c r="HE183" s="169"/>
      <c r="HF183" s="169"/>
      <c r="HG183" s="169"/>
      <c r="HH183" s="169"/>
      <c r="HI183" s="169"/>
      <c r="HJ183" s="169"/>
      <c r="HK183" s="169"/>
      <c r="HL183" s="169"/>
      <c r="HM183" s="169"/>
      <c r="HN183" s="169"/>
      <c r="HO183" s="169"/>
      <c r="HP183" s="169"/>
      <c r="HQ183" s="169"/>
      <c r="HR183" s="169"/>
      <c r="HS183" s="169"/>
      <c r="HT183" s="169"/>
      <c r="HU183" s="169"/>
      <c r="HV183" s="169"/>
      <c r="HW183" s="169"/>
      <c r="HX183" s="169"/>
      <c r="HY183" s="169"/>
      <c r="HZ183" s="169"/>
      <c r="IA183" s="169"/>
      <c r="IB183" s="169"/>
      <c r="IC183" s="169"/>
      <c r="ID183" s="169"/>
      <c r="IE183" s="169"/>
      <c r="IF183" s="169"/>
      <c r="IG183" s="169"/>
      <c r="IH183" s="169"/>
      <c r="II183" s="169"/>
      <c r="IJ183" s="169"/>
      <c r="IK183" s="169"/>
      <c r="IL183" s="169"/>
      <c r="IM183" s="169"/>
      <c r="IN183" s="169"/>
      <c r="IO183" s="169"/>
      <c r="IP183" s="169"/>
      <c r="IQ183" s="169"/>
      <c r="IR183" s="169"/>
      <c r="IS183" s="169"/>
      <c r="IT183" s="169"/>
      <c r="IU183" s="169"/>
      <c r="IV183" s="169"/>
    </row>
    <row r="184" spans="1:256">
      <c r="A184" s="124">
        <f t="shared" si="12"/>
        <v>0</v>
      </c>
      <c r="B184" s="125">
        <f t="shared" si="13"/>
        <v>0</v>
      </c>
      <c r="C184" s="126">
        <f>IF(R184=0,0,SUMIF($R$10:R184,R184,$R$10:R184)/R184)</f>
        <v>0</v>
      </c>
      <c r="D184" s="127">
        <v>175</v>
      </c>
      <c r="E184" s="146"/>
      <c r="F184" s="147"/>
      <c r="G184" s="130">
        <f t="shared" si="10"/>
        <v>0</v>
      </c>
      <c r="H184" s="130">
        <f>IF(E184=0,0,VLOOKUP(E184,[1]Ob!$D$10:$AW$600,46,FALSE))</f>
        <v>0</v>
      </c>
      <c r="I184" s="130">
        <f>IF(E184=0,0,VLOOKUP(E184,[1]Ob!$D$10:$BA$600,50,FALSE))</f>
        <v>0</v>
      </c>
      <c r="J184" s="130">
        <f>IF(E184=0,0,VLOOKUP(E184,[1]Ob!$D$10:$O$600,12,FALSE))</f>
        <v>0</v>
      </c>
      <c r="K184" s="131">
        <f>IF(E184=0,0,VLOOKUP(E184,[1]Ob!$D$10:$BA$600,15,FALSE))*F184</f>
        <v>0</v>
      </c>
      <c r="L184" s="132">
        <f t="shared" si="14"/>
        <v>0</v>
      </c>
      <c r="M184" s="133"/>
      <c r="N184" s="134"/>
      <c r="O184" s="170"/>
      <c r="P184" s="135">
        <v>0</v>
      </c>
      <c r="Q184" s="135">
        <v>0</v>
      </c>
      <c r="R184" s="129"/>
      <c r="S184" s="136">
        <f t="shared" si="11"/>
        <v>0</v>
      </c>
      <c r="T184" s="161"/>
      <c r="U184" s="162"/>
      <c r="V184" s="163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  <c r="DZ184" s="169"/>
      <c r="EA184" s="169"/>
      <c r="EB184" s="169"/>
      <c r="EC184" s="169"/>
      <c r="ED184" s="169"/>
      <c r="EE184" s="169"/>
      <c r="EF184" s="169"/>
      <c r="EG184" s="169"/>
      <c r="EH184" s="169"/>
      <c r="EI184" s="169"/>
      <c r="EJ184" s="169"/>
      <c r="EK184" s="169"/>
      <c r="EL184" s="169"/>
      <c r="EM184" s="169"/>
      <c r="EN184" s="169"/>
      <c r="EO184" s="169"/>
      <c r="EP184" s="169"/>
      <c r="EQ184" s="169"/>
      <c r="ER184" s="169"/>
      <c r="ES184" s="169"/>
      <c r="ET184" s="169"/>
      <c r="EU184" s="169"/>
      <c r="EV184" s="169"/>
      <c r="EW184" s="169"/>
      <c r="EX184" s="169"/>
      <c r="EY184" s="169"/>
      <c r="EZ184" s="169"/>
      <c r="FA184" s="169"/>
      <c r="FB184" s="169"/>
      <c r="FC184" s="169"/>
      <c r="FD184" s="169"/>
      <c r="FE184" s="169"/>
      <c r="FF184" s="169"/>
      <c r="FG184" s="169"/>
      <c r="FH184" s="169"/>
      <c r="FI184" s="169"/>
      <c r="FJ184" s="169"/>
      <c r="FK184" s="169"/>
      <c r="FL184" s="169"/>
      <c r="FM184" s="169"/>
      <c r="FN184" s="169"/>
      <c r="FO184" s="169"/>
      <c r="FP184" s="169"/>
      <c r="FQ184" s="169"/>
      <c r="FR184" s="169"/>
      <c r="FS184" s="169"/>
      <c r="FT184" s="169"/>
      <c r="FU184" s="169"/>
      <c r="FV184" s="169"/>
      <c r="FW184" s="169"/>
      <c r="FX184" s="169"/>
      <c r="FY184" s="169"/>
      <c r="FZ184" s="169"/>
      <c r="GA184" s="169"/>
      <c r="GB184" s="169"/>
      <c r="GC184" s="169"/>
      <c r="GD184" s="169"/>
      <c r="GE184" s="169"/>
      <c r="GF184" s="169"/>
      <c r="GG184" s="169"/>
      <c r="GH184" s="169"/>
      <c r="GI184" s="169"/>
      <c r="GJ184" s="169"/>
      <c r="GK184" s="169"/>
      <c r="GL184" s="169"/>
      <c r="GM184" s="169"/>
      <c r="GN184" s="169"/>
      <c r="GO184" s="169"/>
      <c r="GP184" s="169"/>
      <c r="GQ184" s="169"/>
      <c r="GR184" s="169"/>
      <c r="GS184" s="169"/>
      <c r="GT184" s="169"/>
      <c r="GU184" s="169"/>
      <c r="GV184" s="169"/>
      <c r="GW184" s="169"/>
      <c r="GX184" s="169"/>
      <c r="GY184" s="169"/>
      <c r="GZ184" s="169"/>
      <c r="HA184" s="169"/>
      <c r="HB184" s="169"/>
      <c r="HC184" s="169"/>
      <c r="HD184" s="169"/>
      <c r="HE184" s="169"/>
      <c r="HF184" s="169"/>
      <c r="HG184" s="169"/>
      <c r="HH184" s="169"/>
      <c r="HI184" s="169"/>
      <c r="HJ184" s="169"/>
      <c r="HK184" s="169"/>
      <c r="HL184" s="169"/>
      <c r="HM184" s="169"/>
      <c r="HN184" s="169"/>
      <c r="HO184" s="169"/>
      <c r="HP184" s="169"/>
      <c r="HQ184" s="169"/>
      <c r="HR184" s="169"/>
      <c r="HS184" s="169"/>
      <c r="HT184" s="169"/>
      <c r="HU184" s="169"/>
      <c r="HV184" s="169"/>
      <c r="HW184" s="169"/>
      <c r="HX184" s="169"/>
      <c r="HY184" s="169"/>
      <c r="HZ184" s="169"/>
      <c r="IA184" s="169"/>
      <c r="IB184" s="169"/>
      <c r="IC184" s="169"/>
      <c r="ID184" s="169"/>
      <c r="IE184" s="169"/>
      <c r="IF184" s="169"/>
      <c r="IG184" s="169"/>
      <c r="IH184" s="169"/>
      <c r="II184" s="169"/>
      <c r="IJ184" s="169"/>
      <c r="IK184" s="169"/>
      <c r="IL184" s="169"/>
      <c r="IM184" s="169"/>
      <c r="IN184" s="169"/>
      <c r="IO184" s="169"/>
      <c r="IP184" s="169"/>
      <c r="IQ184" s="169"/>
      <c r="IR184" s="169"/>
      <c r="IS184" s="169"/>
      <c r="IT184" s="169"/>
      <c r="IU184" s="169"/>
      <c r="IV184" s="169"/>
    </row>
    <row r="185" spans="1:256">
      <c r="A185" s="124">
        <f t="shared" si="12"/>
        <v>0</v>
      </c>
      <c r="B185" s="125">
        <f t="shared" si="13"/>
        <v>0</v>
      </c>
      <c r="C185" s="126">
        <f>IF(R185=0,0,SUMIF($R$10:R185,R185,$R$10:R185)/R185)</f>
        <v>0</v>
      </c>
      <c r="D185" s="127">
        <v>176</v>
      </c>
      <c r="E185" s="146"/>
      <c r="F185" s="147"/>
      <c r="G185" s="130">
        <f t="shared" si="10"/>
        <v>0</v>
      </c>
      <c r="H185" s="130">
        <f>IF(E185=0,0,VLOOKUP(E185,[1]Ob!$D$10:$AW$600,46,FALSE))</f>
        <v>0</v>
      </c>
      <c r="I185" s="130">
        <f>IF(E185=0,0,VLOOKUP(E185,[1]Ob!$D$10:$BA$600,50,FALSE))</f>
        <v>0</v>
      </c>
      <c r="J185" s="130">
        <f>IF(E185=0,0,VLOOKUP(E185,[1]Ob!$D$10:$O$600,12,FALSE))</f>
        <v>0</v>
      </c>
      <c r="K185" s="131">
        <f>IF(E185=0,0,VLOOKUP(E185,[1]Ob!$D$10:$BA$600,15,FALSE))*F185</f>
        <v>0</v>
      </c>
      <c r="L185" s="132">
        <f t="shared" si="14"/>
        <v>0</v>
      </c>
      <c r="M185" s="133"/>
      <c r="N185" s="134"/>
      <c r="O185" s="170"/>
      <c r="P185" s="135">
        <v>0</v>
      </c>
      <c r="Q185" s="135">
        <v>0</v>
      </c>
      <c r="R185" s="129"/>
      <c r="S185" s="136">
        <f t="shared" si="11"/>
        <v>0</v>
      </c>
      <c r="T185" s="137"/>
      <c r="U185" s="138">
        <f>IF(T185=0,0,HLOOKUP(T185,$Y$3:$IV$5,3,FALSE))</f>
        <v>0</v>
      </c>
      <c r="V185" s="13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  <c r="DZ185" s="169"/>
      <c r="EA185" s="169"/>
      <c r="EB185" s="169"/>
      <c r="EC185" s="169"/>
      <c r="ED185" s="169"/>
      <c r="EE185" s="169"/>
      <c r="EF185" s="169"/>
      <c r="EG185" s="169"/>
      <c r="EH185" s="169"/>
      <c r="EI185" s="169"/>
      <c r="EJ185" s="169"/>
      <c r="EK185" s="169"/>
      <c r="EL185" s="169"/>
      <c r="EM185" s="169"/>
      <c r="EN185" s="169"/>
      <c r="EO185" s="169"/>
      <c r="EP185" s="169"/>
      <c r="EQ185" s="169"/>
      <c r="ER185" s="169"/>
      <c r="ES185" s="169"/>
      <c r="ET185" s="169"/>
      <c r="EU185" s="169"/>
      <c r="EV185" s="169"/>
      <c r="EW185" s="169"/>
      <c r="EX185" s="169"/>
      <c r="EY185" s="169"/>
      <c r="EZ185" s="169"/>
      <c r="FA185" s="169"/>
      <c r="FB185" s="169"/>
      <c r="FC185" s="169"/>
      <c r="FD185" s="169"/>
      <c r="FE185" s="169"/>
      <c r="FF185" s="169"/>
      <c r="FG185" s="169"/>
      <c r="FH185" s="169"/>
      <c r="FI185" s="169"/>
      <c r="FJ185" s="169"/>
      <c r="FK185" s="169"/>
      <c r="FL185" s="169"/>
      <c r="FM185" s="169"/>
      <c r="FN185" s="169"/>
      <c r="FO185" s="169"/>
      <c r="FP185" s="169"/>
      <c r="FQ185" s="169"/>
      <c r="FR185" s="169"/>
      <c r="FS185" s="169"/>
      <c r="FT185" s="169"/>
      <c r="FU185" s="169"/>
      <c r="FV185" s="169"/>
      <c r="FW185" s="169"/>
      <c r="FX185" s="169"/>
      <c r="FY185" s="169"/>
      <c r="FZ185" s="169"/>
      <c r="GA185" s="169"/>
      <c r="GB185" s="169"/>
      <c r="GC185" s="169"/>
      <c r="GD185" s="169"/>
      <c r="GE185" s="169"/>
      <c r="GF185" s="169"/>
      <c r="GG185" s="169"/>
      <c r="GH185" s="169"/>
      <c r="GI185" s="169"/>
      <c r="GJ185" s="169"/>
      <c r="GK185" s="169"/>
      <c r="GL185" s="169"/>
      <c r="GM185" s="169"/>
      <c r="GN185" s="169"/>
      <c r="GO185" s="169"/>
      <c r="GP185" s="169"/>
      <c r="GQ185" s="169"/>
      <c r="GR185" s="169"/>
      <c r="GS185" s="169"/>
      <c r="GT185" s="169"/>
      <c r="GU185" s="169"/>
      <c r="GV185" s="169"/>
      <c r="GW185" s="169"/>
      <c r="GX185" s="169"/>
      <c r="GY185" s="169"/>
      <c r="GZ185" s="169"/>
      <c r="HA185" s="169"/>
      <c r="HB185" s="169"/>
      <c r="HC185" s="169"/>
      <c r="HD185" s="169"/>
      <c r="HE185" s="169"/>
      <c r="HF185" s="169"/>
      <c r="HG185" s="169"/>
      <c r="HH185" s="169"/>
      <c r="HI185" s="169"/>
      <c r="HJ185" s="169"/>
      <c r="HK185" s="169"/>
      <c r="HL185" s="169"/>
      <c r="HM185" s="169"/>
      <c r="HN185" s="169"/>
      <c r="HO185" s="169"/>
      <c r="HP185" s="169"/>
      <c r="HQ185" s="169"/>
      <c r="HR185" s="169"/>
      <c r="HS185" s="169"/>
      <c r="HT185" s="169"/>
      <c r="HU185" s="169"/>
      <c r="HV185" s="169"/>
      <c r="HW185" s="169"/>
      <c r="HX185" s="169"/>
      <c r="HY185" s="169"/>
      <c r="HZ185" s="169"/>
      <c r="IA185" s="169"/>
      <c r="IB185" s="169"/>
      <c r="IC185" s="169"/>
      <c r="ID185" s="169"/>
      <c r="IE185" s="169"/>
      <c r="IF185" s="169"/>
      <c r="IG185" s="169"/>
      <c r="IH185" s="169"/>
      <c r="II185" s="169"/>
      <c r="IJ185" s="169"/>
      <c r="IK185" s="169"/>
      <c r="IL185" s="169"/>
      <c r="IM185" s="169"/>
      <c r="IN185" s="169"/>
      <c r="IO185" s="169"/>
      <c r="IP185" s="169"/>
      <c r="IQ185" s="169"/>
      <c r="IR185" s="169"/>
      <c r="IS185" s="169"/>
      <c r="IT185" s="169"/>
      <c r="IU185" s="169"/>
      <c r="IV185" s="169"/>
    </row>
    <row r="186" spans="1:256">
      <c r="A186" s="124">
        <f t="shared" si="12"/>
        <v>0</v>
      </c>
      <c r="B186" s="125">
        <f t="shared" si="13"/>
        <v>0</v>
      </c>
      <c r="C186" s="126">
        <f>IF(R186=0,0,SUMIF($R$10:R186,R186,$R$10:R186)/R186)</f>
        <v>0</v>
      </c>
      <c r="D186" s="127">
        <v>177</v>
      </c>
      <c r="E186" s="146"/>
      <c r="F186" s="147"/>
      <c r="G186" s="130">
        <f t="shared" si="10"/>
        <v>0</v>
      </c>
      <c r="H186" s="130">
        <f>IF(E186=0,0,VLOOKUP(E186,[1]Ob!$D$10:$AW$600,46,FALSE))</f>
        <v>0</v>
      </c>
      <c r="I186" s="130">
        <f>IF(E186=0,0,VLOOKUP(E186,[1]Ob!$D$10:$BA$600,50,FALSE))</f>
        <v>0</v>
      </c>
      <c r="J186" s="130">
        <f>IF(E186=0,0,VLOOKUP(E186,[1]Ob!$D$10:$O$600,12,FALSE))</f>
        <v>0</v>
      </c>
      <c r="K186" s="131">
        <f>IF(E186=0,0,VLOOKUP(E186,[1]Ob!$D$10:$BA$600,15,FALSE))*F186</f>
        <v>0</v>
      </c>
      <c r="L186" s="132">
        <f t="shared" si="14"/>
        <v>0</v>
      </c>
      <c r="M186" s="133"/>
      <c r="N186" s="134"/>
      <c r="O186" s="170"/>
      <c r="P186" s="135">
        <v>0</v>
      </c>
      <c r="Q186" s="135">
        <v>0</v>
      </c>
      <c r="R186" s="129"/>
      <c r="S186" s="136">
        <f t="shared" si="11"/>
        <v>0</v>
      </c>
      <c r="T186" s="148"/>
      <c r="U186" s="149"/>
      <c r="V186" s="150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  <c r="DZ186" s="169"/>
      <c r="EA186" s="169"/>
      <c r="EB186" s="169"/>
      <c r="EC186" s="169"/>
      <c r="ED186" s="169"/>
      <c r="EE186" s="169"/>
      <c r="EF186" s="169"/>
      <c r="EG186" s="169"/>
      <c r="EH186" s="169"/>
      <c r="EI186" s="169"/>
      <c r="EJ186" s="169"/>
      <c r="EK186" s="169"/>
      <c r="EL186" s="169"/>
      <c r="EM186" s="169"/>
      <c r="EN186" s="169"/>
      <c r="EO186" s="169"/>
      <c r="EP186" s="169"/>
      <c r="EQ186" s="169"/>
      <c r="ER186" s="169"/>
      <c r="ES186" s="169"/>
      <c r="ET186" s="169"/>
      <c r="EU186" s="169"/>
      <c r="EV186" s="169"/>
      <c r="EW186" s="169"/>
      <c r="EX186" s="169"/>
      <c r="EY186" s="169"/>
      <c r="EZ186" s="169"/>
      <c r="FA186" s="169"/>
      <c r="FB186" s="169"/>
      <c r="FC186" s="169"/>
      <c r="FD186" s="169"/>
      <c r="FE186" s="169"/>
      <c r="FF186" s="169"/>
      <c r="FG186" s="169"/>
      <c r="FH186" s="169"/>
      <c r="FI186" s="169"/>
      <c r="FJ186" s="169"/>
      <c r="FK186" s="169"/>
      <c r="FL186" s="169"/>
      <c r="FM186" s="169"/>
      <c r="FN186" s="169"/>
      <c r="FO186" s="169"/>
      <c r="FP186" s="169"/>
      <c r="FQ186" s="169"/>
      <c r="FR186" s="169"/>
      <c r="FS186" s="169"/>
      <c r="FT186" s="169"/>
      <c r="FU186" s="169"/>
      <c r="FV186" s="169"/>
      <c r="FW186" s="169"/>
      <c r="FX186" s="169"/>
      <c r="FY186" s="169"/>
      <c r="FZ186" s="169"/>
      <c r="GA186" s="169"/>
      <c r="GB186" s="169"/>
      <c r="GC186" s="169"/>
      <c r="GD186" s="169"/>
      <c r="GE186" s="169"/>
      <c r="GF186" s="169"/>
      <c r="GG186" s="169"/>
      <c r="GH186" s="169"/>
      <c r="GI186" s="169"/>
      <c r="GJ186" s="169"/>
      <c r="GK186" s="169"/>
      <c r="GL186" s="169"/>
      <c r="GM186" s="169"/>
      <c r="GN186" s="169"/>
      <c r="GO186" s="169"/>
      <c r="GP186" s="169"/>
      <c r="GQ186" s="169"/>
      <c r="GR186" s="169"/>
      <c r="GS186" s="169"/>
      <c r="GT186" s="169"/>
      <c r="GU186" s="169"/>
      <c r="GV186" s="169"/>
      <c r="GW186" s="169"/>
      <c r="GX186" s="169"/>
      <c r="GY186" s="169"/>
      <c r="GZ186" s="169"/>
      <c r="HA186" s="169"/>
      <c r="HB186" s="169"/>
      <c r="HC186" s="169"/>
      <c r="HD186" s="169"/>
      <c r="HE186" s="169"/>
      <c r="HF186" s="169"/>
      <c r="HG186" s="169"/>
      <c r="HH186" s="169"/>
      <c r="HI186" s="169"/>
      <c r="HJ186" s="169"/>
      <c r="HK186" s="169"/>
      <c r="HL186" s="169"/>
      <c r="HM186" s="169"/>
      <c r="HN186" s="169"/>
      <c r="HO186" s="169"/>
      <c r="HP186" s="169"/>
      <c r="HQ186" s="169"/>
      <c r="HR186" s="169"/>
      <c r="HS186" s="169"/>
      <c r="HT186" s="169"/>
      <c r="HU186" s="169"/>
      <c r="HV186" s="169"/>
      <c r="HW186" s="169"/>
      <c r="HX186" s="169"/>
      <c r="HY186" s="169"/>
      <c r="HZ186" s="169"/>
      <c r="IA186" s="169"/>
      <c r="IB186" s="169"/>
      <c r="IC186" s="169"/>
      <c r="ID186" s="169"/>
      <c r="IE186" s="169"/>
      <c r="IF186" s="169"/>
      <c r="IG186" s="169"/>
      <c r="IH186" s="169"/>
      <c r="II186" s="169"/>
      <c r="IJ186" s="169"/>
      <c r="IK186" s="169"/>
      <c r="IL186" s="169"/>
      <c r="IM186" s="169"/>
      <c r="IN186" s="169"/>
      <c r="IO186" s="169"/>
      <c r="IP186" s="169"/>
      <c r="IQ186" s="169"/>
      <c r="IR186" s="169"/>
      <c r="IS186" s="169"/>
      <c r="IT186" s="169"/>
      <c r="IU186" s="169"/>
      <c r="IV186" s="169"/>
    </row>
    <row r="187" spans="1:256">
      <c r="A187" s="124">
        <f t="shared" si="12"/>
        <v>0</v>
      </c>
      <c r="B187" s="125">
        <f t="shared" si="13"/>
        <v>0</v>
      </c>
      <c r="C187" s="126">
        <f>IF(R187=0,0,SUMIF($R$10:R187,R187,$R$10:R187)/R187)</f>
        <v>0</v>
      </c>
      <c r="D187" s="127">
        <v>178</v>
      </c>
      <c r="E187" s="146"/>
      <c r="F187" s="147"/>
      <c r="G187" s="130">
        <f t="shared" si="10"/>
        <v>0</v>
      </c>
      <c r="H187" s="130">
        <f>IF(E187=0,0,VLOOKUP(E187,[1]Ob!$D$10:$AW$600,46,FALSE))</f>
        <v>0</v>
      </c>
      <c r="I187" s="130">
        <f>IF(E187=0,0,VLOOKUP(E187,[1]Ob!$D$10:$BA$600,50,FALSE))</f>
        <v>0</v>
      </c>
      <c r="J187" s="130">
        <f>IF(E187=0,0,VLOOKUP(E187,[1]Ob!$D$10:$O$600,12,FALSE))</f>
        <v>0</v>
      </c>
      <c r="K187" s="131">
        <f>IF(E187=0,0,VLOOKUP(E187,[1]Ob!$D$10:$BA$600,15,FALSE))*F187</f>
        <v>0</v>
      </c>
      <c r="L187" s="132">
        <f t="shared" si="14"/>
        <v>0</v>
      </c>
      <c r="M187" s="133"/>
      <c r="N187" s="134"/>
      <c r="O187" s="170"/>
      <c r="P187" s="135">
        <v>0</v>
      </c>
      <c r="Q187" s="135">
        <v>0</v>
      </c>
      <c r="R187" s="129"/>
      <c r="S187" s="136">
        <f t="shared" si="11"/>
        <v>0</v>
      </c>
      <c r="T187" s="148"/>
      <c r="U187" s="149"/>
      <c r="V187" s="150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  <c r="DZ187" s="169"/>
      <c r="EA187" s="169"/>
      <c r="EB187" s="169"/>
      <c r="EC187" s="169"/>
      <c r="ED187" s="169"/>
      <c r="EE187" s="169"/>
      <c r="EF187" s="169"/>
      <c r="EG187" s="169"/>
      <c r="EH187" s="169"/>
      <c r="EI187" s="169"/>
      <c r="EJ187" s="169"/>
      <c r="EK187" s="169"/>
      <c r="EL187" s="169"/>
      <c r="EM187" s="169"/>
      <c r="EN187" s="169"/>
      <c r="EO187" s="169"/>
      <c r="EP187" s="169"/>
      <c r="EQ187" s="169"/>
      <c r="ER187" s="169"/>
      <c r="ES187" s="169"/>
      <c r="ET187" s="169"/>
      <c r="EU187" s="169"/>
      <c r="EV187" s="169"/>
      <c r="EW187" s="169"/>
      <c r="EX187" s="169"/>
      <c r="EY187" s="169"/>
      <c r="EZ187" s="169"/>
      <c r="FA187" s="169"/>
      <c r="FB187" s="169"/>
      <c r="FC187" s="169"/>
      <c r="FD187" s="169"/>
      <c r="FE187" s="169"/>
      <c r="FF187" s="169"/>
      <c r="FG187" s="169"/>
      <c r="FH187" s="169"/>
      <c r="FI187" s="169"/>
      <c r="FJ187" s="169"/>
      <c r="FK187" s="169"/>
      <c r="FL187" s="169"/>
      <c r="FM187" s="169"/>
      <c r="FN187" s="169"/>
      <c r="FO187" s="169"/>
      <c r="FP187" s="169"/>
      <c r="FQ187" s="169"/>
      <c r="FR187" s="169"/>
      <c r="FS187" s="169"/>
      <c r="FT187" s="169"/>
      <c r="FU187" s="169"/>
      <c r="FV187" s="169"/>
      <c r="FW187" s="169"/>
      <c r="FX187" s="169"/>
      <c r="FY187" s="169"/>
      <c r="FZ187" s="169"/>
      <c r="GA187" s="169"/>
      <c r="GB187" s="169"/>
      <c r="GC187" s="169"/>
      <c r="GD187" s="169"/>
      <c r="GE187" s="169"/>
      <c r="GF187" s="169"/>
      <c r="GG187" s="169"/>
      <c r="GH187" s="169"/>
      <c r="GI187" s="169"/>
      <c r="GJ187" s="169"/>
      <c r="GK187" s="169"/>
      <c r="GL187" s="169"/>
      <c r="GM187" s="169"/>
      <c r="GN187" s="169"/>
      <c r="GO187" s="169"/>
      <c r="GP187" s="169"/>
      <c r="GQ187" s="169"/>
      <c r="GR187" s="169"/>
      <c r="GS187" s="169"/>
      <c r="GT187" s="169"/>
      <c r="GU187" s="169"/>
      <c r="GV187" s="169"/>
      <c r="GW187" s="169"/>
      <c r="GX187" s="169"/>
      <c r="GY187" s="169"/>
      <c r="GZ187" s="169"/>
      <c r="HA187" s="169"/>
      <c r="HB187" s="169"/>
      <c r="HC187" s="169"/>
      <c r="HD187" s="169"/>
      <c r="HE187" s="169"/>
      <c r="HF187" s="169"/>
      <c r="HG187" s="169"/>
      <c r="HH187" s="169"/>
      <c r="HI187" s="169"/>
      <c r="HJ187" s="169"/>
      <c r="HK187" s="169"/>
      <c r="HL187" s="169"/>
      <c r="HM187" s="169"/>
      <c r="HN187" s="169"/>
      <c r="HO187" s="169"/>
      <c r="HP187" s="169"/>
      <c r="HQ187" s="169"/>
      <c r="HR187" s="169"/>
      <c r="HS187" s="169"/>
      <c r="HT187" s="169"/>
      <c r="HU187" s="169"/>
      <c r="HV187" s="169"/>
      <c r="HW187" s="169"/>
      <c r="HX187" s="169"/>
      <c r="HY187" s="169"/>
      <c r="HZ187" s="169"/>
      <c r="IA187" s="169"/>
      <c r="IB187" s="169"/>
      <c r="IC187" s="169"/>
      <c r="ID187" s="169"/>
      <c r="IE187" s="169"/>
      <c r="IF187" s="169"/>
      <c r="IG187" s="169"/>
      <c r="IH187" s="169"/>
      <c r="II187" s="169"/>
      <c r="IJ187" s="169"/>
      <c r="IK187" s="169"/>
      <c r="IL187" s="169"/>
      <c r="IM187" s="169"/>
      <c r="IN187" s="169"/>
      <c r="IO187" s="169"/>
      <c r="IP187" s="169"/>
      <c r="IQ187" s="169"/>
      <c r="IR187" s="169"/>
      <c r="IS187" s="169"/>
      <c r="IT187" s="169"/>
      <c r="IU187" s="169"/>
      <c r="IV187" s="169"/>
    </row>
    <row r="188" spans="1:256">
      <c r="A188" s="124">
        <f t="shared" si="12"/>
        <v>0</v>
      </c>
      <c r="B188" s="125">
        <f t="shared" si="13"/>
        <v>0</v>
      </c>
      <c r="C188" s="126">
        <f>IF(R188=0,0,SUMIF($R$10:R188,R188,$R$10:R188)/R188)</f>
        <v>0</v>
      </c>
      <c r="D188" s="127">
        <v>179</v>
      </c>
      <c r="E188" s="146"/>
      <c r="F188" s="147"/>
      <c r="G188" s="130">
        <f t="shared" si="10"/>
        <v>0</v>
      </c>
      <c r="H188" s="130">
        <f>IF(E188=0,0,VLOOKUP(E188,[1]Ob!$D$10:$AW$600,46,FALSE))</f>
        <v>0</v>
      </c>
      <c r="I188" s="130">
        <f>IF(E188=0,0,VLOOKUP(E188,[1]Ob!$D$10:$BA$600,50,FALSE))</f>
        <v>0</v>
      </c>
      <c r="J188" s="130">
        <f>IF(E188=0,0,VLOOKUP(E188,[1]Ob!$D$10:$O$600,12,FALSE))</f>
        <v>0</v>
      </c>
      <c r="K188" s="131">
        <f>IF(E188=0,0,VLOOKUP(E188,[1]Ob!$D$10:$BA$600,15,FALSE))*F188</f>
        <v>0</v>
      </c>
      <c r="L188" s="132">
        <f t="shared" si="14"/>
        <v>0</v>
      </c>
      <c r="M188" s="133"/>
      <c r="N188" s="134"/>
      <c r="O188" s="170"/>
      <c r="P188" s="135">
        <v>0</v>
      </c>
      <c r="Q188" s="135">
        <v>0</v>
      </c>
      <c r="R188" s="129"/>
      <c r="S188" s="136">
        <f t="shared" si="11"/>
        <v>0</v>
      </c>
      <c r="T188" s="148"/>
      <c r="U188" s="149"/>
      <c r="V188" s="150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  <c r="DZ188" s="169"/>
      <c r="EA188" s="169"/>
      <c r="EB188" s="169"/>
      <c r="EC188" s="169"/>
      <c r="ED188" s="169"/>
      <c r="EE188" s="169"/>
      <c r="EF188" s="169"/>
      <c r="EG188" s="169"/>
      <c r="EH188" s="169"/>
      <c r="EI188" s="169"/>
      <c r="EJ188" s="169"/>
      <c r="EK188" s="169"/>
      <c r="EL188" s="169"/>
      <c r="EM188" s="169"/>
      <c r="EN188" s="169"/>
      <c r="EO188" s="169"/>
      <c r="EP188" s="169"/>
      <c r="EQ188" s="169"/>
      <c r="ER188" s="169"/>
      <c r="ES188" s="169"/>
      <c r="ET188" s="169"/>
      <c r="EU188" s="169"/>
      <c r="EV188" s="169"/>
      <c r="EW188" s="169"/>
      <c r="EX188" s="169"/>
      <c r="EY188" s="169"/>
      <c r="EZ188" s="169"/>
      <c r="FA188" s="169"/>
      <c r="FB188" s="169"/>
      <c r="FC188" s="169"/>
      <c r="FD188" s="169"/>
      <c r="FE188" s="169"/>
      <c r="FF188" s="169"/>
      <c r="FG188" s="169"/>
      <c r="FH188" s="169"/>
      <c r="FI188" s="169"/>
      <c r="FJ188" s="169"/>
      <c r="FK188" s="169"/>
      <c r="FL188" s="169"/>
      <c r="FM188" s="169"/>
      <c r="FN188" s="169"/>
      <c r="FO188" s="169"/>
      <c r="FP188" s="169"/>
      <c r="FQ188" s="169"/>
      <c r="FR188" s="169"/>
      <c r="FS188" s="169"/>
      <c r="FT188" s="169"/>
      <c r="FU188" s="169"/>
      <c r="FV188" s="169"/>
      <c r="FW188" s="169"/>
      <c r="FX188" s="169"/>
      <c r="FY188" s="169"/>
      <c r="FZ188" s="169"/>
      <c r="GA188" s="169"/>
      <c r="GB188" s="169"/>
      <c r="GC188" s="169"/>
      <c r="GD188" s="169"/>
      <c r="GE188" s="169"/>
      <c r="GF188" s="169"/>
      <c r="GG188" s="169"/>
      <c r="GH188" s="169"/>
      <c r="GI188" s="169"/>
      <c r="GJ188" s="169"/>
      <c r="GK188" s="169"/>
      <c r="GL188" s="169"/>
      <c r="GM188" s="169"/>
      <c r="GN188" s="169"/>
      <c r="GO188" s="169"/>
      <c r="GP188" s="169"/>
      <c r="GQ188" s="169"/>
      <c r="GR188" s="169"/>
      <c r="GS188" s="169"/>
      <c r="GT188" s="169"/>
      <c r="GU188" s="169"/>
      <c r="GV188" s="169"/>
      <c r="GW188" s="169"/>
      <c r="GX188" s="169"/>
      <c r="GY188" s="169"/>
      <c r="GZ188" s="169"/>
      <c r="HA188" s="169"/>
      <c r="HB188" s="169"/>
      <c r="HC188" s="169"/>
      <c r="HD188" s="169"/>
      <c r="HE188" s="169"/>
      <c r="HF188" s="169"/>
      <c r="HG188" s="169"/>
      <c r="HH188" s="169"/>
      <c r="HI188" s="169"/>
      <c r="HJ188" s="169"/>
      <c r="HK188" s="169"/>
      <c r="HL188" s="169"/>
      <c r="HM188" s="169"/>
      <c r="HN188" s="169"/>
      <c r="HO188" s="169"/>
      <c r="HP188" s="169"/>
      <c r="HQ188" s="169"/>
      <c r="HR188" s="169"/>
      <c r="HS188" s="169"/>
      <c r="HT188" s="169"/>
      <c r="HU188" s="169"/>
      <c r="HV188" s="169"/>
      <c r="HW188" s="169"/>
      <c r="HX188" s="169"/>
      <c r="HY188" s="169"/>
      <c r="HZ188" s="169"/>
      <c r="IA188" s="169"/>
      <c r="IB188" s="169"/>
      <c r="IC188" s="169"/>
      <c r="ID188" s="169"/>
      <c r="IE188" s="169"/>
      <c r="IF188" s="169"/>
      <c r="IG188" s="169"/>
      <c r="IH188" s="169"/>
      <c r="II188" s="169"/>
      <c r="IJ188" s="169"/>
      <c r="IK188" s="169"/>
      <c r="IL188" s="169"/>
      <c r="IM188" s="169"/>
      <c r="IN188" s="169"/>
      <c r="IO188" s="169"/>
      <c r="IP188" s="169"/>
      <c r="IQ188" s="169"/>
      <c r="IR188" s="169"/>
      <c r="IS188" s="169"/>
      <c r="IT188" s="169"/>
      <c r="IU188" s="169"/>
      <c r="IV188" s="169"/>
    </row>
    <row r="189" spans="1:256">
      <c r="A189" s="124">
        <f t="shared" si="12"/>
        <v>0</v>
      </c>
      <c r="B189" s="125">
        <f t="shared" si="13"/>
        <v>0</v>
      </c>
      <c r="C189" s="126">
        <f>IF(R189=0,0,SUMIF($R$10:R189,R189,$R$10:R189)/R189)</f>
        <v>0</v>
      </c>
      <c r="D189" s="127">
        <v>180</v>
      </c>
      <c r="E189" s="146"/>
      <c r="F189" s="147"/>
      <c r="G189" s="130">
        <f t="shared" si="10"/>
        <v>0</v>
      </c>
      <c r="H189" s="130">
        <f>IF(E189=0,0,VLOOKUP(E189,[1]Ob!$D$10:$AW$600,46,FALSE))</f>
        <v>0</v>
      </c>
      <c r="I189" s="130">
        <f>IF(E189=0,0,VLOOKUP(E189,[1]Ob!$D$10:$BA$600,50,FALSE))</f>
        <v>0</v>
      </c>
      <c r="J189" s="130">
        <f>IF(E189=0,0,VLOOKUP(E189,[1]Ob!$D$10:$O$600,12,FALSE))</f>
        <v>0</v>
      </c>
      <c r="K189" s="131">
        <f>IF(E189=0,0,VLOOKUP(E189,[1]Ob!$D$10:$BA$600,15,FALSE))*F189</f>
        <v>0</v>
      </c>
      <c r="L189" s="132">
        <f t="shared" si="14"/>
        <v>0</v>
      </c>
      <c r="M189" s="133"/>
      <c r="N189" s="134"/>
      <c r="O189" s="170"/>
      <c r="P189" s="135">
        <v>0</v>
      </c>
      <c r="Q189" s="135">
        <v>0</v>
      </c>
      <c r="R189" s="129"/>
      <c r="S189" s="136">
        <f t="shared" si="11"/>
        <v>0</v>
      </c>
      <c r="T189" s="161"/>
      <c r="U189" s="162"/>
      <c r="V189" s="163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  <c r="DZ189" s="169"/>
      <c r="EA189" s="169"/>
      <c r="EB189" s="169"/>
      <c r="EC189" s="169"/>
      <c r="ED189" s="169"/>
      <c r="EE189" s="169"/>
      <c r="EF189" s="169"/>
      <c r="EG189" s="169"/>
      <c r="EH189" s="169"/>
      <c r="EI189" s="169"/>
      <c r="EJ189" s="169"/>
      <c r="EK189" s="169"/>
      <c r="EL189" s="169"/>
      <c r="EM189" s="169"/>
      <c r="EN189" s="169"/>
      <c r="EO189" s="169"/>
      <c r="EP189" s="169"/>
      <c r="EQ189" s="169"/>
      <c r="ER189" s="169"/>
      <c r="ES189" s="169"/>
      <c r="ET189" s="169"/>
      <c r="EU189" s="169"/>
      <c r="EV189" s="169"/>
      <c r="EW189" s="169"/>
      <c r="EX189" s="169"/>
      <c r="EY189" s="169"/>
      <c r="EZ189" s="169"/>
      <c r="FA189" s="169"/>
      <c r="FB189" s="169"/>
      <c r="FC189" s="169"/>
      <c r="FD189" s="169"/>
      <c r="FE189" s="169"/>
      <c r="FF189" s="169"/>
      <c r="FG189" s="169"/>
      <c r="FH189" s="169"/>
      <c r="FI189" s="169"/>
      <c r="FJ189" s="169"/>
      <c r="FK189" s="169"/>
      <c r="FL189" s="169"/>
      <c r="FM189" s="169"/>
      <c r="FN189" s="169"/>
      <c r="FO189" s="169"/>
      <c r="FP189" s="169"/>
      <c r="FQ189" s="169"/>
      <c r="FR189" s="169"/>
      <c r="FS189" s="169"/>
      <c r="FT189" s="169"/>
      <c r="FU189" s="169"/>
      <c r="FV189" s="169"/>
      <c r="FW189" s="169"/>
      <c r="FX189" s="169"/>
      <c r="FY189" s="169"/>
      <c r="FZ189" s="169"/>
      <c r="GA189" s="169"/>
      <c r="GB189" s="169"/>
      <c r="GC189" s="169"/>
      <c r="GD189" s="169"/>
      <c r="GE189" s="169"/>
      <c r="GF189" s="169"/>
      <c r="GG189" s="169"/>
      <c r="GH189" s="169"/>
      <c r="GI189" s="169"/>
      <c r="GJ189" s="169"/>
      <c r="GK189" s="169"/>
      <c r="GL189" s="169"/>
      <c r="GM189" s="169"/>
      <c r="GN189" s="169"/>
      <c r="GO189" s="169"/>
      <c r="GP189" s="169"/>
      <c r="GQ189" s="169"/>
      <c r="GR189" s="169"/>
      <c r="GS189" s="169"/>
      <c r="GT189" s="169"/>
      <c r="GU189" s="169"/>
      <c r="GV189" s="169"/>
      <c r="GW189" s="169"/>
      <c r="GX189" s="169"/>
      <c r="GY189" s="169"/>
      <c r="GZ189" s="169"/>
      <c r="HA189" s="169"/>
      <c r="HB189" s="169"/>
      <c r="HC189" s="169"/>
      <c r="HD189" s="169"/>
      <c r="HE189" s="169"/>
      <c r="HF189" s="169"/>
      <c r="HG189" s="169"/>
      <c r="HH189" s="169"/>
      <c r="HI189" s="169"/>
      <c r="HJ189" s="169"/>
      <c r="HK189" s="169"/>
      <c r="HL189" s="169"/>
      <c r="HM189" s="169"/>
      <c r="HN189" s="169"/>
      <c r="HO189" s="169"/>
      <c r="HP189" s="169"/>
      <c r="HQ189" s="169"/>
      <c r="HR189" s="169"/>
      <c r="HS189" s="169"/>
      <c r="HT189" s="169"/>
      <c r="HU189" s="169"/>
      <c r="HV189" s="169"/>
      <c r="HW189" s="169"/>
      <c r="HX189" s="169"/>
      <c r="HY189" s="169"/>
      <c r="HZ189" s="169"/>
      <c r="IA189" s="169"/>
      <c r="IB189" s="169"/>
      <c r="IC189" s="169"/>
      <c r="ID189" s="169"/>
      <c r="IE189" s="169"/>
      <c r="IF189" s="169"/>
      <c r="IG189" s="169"/>
      <c r="IH189" s="169"/>
      <c r="II189" s="169"/>
      <c r="IJ189" s="169"/>
      <c r="IK189" s="169"/>
      <c r="IL189" s="169"/>
      <c r="IM189" s="169"/>
      <c r="IN189" s="169"/>
      <c r="IO189" s="169"/>
      <c r="IP189" s="169"/>
      <c r="IQ189" s="169"/>
      <c r="IR189" s="169"/>
      <c r="IS189" s="169"/>
      <c r="IT189" s="169"/>
      <c r="IU189" s="169"/>
      <c r="IV189" s="169"/>
    </row>
    <row r="190" spans="1:256">
      <c r="A190" s="124">
        <f t="shared" si="12"/>
        <v>0</v>
      </c>
      <c r="B190" s="125">
        <f t="shared" si="13"/>
        <v>0</v>
      </c>
      <c r="C190" s="126">
        <f>IF(R190=0,0,SUMIF($R$10:R190,R190,$R$10:R190)/R190)</f>
        <v>0</v>
      </c>
      <c r="D190" s="127">
        <v>181</v>
      </c>
      <c r="E190" s="146"/>
      <c r="F190" s="147"/>
      <c r="G190" s="130">
        <f t="shared" si="10"/>
        <v>0</v>
      </c>
      <c r="H190" s="130">
        <f>IF(E190=0,0,VLOOKUP(E190,[1]Ob!$D$10:$AW$600,46,FALSE))</f>
        <v>0</v>
      </c>
      <c r="I190" s="130">
        <f>IF(E190=0,0,VLOOKUP(E190,[1]Ob!$D$10:$BA$600,50,FALSE))</f>
        <v>0</v>
      </c>
      <c r="J190" s="130">
        <f>IF(E190=0,0,VLOOKUP(E190,[1]Ob!$D$10:$O$600,12,FALSE))</f>
        <v>0</v>
      </c>
      <c r="K190" s="131">
        <f>IF(E190=0,0,VLOOKUP(E190,[1]Ob!$D$10:$BA$600,15,FALSE))*F190</f>
        <v>0</v>
      </c>
      <c r="L190" s="132">
        <f t="shared" si="14"/>
        <v>0</v>
      </c>
      <c r="M190" s="133"/>
      <c r="N190" s="134"/>
      <c r="O190" s="170"/>
      <c r="P190" s="135">
        <v>0</v>
      </c>
      <c r="Q190" s="135">
        <v>0</v>
      </c>
      <c r="R190" s="129"/>
      <c r="S190" s="136">
        <f t="shared" si="11"/>
        <v>0</v>
      </c>
      <c r="T190" s="137"/>
      <c r="U190" s="138">
        <f>IF(T190=0,0,HLOOKUP(T190,$Y$3:$IV$5,3,FALSE))</f>
        <v>0</v>
      </c>
      <c r="V190" s="13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  <c r="DZ190" s="169"/>
      <c r="EA190" s="169"/>
      <c r="EB190" s="169"/>
      <c r="EC190" s="169"/>
      <c r="ED190" s="169"/>
      <c r="EE190" s="169"/>
      <c r="EF190" s="169"/>
      <c r="EG190" s="169"/>
      <c r="EH190" s="169"/>
      <c r="EI190" s="169"/>
      <c r="EJ190" s="169"/>
      <c r="EK190" s="169"/>
      <c r="EL190" s="169"/>
      <c r="EM190" s="169"/>
      <c r="EN190" s="169"/>
      <c r="EO190" s="169"/>
      <c r="EP190" s="169"/>
      <c r="EQ190" s="169"/>
      <c r="ER190" s="169"/>
      <c r="ES190" s="169"/>
      <c r="ET190" s="169"/>
      <c r="EU190" s="169"/>
      <c r="EV190" s="169"/>
      <c r="EW190" s="169"/>
      <c r="EX190" s="169"/>
      <c r="EY190" s="169"/>
      <c r="EZ190" s="169"/>
      <c r="FA190" s="169"/>
      <c r="FB190" s="169"/>
      <c r="FC190" s="169"/>
      <c r="FD190" s="169"/>
      <c r="FE190" s="169"/>
      <c r="FF190" s="169"/>
      <c r="FG190" s="169"/>
      <c r="FH190" s="169"/>
      <c r="FI190" s="169"/>
      <c r="FJ190" s="169"/>
      <c r="FK190" s="169"/>
      <c r="FL190" s="169"/>
      <c r="FM190" s="169"/>
      <c r="FN190" s="169"/>
      <c r="FO190" s="169"/>
      <c r="FP190" s="169"/>
      <c r="FQ190" s="169"/>
      <c r="FR190" s="169"/>
      <c r="FS190" s="169"/>
      <c r="FT190" s="169"/>
      <c r="FU190" s="169"/>
      <c r="FV190" s="169"/>
      <c r="FW190" s="169"/>
      <c r="FX190" s="169"/>
      <c r="FY190" s="169"/>
      <c r="FZ190" s="169"/>
      <c r="GA190" s="169"/>
      <c r="GB190" s="169"/>
      <c r="GC190" s="169"/>
      <c r="GD190" s="169"/>
      <c r="GE190" s="169"/>
      <c r="GF190" s="169"/>
      <c r="GG190" s="169"/>
      <c r="GH190" s="169"/>
      <c r="GI190" s="169"/>
      <c r="GJ190" s="169"/>
      <c r="GK190" s="169"/>
      <c r="GL190" s="169"/>
      <c r="GM190" s="169"/>
      <c r="GN190" s="169"/>
      <c r="GO190" s="169"/>
      <c r="GP190" s="169"/>
      <c r="GQ190" s="169"/>
      <c r="GR190" s="169"/>
      <c r="GS190" s="169"/>
      <c r="GT190" s="169"/>
      <c r="GU190" s="169"/>
      <c r="GV190" s="169"/>
      <c r="GW190" s="169"/>
      <c r="GX190" s="169"/>
      <c r="GY190" s="169"/>
      <c r="GZ190" s="169"/>
      <c r="HA190" s="169"/>
      <c r="HB190" s="169"/>
      <c r="HC190" s="169"/>
      <c r="HD190" s="169"/>
      <c r="HE190" s="169"/>
      <c r="HF190" s="169"/>
      <c r="HG190" s="169"/>
      <c r="HH190" s="169"/>
      <c r="HI190" s="169"/>
      <c r="HJ190" s="169"/>
      <c r="HK190" s="169"/>
      <c r="HL190" s="169"/>
      <c r="HM190" s="169"/>
      <c r="HN190" s="169"/>
      <c r="HO190" s="169"/>
      <c r="HP190" s="169"/>
      <c r="HQ190" s="169"/>
      <c r="HR190" s="169"/>
      <c r="HS190" s="169"/>
      <c r="HT190" s="169"/>
      <c r="HU190" s="169"/>
      <c r="HV190" s="169"/>
      <c r="HW190" s="169"/>
      <c r="HX190" s="169"/>
      <c r="HY190" s="169"/>
      <c r="HZ190" s="169"/>
      <c r="IA190" s="169"/>
      <c r="IB190" s="169"/>
      <c r="IC190" s="169"/>
      <c r="ID190" s="169"/>
      <c r="IE190" s="169"/>
      <c r="IF190" s="169"/>
      <c r="IG190" s="169"/>
      <c r="IH190" s="169"/>
      <c r="II190" s="169"/>
      <c r="IJ190" s="169"/>
      <c r="IK190" s="169"/>
      <c r="IL190" s="169"/>
      <c r="IM190" s="169"/>
      <c r="IN190" s="169"/>
      <c r="IO190" s="169"/>
      <c r="IP190" s="169"/>
      <c r="IQ190" s="169"/>
      <c r="IR190" s="169"/>
      <c r="IS190" s="169"/>
      <c r="IT190" s="169"/>
      <c r="IU190" s="169"/>
      <c r="IV190" s="169"/>
    </row>
    <row r="191" spans="1:256">
      <c r="A191" s="124">
        <f t="shared" si="12"/>
        <v>0</v>
      </c>
      <c r="B191" s="125">
        <f t="shared" si="13"/>
        <v>0</v>
      </c>
      <c r="C191" s="126">
        <f>IF(R191=0,0,SUMIF($R$10:R191,R191,$R$10:R191)/R191)</f>
        <v>0</v>
      </c>
      <c r="D191" s="127">
        <v>182</v>
      </c>
      <c r="E191" s="146"/>
      <c r="F191" s="147"/>
      <c r="G191" s="130">
        <f t="shared" si="10"/>
        <v>0</v>
      </c>
      <c r="H191" s="130">
        <f>IF(E191=0,0,VLOOKUP(E191,[1]Ob!$D$10:$AW$600,46,FALSE))</f>
        <v>0</v>
      </c>
      <c r="I191" s="130">
        <f>IF(E191=0,0,VLOOKUP(E191,[1]Ob!$D$10:$BA$600,50,FALSE))</f>
        <v>0</v>
      </c>
      <c r="J191" s="130">
        <f>IF(E191=0,0,VLOOKUP(E191,[1]Ob!$D$10:$O$600,12,FALSE))</f>
        <v>0</v>
      </c>
      <c r="K191" s="131">
        <f>IF(E191=0,0,VLOOKUP(E191,[1]Ob!$D$10:$BA$600,15,FALSE))*F191</f>
        <v>0</v>
      </c>
      <c r="L191" s="132">
        <f t="shared" si="14"/>
        <v>0</v>
      </c>
      <c r="M191" s="133"/>
      <c r="N191" s="134"/>
      <c r="O191" s="170"/>
      <c r="P191" s="135">
        <v>0</v>
      </c>
      <c r="Q191" s="135">
        <v>0</v>
      </c>
      <c r="R191" s="129"/>
      <c r="S191" s="136">
        <f t="shared" si="11"/>
        <v>0</v>
      </c>
      <c r="T191" s="148"/>
      <c r="U191" s="149"/>
      <c r="V191" s="150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  <c r="DZ191" s="169"/>
      <c r="EA191" s="169"/>
      <c r="EB191" s="169"/>
      <c r="EC191" s="169"/>
      <c r="ED191" s="169"/>
      <c r="EE191" s="169"/>
      <c r="EF191" s="169"/>
      <c r="EG191" s="169"/>
      <c r="EH191" s="169"/>
      <c r="EI191" s="169"/>
      <c r="EJ191" s="169"/>
      <c r="EK191" s="169"/>
      <c r="EL191" s="169"/>
      <c r="EM191" s="169"/>
      <c r="EN191" s="169"/>
      <c r="EO191" s="169"/>
      <c r="EP191" s="169"/>
      <c r="EQ191" s="169"/>
      <c r="ER191" s="169"/>
      <c r="ES191" s="169"/>
      <c r="ET191" s="169"/>
      <c r="EU191" s="169"/>
      <c r="EV191" s="169"/>
      <c r="EW191" s="169"/>
      <c r="EX191" s="169"/>
      <c r="EY191" s="169"/>
      <c r="EZ191" s="169"/>
      <c r="FA191" s="169"/>
      <c r="FB191" s="169"/>
      <c r="FC191" s="169"/>
      <c r="FD191" s="169"/>
      <c r="FE191" s="169"/>
      <c r="FF191" s="169"/>
      <c r="FG191" s="169"/>
      <c r="FH191" s="169"/>
      <c r="FI191" s="169"/>
      <c r="FJ191" s="169"/>
      <c r="FK191" s="169"/>
      <c r="FL191" s="169"/>
      <c r="FM191" s="169"/>
      <c r="FN191" s="169"/>
      <c r="FO191" s="169"/>
      <c r="FP191" s="169"/>
      <c r="FQ191" s="169"/>
      <c r="FR191" s="169"/>
      <c r="FS191" s="169"/>
      <c r="FT191" s="169"/>
      <c r="FU191" s="169"/>
      <c r="FV191" s="169"/>
      <c r="FW191" s="169"/>
      <c r="FX191" s="169"/>
      <c r="FY191" s="169"/>
      <c r="FZ191" s="169"/>
      <c r="GA191" s="169"/>
      <c r="GB191" s="169"/>
      <c r="GC191" s="169"/>
      <c r="GD191" s="169"/>
      <c r="GE191" s="169"/>
      <c r="GF191" s="169"/>
      <c r="GG191" s="169"/>
      <c r="GH191" s="169"/>
      <c r="GI191" s="169"/>
      <c r="GJ191" s="169"/>
      <c r="GK191" s="169"/>
      <c r="GL191" s="169"/>
      <c r="GM191" s="169"/>
      <c r="GN191" s="169"/>
      <c r="GO191" s="169"/>
      <c r="GP191" s="169"/>
      <c r="GQ191" s="169"/>
      <c r="GR191" s="169"/>
      <c r="GS191" s="169"/>
      <c r="GT191" s="169"/>
      <c r="GU191" s="169"/>
      <c r="GV191" s="169"/>
      <c r="GW191" s="169"/>
      <c r="GX191" s="169"/>
      <c r="GY191" s="169"/>
      <c r="GZ191" s="169"/>
      <c r="HA191" s="169"/>
      <c r="HB191" s="169"/>
      <c r="HC191" s="169"/>
      <c r="HD191" s="169"/>
      <c r="HE191" s="169"/>
      <c r="HF191" s="169"/>
      <c r="HG191" s="169"/>
      <c r="HH191" s="169"/>
      <c r="HI191" s="169"/>
      <c r="HJ191" s="169"/>
      <c r="HK191" s="169"/>
      <c r="HL191" s="169"/>
      <c r="HM191" s="169"/>
      <c r="HN191" s="169"/>
      <c r="HO191" s="169"/>
      <c r="HP191" s="169"/>
      <c r="HQ191" s="169"/>
      <c r="HR191" s="169"/>
      <c r="HS191" s="169"/>
      <c r="HT191" s="169"/>
      <c r="HU191" s="169"/>
      <c r="HV191" s="169"/>
      <c r="HW191" s="169"/>
      <c r="HX191" s="169"/>
      <c r="HY191" s="169"/>
      <c r="HZ191" s="169"/>
      <c r="IA191" s="169"/>
      <c r="IB191" s="169"/>
      <c r="IC191" s="169"/>
      <c r="ID191" s="169"/>
      <c r="IE191" s="169"/>
      <c r="IF191" s="169"/>
      <c r="IG191" s="169"/>
      <c r="IH191" s="169"/>
      <c r="II191" s="169"/>
      <c r="IJ191" s="169"/>
      <c r="IK191" s="169"/>
      <c r="IL191" s="169"/>
      <c r="IM191" s="169"/>
      <c r="IN191" s="169"/>
      <c r="IO191" s="169"/>
      <c r="IP191" s="169"/>
      <c r="IQ191" s="169"/>
      <c r="IR191" s="169"/>
      <c r="IS191" s="169"/>
      <c r="IT191" s="169"/>
      <c r="IU191" s="169"/>
      <c r="IV191" s="169"/>
    </row>
    <row r="192" spans="1:256">
      <c r="A192" s="124">
        <f t="shared" si="12"/>
        <v>0</v>
      </c>
      <c r="B192" s="125">
        <f t="shared" si="13"/>
        <v>0</v>
      </c>
      <c r="C192" s="126">
        <f>IF(R192=0,0,SUMIF($R$10:R192,R192,$R$10:R192)/R192)</f>
        <v>0</v>
      </c>
      <c r="D192" s="127">
        <v>183</v>
      </c>
      <c r="E192" s="146"/>
      <c r="F192" s="147"/>
      <c r="G192" s="130">
        <f t="shared" si="10"/>
        <v>0</v>
      </c>
      <c r="H192" s="130">
        <f>IF(E192=0,0,VLOOKUP(E192,[1]Ob!$D$10:$AW$600,46,FALSE))</f>
        <v>0</v>
      </c>
      <c r="I192" s="130">
        <f>IF(E192=0,0,VLOOKUP(E192,[1]Ob!$D$10:$BA$600,50,FALSE))</f>
        <v>0</v>
      </c>
      <c r="J192" s="130">
        <f>IF(E192=0,0,VLOOKUP(E192,[1]Ob!$D$10:$O$600,12,FALSE))</f>
        <v>0</v>
      </c>
      <c r="K192" s="131">
        <f>IF(E192=0,0,VLOOKUP(E192,[1]Ob!$D$10:$BA$600,15,FALSE))*F192</f>
        <v>0</v>
      </c>
      <c r="L192" s="132">
        <f t="shared" si="14"/>
        <v>0</v>
      </c>
      <c r="M192" s="133"/>
      <c r="N192" s="134"/>
      <c r="O192" s="170"/>
      <c r="P192" s="135">
        <v>0</v>
      </c>
      <c r="Q192" s="135">
        <v>0</v>
      </c>
      <c r="R192" s="129"/>
      <c r="S192" s="136">
        <f t="shared" si="11"/>
        <v>0</v>
      </c>
      <c r="T192" s="148"/>
      <c r="U192" s="149"/>
      <c r="V192" s="150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9"/>
      <c r="EE192" s="169"/>
      <c r="EF192" s="169"/>
      <c r="EG192" s="169"/>
      <c r="EH192" s="169"/>
      <c r="EI192" s="169"/>
      <c r="EJ192" s="169"/>
      <c r="EK192" s="169"/>
      <c r="EL192" s="169"/>
      <c r="EM192" s="169"/>
      <c r="EN192" s="169"/>
      <c r="EO192" s="169"/>
      <c r="EP192" s="169"/>
      <c r="EQ192" s="169"/>
      <c r="ER192" s="169"/>
      <c r="ES192" s="169"/>
      <c r="ET192" s="169"/>
      <c r="EU192" s="169"/>
      <c r="EV192" s="169"/>
      <c r="EW192" s="169"/>
      <c r="EX192" s="169"/>
      <c r="EY192" s="169"/>
      <c r="EZ192" s="169"/>
      <c r="FA192" s="169"/>
      <c r="FB192" s="169"/>
      <c r="FC192" s="169"/>
      <c r="FD192" s="169"/>
      <c r="FE192" s="169"/>
      <c r="FF192" s="169"/>
      <c r="FG192" s="169"/>
      <c r="FH192" s="169"/>
      <c r="FI192" s="169"/>
      <c r="FJ192" s="169"/>
      <c r="FK192" s="169"/>
      <c r="FL192" s="169"/>
      <c r="FM192" s="169"/>
      <c r="FN192" s="169"/>
      <c r="FO192" s="169"/>
      <c r="FP192" s="169"/>
      <c r="FQ192" s="169"/>
      <c r="FR192" s="169"/>
      <c r="FS192" s="169"/>
      <c r="FT192" s="169"/>
      <c r="FU192" s="169"/>
      <c r="FV192" s="169"/>
      <c r="FW192" s="169"/>
      <c r="FX192" s="169"/>
      <c r="FY192" s="169"/>
      <c r="FZ192" s="169"/>
      <c r="GA192" s="169"/>
      <c r="GB192" s="169"/>
      <c r="GC192" s="169"/>
      <c r="GD192" s="169"/>
      <c r="GE192" s="169"/>
      <c r="GF192" s="169"/>
      <c r="GG192" s="169"/>
      <c r="GH192" s="169"/>
      <c r="GI192" s="169"/>
      <c r="GJ192" s="169"/>
      <c r="GK192" s="169"/>
      <c r="GL192" s="169"/>
      <c r="GM192" s="169"/>
      <c r="GN192" s="169"/>
      <c r="GO192" s="169"/>
      <c r="GP192" s="169"/>
      <c r="GQ192" s="169"/>
      <c r="GR192" s="169"/>
      <c r="GS192" s="169"/>
      <c r="GT192" s="169"/>
      <c r="GU192" s="169"/>
      <c r="GV192" s="169"/>
      <c r="GW192" s="169"/>
      <c r="GX192" s="169"/>
      <c r="GY192" s="169"/>
      <c r="GZ192" s="169"/>
      <c r="HA192" s="169"/>
      <c r="HB192" s="169"/>
      <c r="HC192" s="169"/>
      <c r="HD192" s="169"/>
      <c r="HE192" s="169"/>
      <c r="HF192" s="169"/>
      <c r="HG192" s="169"/>
      <c r="HH192" s="169"/>
      <c r="HI192" s="169"/>
      <c r="HJ192" s="169"/>
      <c r="HK192" s="169"/>
      <c r="HL192" s="169"/>
      <c r="HM192" s="169"/>
      <c r="HN192" s="169"/>
      <c r="HO192" s="169"/>
      <c r="HP192" s="169"/>
      <c r="HQ192" s="169"/>
      <c r="HR192" s="169"/>
      <c r="HS192" s="169"/>
      <c r="HT192" s="169"/>
      <c r="HU192" s="169"/>
      <c r="HV192" s="169"/>
      <c r="HW192" s="169"/>
      <c r="HX192" s="169"/>
      <c r="HY192" s="169"/>
      <c r="HZ192" s="169"/>
      <c r="IA192" s="169"/>
      <c r="IB192" s="169"/>
      <c r="IC192" s="169"/>
      <c r="ID192" s="169"/>
      <c r="IE192" s="169"/>
      <c r="IF192" s="169"/>
      <c r="IG192" s="169"/>
      <c r="IH192" s="169"/>
      <c r="II192" s="169"/>
      <c r="IJ192" s="169"/>
      <c r="IK192" s="169"/>
      <c r="IL192" s="169"/>
      <c r="IM192" s="169"/>
      <c r="IN192" s="169"/>
      <c r="IO192" s="169"/>
      <c r="IP192" s="169"/>
      <c r="IQ192" s="169"/>
      <c r="IR192" s="169"/>
      <c r="IS192" s="169"/>
      <c r="IT192" s="169"/>
      <c r="IU192" s="169"/>
      <c r="IV192" s="169"/>
    </row>
    <row r="193" spans="1:256">
      <c r="A193" s="124">
        <f t="shared" si="12"/>
        <v>0</v>
      </c>
      <c r="B193" s="125">
        <f t="shared" si="13"/>
        <v>0</v>
      </c>
      <c r="C193" s="126">
        <f>IF(R193=0,0,SUMIF($R$10:R193,R193,$R$10:R193)/R193)</f>
        <v>0</v>
      </c>
      <c r="D193" s="127">
        <v>184</v>
      </c>
      <c r="E193" s="146"/>
      <c r="F193" s="147"/>
      <c r="G193" s="130">
        <f t="shared" si="10"/>
        <v>0</v>
      </c>
      <c r="H193" s="130">
        <f>IF(E193=0,0,VLOOKUP(E193,[1]Ob!$D$10:$AW$600,46,FALSE))</f>
        <v>0</v>
      </c>
      <c r="I193" s="130">
        <f>IF(E193=0,0,VLOOKUP(E193,[1]Ob!$D$10:$BA$600,50,FALSE))</f>
        <v>0</v>
      </c>
      <c r="J193" s="130">
        <f>IF(E193=0,0,VLOOKUP(E193,[1]Ob!$D$10:$O$600,12,FALSE))</f>
        <v>0</v>
      </c>
      <c r="K193" s="131">
        <f>IF(E193=0,0,VLOOKUP(E193,[1]Ob!$D$10:$BA$600,15,FALSE))*F193</f>
        <v>0</v>
      </c>
      <c r="L193" s="132">
        <f t="shared" si="14"/>
        <v>0</v>
      </c>
      <c r="M193" s="133"/>
      <c r="N193" s="134"/>
      <c r="O193" s="170"/>
      <c r="P193" s="135">
        <v>0</v>
      </c>
      <c r="Q193" s="135">
        <v>0</v>
      </c>
      <c r="R193" s="129"/>
      <c r="S193" s="136">
        <f t="shared" si="11"/>
        <v>0</v>
      </c>
      <c r="T193" s="148"/>
      <c r="U193" s="149"/>
      <c r="V193" s="150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9"/>
      <c r="EE193" s="169"/>
      <c r="EF193" s="169"/>
      <c r="EG193" s="169"/>
      <c r="EH193" s="169"/>
      <c r="EI193" s="169"/>
      <c r="EJ193" s="169"/>
      <c r="EK193" s="169"/>
      <c r="EL193" s="169"/>
      <c r="EM193" s="169"/>
      <c r="EN193" s="169"/>
      <c r="EO193" s="169"/>
      <c r="EP193" s="169"/>
      <c r="EQ193" s="169"/>
      <c r="ER193" s="169"/>
      <c r="ES193" s="169"/>
      <c r="ET193" s="169"/>
      <c r="EU193" s="169"/>
      <c r="EV193" s="169"/>
      <c r="EW193" s="169"/>
      <c r="EX193" s="169"/>
      <c r="EY193" s="169"/>
      <c r="EZ193" s="169"/>
      <c r="FA193" s="169"/>
      <c r="FB193" s="169"/>
      <c r="FC193" s="169"/>
      <c r="FD193" s="169"/>
      <c r="FE193" s="169"/>
      <c r="FF193" s="169"/>
      <c r="FG193" s="169"/>
      <c r="FH193" s="169"/>
      <c r="FI193" s="169"/>
      <c r="FJ193" s="169"/>
      <c r="FK193" s="169"/>
      <c r="FL193" s="169"/>
      <c r="FM193" s="169"/>
      <c r="FN193" s="169"/>
      <c r="FO193" s="169"/>
      <c r="FP193" s="169"/>
      <c r="FQ193" s="169"/>
      <c r="FR193" s="169"/>
      <c r="FS193" s="169"/>
      <c r="FT193" s="169"/>
      <c r="FU193" s="169"/>
      <c r="FV193" s="169"/>
      <c r="FW193" s="169"/>
      <c r="FX193" s="169"/>
      <c r="FY193" s="169"/>
      <c r="FZ193" s="169"/>
      <c r="GA193" s="169"/>
      <c r="GB193" s="169"/>
      <c r="GC193" s="169"/>
      <c r="GD193" s="169"/>
      <c r="GE193" s="169"/>
      <c r="GF193" s="169"/>
      <c r="GG193" s="169"/>
      <c r="GH193" s="169"/>
      <c r="GI193" s="169"/>
      <c r="GJ193" s="169"/>
      <c r="GK193" s="169"/>
      <c r="GL193" s="169"/>
      <c r="GM193" s="169"/>
      <c r="GN193" s="169"/>
      <c r="GO193" s="169"/>
      <c r="GP193" s="169"/>
      <c r="GQ193" s="169"/>
      <c r="GR193" s="169"/>
      <c r="GS193" s="169"/>
      <c r="GT193" s="169"/>
      <c r="GU193" s="169"/>
      <c r="GV193" s="169"/>
      <c r="GW193" s="169"/>
      <c r="GX193" s="169"/>
      <c r="GY193" s="169"/>
      <c r="GZ193" s="169"/>
      <c r="HA193" s="169"/>
      <c r="HB193" s="169"/>
      <c r="HC193" s="169"/>
      <c r="HD193" s="169"/>
      <c r="HE193" s="169"/>
      <c r="HF193" s="169"/>
      <c r="HG193" s="169"/>
      <c r="HH193" s="169"/>
      <c r="HI193" s="169"/>
      <c r="HJ193" s="169"/>
      <c r="HK193" s="169"/>
      <c r="HL193" s="169"/>
      <c r="HM193" s="169"/>
      <c r="HN193" s="169"/>
      <c r="HO193" s="169"/>
      <c r="HP193" s="169"/>
      <c r="HQ193" s="169"/>
      <c r="HR193" s="169"/>
      <c r="HS193" s="169"/>
      <c r="HT193" s="169"/>
      <c r="HU193" s="169"/>
      <c r="HV193" s="169"/>
      <c r="HW193" s="169"/>
      <c r="HX193" s="169"/>
      <c r="HY193" s="169"/>
      <c r="HZ193" s="169"/>
      <c r="IA193" s="169"/>
      <c r="IB193" s="169"/>
      <c r="IC193" s="169"/>
      <c r="ID193" s="169"/>
      <c r="IE193" s="169"/>
      <c r="IF193" s="169"/>
      <c r="IG193" s="169"/>
      <c r="IH193" s="169"/>
      <c r="II193" s="169"/>
      <c r="IJ193" s="169"/>
      <c r="IK193" s="169"/>
      <c r="IL193" s="169"/>
      <c r="IM193" s="169"/>
      <c r="IN193" s="169"/>
      <c r="IO193" s="169"/>
      <c r="IP193" s="169"/>
      <c r="IQ193" s="169"/>
      <c r="IR193" s="169"/>
      <c r="IS193" s="169"/>
      <c r="IT193" s="169"/>
      <c r="IU193" s="169"/>
      <c r="IV193" s="169"/>
    </row>
    <row r="194" spans="1:256">
      <c r="A194" s="124">
        <f t="shared" si="12"/>
        <v>0</v>
      </c>
      <c r="B194" s="125">
        <f t="shared" si="13"/>
        <v>0</v>
      </c>
      <c r="C194" s="126">
        <f>IF(R194=0,0,SUMIF($R$10:R194,R194,$R$10:R194)/R194)</f>
        <v>0</v>
      </c>
      <c r="D194" s="127">
        <v>185</v>
      </c>
      <c r="E194" s="146"/>
      <c r="F194" s="147"/>
      <c r="G194" s="130">
        <f t="shared" si="10"/>
        <v>0</v>
      </c>
      <c r="H194" s="130">
        <f>IF(E194=0,0,VLOOKUP(E194,[1]Ob!$D$10:$AW$600,46,FALSE))</f>
        <v>0</v>
      </c>
      <c r="I194" s="130">
        <f>IF(E194=0,0,VLOOKUP(E194,[1]Ob!$D$10:$BA$600,50,FALSE))</f>
        <v>0</v>
      </c>
      <c r="J194" s="130">
        <f>IF(E194=0,0,VLOOKUP(E194,[1]Ob!$D$10:$O$600,12,FALSE))</f>
        <v>0</v>
      </c>
      <c r="K194" s="131">
        <f>IF(E194=0,0,VLOOKUP(E194,[1]Ob!$D$10:$BA$600,15,FALSE))*F194</f>
        <v>0</v>
      </c>
      <c r="L194" s="132">
        <f t="shared" si="14"/>
        <v>0</v>
      </c>
      <c r="M194" s="133"/>
      <c r="N194" s="134"/>
      <c r="O194" s="170"/>
      <c r="P194" s="135">
        <v>0</v>
      </c>
      <c r="Q194" s="135">
        <v>0</v>
      </c>
      <c r="R194" s="129"/>
      <c r="S194" s="136">
        <f t="shared" si="11"/>
        <v>0</v>
      </c>
      <c r="T194" s="161"/>
      <c r="U194" s="162"/>
      <c r="V194" s="163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  <c r="EO194" s="169"/>
      <c r="EP194" s="169"/>
      <c r="EQ194" s="169"/>
      <c r="ER194" s="169"/>
      <c r="ES194" s="169"/>
      <c r="ET194" s="169"/>
      <c r="EU194" s="169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9"/>
      <c r="FG194" s="169"/>
      <c r="FH194" s="169"/>
      <c r="FI194" s="169"/>
      <c r="FJ194" s="169"/>
      <c r="FK194" s="169"/>
      <c r="FL194" s="169"/>
      <c r="FM194" s="169"/>
      <c r="FN194" s="169"/>
      <c r="FO194" s="169"/>
      <c r="FP194" s="169"/>
      <c r="FQ194" s="169"/>
      <c r="FR194" s="169"/>
      <c r="FS194" s="169"/>
      <c r="FT194" s="169"/>
      <c r="FU194" s="169"/>
      <c r="FV194" s="169"/>
      <c r="FW194" s="169"/>
      <c r="FX194" s="169"/>
      <c r="FY194" s="169"/>
      <c r="FZ194" s="169"/>
      <c r="GA194" s="169"/>
      <c r="GB194" s="169"/>
      <c r="GC194" s="169"/>
      <c r="GD194" s="169"/>
      <c r="GE194" s="169"/>
      <c r="GF194" s="169"/>
      <c r="GG194" s="169"/>
      <c r="GH194" s="169"/>
      <c r="GI194" s="169"/>
      <c r="GJ194" s="169"/>
      <c r="GK194" s="169"/>
      <c r="GL194" s="169"/>
      <c r="GM194" s="169"/>
      <c r="GN194" s="169"/>
      <c r="GO194" s="169"/>
      <c r="GP194" s="169"/>
      <c r="GQ194" s="169"/>
      <c r="GR194" s="169"/>
      <c r="GS194" s="169"/>
      <c r="GT194" s="169"/>
      <c r="GU194" s="169"/>
      <c r="GV194" s="169"/>
      <c r="GW194" s="169"/>
      <c r="GX194" s="169"/>
      <c r="GY194" s="169"/>
      <c r="GZ194" s="169"/>
      <c r="HA194" s="169"/>
      <c r="HB194" s="169"/>
      <c r="HC194" s="169"/>
      <c r="HD194" s="169"/>
      <c r="HE194" s="169"/>
      <c r="HF194" s="169"/>
      <c r="HG194" s="169"/>
      <c r="HH194" s="169"/>
      <c r="HI194" s="169"/>
      <c r="HJ194" s="169"/>
      <c r="HK194" s="169"/>
      <c r="HL194" s="169"/>
      <c r="HM194" s="169"/>
      <c r="HN194" s="169"/>
      <c r="HO194" s="169"/>
      <c r="HP194" s="169"/>
      <c r="HQ194" s="169"/>
      <c r="HR194" s="169"/>
      <c r="HS194" s="169"/>
      <c r="HT194" s="169"/>
      <c r="HU194" s="169"/>
      <c r="HV194" s="169"/>
      <c r="HW194" s="169"/>
      <c r="HX194" s="169"/>
      <c r="HY194" s="169"/>
      <c r="HZ194" s="169"/>
      <c r="IA194" s="169"/>
      <c r="IB194" s="169"/>
      <c r="IC194" s="169"/>
      <c r="ID194" s="169"/>
      <c r="IE194" s="169"/>
      <c r="IF194" s="169"/>
      <c r="IG194" s="169"/>
      <c r="IH194" s="169"/>
      <c r="II194" s="169"/>
      <c r="IJ194" s="169"/>
      <c r="IK194" s="169"/>
      <c r="IL194" s="169"/>
      <c r="IM194" s="169"/>
      <c r="IN194" s="169"/>
      <c r="IO194" s="169"/>
      <c r="IP194" s="169"/>
      <c r="IQ194" s="169"/>
      <c r="IR194" s="169"/>
      <c r="IS194" s="169"/>
      <c r="IT194" s="169"/>
      <c r="IU194" s="169"/>
      <c r="IV194" s="169"/>
    </row>
    <row r="195" spans="1:256">
      <c r="A195" s="124">
        <f t="shared" si="12"/>
        <v>0</v>
      </c>
      <c r="B195" s="125">
        <f t="shared" si="13"/>
        <v>0</v>
      </c>
      <c r="C195" s="126">
        <f>IF(R195=0,0,SUMIF($R$10:R195,R195,$R$10:R195)/R195)</f>
        <v>0</v>
      </c>
      <c r="D195" s="127">
        <v>186</v>
      </c>
      <c r="E195" s="146"/>
      <c r="F195" s="147"/>
      <c r="G195" s="130">
        <f t="shared" si="10"/>
        <v>0</v>
      </c>
      <c r="H195" s="130">
        <f>IF(E195=0,0,VLOOKUP(E195,[1]Ob!$D$10:$AW$600,46,FALSE))</f>
        <v>0</v>
      </c>
      <c r="I195" s="130">
        <f>IF(E195=0,0,VLOOKUP(E195,[1]Ob!$D$10:$BA$600,50,FALSE))</f>
        <v>0</v>
      </c>
      <c r="J195" s="130">
        <f>IF(E195=0,0,VLOOKUP(E195,[1]Ob!$D$10:$O$600,12,FALSE))</f>
        <v>0</v>
      </c>
      <c r="K195" s="131">
        <f>IF(E195=0,0,VLOOKUP(E195,[1]Ob!$D$10:$BA$600,15,FALSE))*F195</f>
        <v>0</v>
      </c>
      <c r="L195" s="132">
        <f t="shared" si="14"/>
        <v>0</v>
      </c>
      <c r="M195" s="133"/>
      <c r="N195" s="134"/>
      <c r="O195" s="170"/>
      <c r="P195" s="135">
        <v>0</v>
      </c>
      <c r="Q195" s="135">
        <v>0</v>
      </c>
      <c r="R195" s="129"/>
      <c r="S195" s="136">
        <f t="shared" si="11"/>
        <v>0</v>
      </c>
      <c r="T195" s="137"/>
      <c r="U195" s="138">
        <f>IF(T195=0,0,HLOOKUP(T195,$Y$3:$IV$5,3,FALSE))</f>
        <v>0</v>
      </c>
      <c r="V195" s="13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9"/>
      <c r="EE195" s="169"/>
      <c r="EF195" s="169"/>
      <c r="EG195" s="169"/>
      <c r="EH195" s="169"/>
      <c r="EI195" s="169"/>
      <c r="EJ195" s="169"/>
      <c r="EK195" s="169"/>
      <c r="EL195" s="169"/>
      <c r="EM195" s="169"/>
      <c r="EN195" s="169"/>
      <c r="EO195" s="169"/>
      <c r="EP195" s="169"/>
      <c r="EQ195" s="169"/>
      <c r="ER195" s="169"/>
      <c r="ES195" s="169"/>
      <c r="ET195" s="169"/>
      <c r="EU195" s="169"/>
      <c r="EV195" s="169"/>
      <c r="EW195" s="169"/>
      <c r="EX195" s="169"/>
      <c r="EY195" s="169"/>
      <c r="EZ195" s="169"/>
      <c r="FA195" s="169"/>
      <c r="FB195" s="169"/>
      <c r="FC195" s="169"/>
      <c r="FD195" s="169"/>
      <c r="FE195" s="169"/>
      <c r="FF195" s="169"/>
      <c r="FG195" s="169"/>
      <c r="FH195" s="169"/>
      <c r="FI195" s="169"/>
      <c r="FJ195" s="169"/>
      <c r="FK195" s="169"/>
      <c r="FL195" s="169"/>
      <c r="FM195" s="169"/>
      <c r="FN195" s="169"/>
      <c r="FO195" s="169"/>
      <c r="FP195" s="169"/>
      <c r="FQ195" s="169"/>
      <c r="FR195" s="169"/>
      <c r="FS195" s="169"/>
      <c r="FT195" s="169"/>
      <c r="FU195" s="169"/>
      <c r="FV195" s="169"/>
      <c r="FW195" s="169"/>
      <c r="FX195" s="169"/>
      <c r="FY195" s="169"/>
      <c r="FZ195" s="169"/>
      <c r="GA195" s="169"/>
      <c r="GB195" s="169"/>
      <c r="GC195" s="169"/>
      <c r="GD195" s="169"/>
      <c r="GE195" s="169"/>
      <c r="GF195" s="169"/>
      <c r="GG195" s="169"/>
      <c r="GH195" s="169"/>
      <c r="GI195" s="169"/>
      <c r="GJ195" s="169"/>
      <c r="GK195" s="169"/>
      <c r="GL195" s="169"/>
      <c r="GM195" s="169"/>
      <c r="GN195" s="169"/>
      <c r="GO195" s="169"/>
      <c r="GP195" s="169"/>
      <c r="GQ195" s="169"/>
      <c r="GR195" s="169"/>
      <c r="GS195" s="169"/>
      <c r="GT195" s="169"/>
      <c r="GU195" s="169"/>
      <c r="GV195" s="169"/>
      <c r="GW195" s="169"/>
      <c r="GX195" s="169"/>
      <c r="GY195" s="169"/>
      <c r="GZ195" s="169"/>
      <c r="HA195" s="169"/>
      <c r="HB195" s="169"/>
      <c r="HC195" s="169"/>
      <c r="HD195" s="169"/>
      <c r="HE195" s="169"/>
      <c r="HF195" s="169"/>
      <c r="HG195" s="169"/>
      <c r="HH195" s="169"/>
      <c r="HI195" s="169"/>
      <c r="HJ195" s="169"/>
      <c r="HK195" s="169"/>
      <c r="HL195" s="169"/>
      <c r="HM195" s="169"/>
      <c r="HN195" s="169"/>
      <c r="HO195" s="169"/>
      <c r="HP195" s="169"/>
      <c r="HQ195" s="169"/>
      <c r="HR195" s="169"/>
      <c r="HS195" s="169"/>
      <c r="HT195" s="169"/>
      <c r="HU195" s="169"/>
      <c r="HV195" s="169"/>
      <c r="HW195" s="169"/>
      <c r="HX195" s="169"/>
      <c r="HY195" s="169"/>
      <c r="HZ195" s="169"/>
      <c r="IA195" s="169"/>
      <c r="IB195" s="169"/>
      <c r="IC195" s="169"/>
      <c r="ID195" s="169"/>
      <c r="IE195" s="169"/>
      <c r="IF195" s="169"/>
      <c r="IG195" s="169"/>
      <c r="IH195" s="169"/>
      <c r="II195" s="169"/>
      <c r="IJ195" s="169"/>
      <c r="IK195" s="169"/>
      <c r="IL195" s="169"/>
      <c r="IM195" s="169"/>
      <c r="IN195" s="169"/>
      <c r="IO195" s="169"/>
      <c r="IP195" s="169"/>
      <c r="IQ195" s="169"/>
      <c r="IR195" s="169"/>
      <c r="IS195" s="169"/>
      <c r="IT195" s="169"/>
      <c r="IU195" s="169"/>
      <c r="IV195" s="169"/>
    </row>
    <row r="196" spans="1:256">
      <c r="A196" s="124">
        <f t="shared" si="12"/>
        <v>0</v>
      </c>
      <c r="B196" s="125">
        <f t="shared" si="13"/>
        <v>0</v>
      </c>
      <c r="C196" s="126">
        <f>IF(R196=0,0,SUMIF($R$10:R196,R196,$R$10:R196)/R196)</f>
        <v>0</v>
      </c>
      <c r="D196" s="127">
        <v>187</v>
      </c>
      <c r="E196" s="146"/>
      <c r="F196" s="147"/>
      <c r="G196" s="130">
        <f t="shared" si="10"/>
        <v>0</v>
      </c>
      <c r="H196" s="130">
        <f>IF(E196=0,0,VLOOKUP(E196,[1]Ob!$D$10:$AW$600,46,FALSE))</f>
        <v>0</v>
      </c>
      <c r="I196" s="130">
        <f>IF(E196=0,0,VLOOKUP(E196,[1]Ob!$D$10:$BA$600,50,FALSE))</f>
        <v>0</v>
      </c>
      <c r="J196" s="130">
        <f>IF(E196=0,0,VLOOKUP(E196,[1]Ob!$D$10:$O$600,12,FALSE))</f>
        <v>0</v>
      </c>
      <c r="K196" s="131">
        <f>IF(E196=0,0,VLOOKUP(E196,[1]Ob!$D$10:$BA$600,15,FALSE))*F196</f>
        <v>0</v>
      </c>
      <c r="L196" s="132">
        <f t="shared" si="14"/>
        <v>0</v>
      </c>
      <c r="M196" s="133"/>
      <c r="N196" s="134"/>
      <c r="O196" s="170"/>
      <c r="P196" s="135">
        <v>0</v>
      </c>
      <c r="Q196" s="135">
        <v>0</v>
      </c>
      <c r="R196" s="129"/>
      <c r="S196" s="136">
        <f t="shared" si="11"/>
        <v>0</v>
      </c>
      <c r="T196" s="148"/>
      <c r="U196" s="149"/>
      <c r="V196" s="150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  <c r="DZ196" s="169"/>
      <c r="EA196" s="169"/>
      <c r="EB196" s="169"/>
      <c r="EC196" s="169"/>
      <c r="ED196" s="169"/>
      <c r="EE196" s="169"/>
      <c r="EF196" s="169"/>
      <c r="EG196" s="169"/>
      <c r="EH196" s="169"/>
      <c r="EI196" s="169"/>
      <c r="EJ196" s="169"/>
      <c r="EK196" s="169"/>
      <c r="EL196" s="169"/>
      <c r="EM196" s="169"/>
      <c r="EN196" s="169"/>
      <c r="EO196" s="169"/>
      <c r="EP196" s="169"/>
      <c r="EQ196" s="169"/>
      <c r="ER196" s="169"/>
      <c r="ES196" s="169"/>
      <c r="ET196" s="169"/>
      <c r="EU196" s="169"/>
      <c r="EV196" s="169"/>
      <c r="EW196" s="169"/>
      <c r="EX196" s="169"/>
      <c r="EY196" s="169"/>
      <c r="EZ196" s="169"/>
      <c r="FA196" s="169"/>
      <c r="FB196" s="169"/>
      <c r="FC196" s="169"/>
      <c r="FD196" s="169"/>
      <c r="FE196" s="169"/>
      <c r="FF196" s="169"/>
      <c r="FG196" s="169"/>
      <c r="FH196" s="169"/>
      <c r="FI196" s="169"/>
      <c r="FJ196" s="169"/>
      <c r="FK196" s="169"/>
      <c r="FL196" s="169"/>
      <c r="FM196" s="169"/>
      <c r="FN196" s="169"/>
      <c r="FO196" s="169"/>
      <c r="FP196" s="169"/>
      <c r="FQ196" s="169"/>
      <c r="FR196" s="169"/>
      <c r="FS196" s="169"/>
      <c r="FT196" s="169"/>
      <c r="FU196" s="169"/>
      <c r="FV196" s="169"/>
      <c r="FW196" s="169"/>
      <c r="FX196" s="169"/>
      <c r="FY196" s="169"/>
      <c r="FZ196" s="169"/>
      <c r="GA196" s="169"/>
      <c r="GB196" s="169"/>
      <c r="GC196" s="169"/>
      <c r="GD196" s="169"/>
      <c r="GE196" s="169"/>
      <c r="GF196" s="169"/>
      <c r="GG196" s="169"/>
      <c r="GH196" s="169"/>
      <c r="GI196" s="169"/>
      <c r="GJ196" s="169"/>
      <c r="GK196" s="169"/>
      <c r="GL196" s="169"/>
      <c r="GM196" s="169"/>
      <c r="GN196" s="169"/>
      <c r="GO196" s="169"/>
      <c r="GP196" s="169"/>
      <c r="GQ196" s="169"/>
      <c r="GR196" s="169"/>
      <c r="GS196" s="169"/>
      <c r="GT196" s="169"/>
      <c r="GU196" s="169"/>
      <c r="GV196" s="169"/>
      <c r="GW196" s="169"/>
      <c r="GX196" s="169"/>
      <c r="GY196" s="169"/>
      <c r="GZ196" s="169"/>
      <c r="HA196" s="169"/>
      <c r="HB196" s="169"/>
      <c r="HC196" s="169"/>
      <c r="HD196" s="169"/>
      <c r="HE196" s="169"/>
      <c r="HF196" s="169"/>
      <c r="HG196" s="169"/>
      <c r="HH196" s="169"/>
      <c r="HI196" s="169"/>
      <c r="HJ196" s="169"/>
      <c r="HK196" s="169"/>
      <c r="HL196" s="169"/>
      <c r="HM196" s="169"/>
      <c r="HN196" s="169"/>
      <c r="HO196" s="169"/>
      <c r="HP196" s="169"/>
      <c r="HQ196" s="169"/>
      <c r="HR196" s="169"/>
      <c r="HS196" s="169"/>
      <c r="HT196" s="169"/>
      <c r="HU196" s="169"/>
      <c r="HV196" s="169"/>
      <c r="HW196" s="169"/>
      <c r="HX196" s="169"/>
      <c r="HY196" s="169"/>
      <c r="HZ196" s="169"/>
      <c r="IA196" s="169"/>
      <c r="IB196" s="169"/>
      <c r="IC196" s="169"/>
      <c r="ID196" s="169"/>
      <c r="IE196" s="169"/>
      <c r="IF196" s="169"/>
      <c r="IG196" s="169"/>
      <c r="IH196" s="169"/>
      <c r="II196" s="169"/>
      <c r="IJ196" s="169"/>
      <c r="IK196" s="169"/>
      <c r="IL196" s="169"/>
      <c r="IM196" s="169"/>
      <c r="IN196" s="169"/>
      <c r="IO196" s="169"/>
      <c r="IP196" s="169"/>
      <c r="IQ196" s="169"/>
      <c r="IR196" s="169"/>
      <c r="IS196" s="169"/>
      <c r="IT196" s="169"/>
      <c r="IU196" s="169"/>
      <c r="IV196" s="169"/>
    </row>
    <row r="197" spans="1:256">
      <c r="A197" s="124">
        <f t="shared" si="12"/>
        <v>0</v>
      </c>
      <c r="B197" s="125">
        <f t="shared" si="13"/>
        <v>0</v>
      </c>
      <c r="C197" s="126">
        <f>IF(R197=0,0,SUMIF($R$10:R197,R197,$R$10:R197)/R197)</f>
        <v>0</v>
      </c>
      <c r="D197" s="127">
        <v>188</v>
      </c>
      <c r="E197" s="146"/>
      <c r="F197" s="147"/>
      <c r="G197" s="130">
        <f t="shared" si="10"/>
        <v>0</v>
      </c>
      <c r="H197" s="130">
        <f>IF(E197=0,0,VLOOKUP(E197,[1]Ob!$D$10:$AW$600,46,FALSE))</f>
        <v>0</v>
      </c>
      <c r="I197" s="130">
        <f>IF(E197=0,0,VLOOKUP(E197,[1]Ob!$D$10:$BA$600,50,FALSE))</f>
        <v>0</v>
      </c>
      <c r="J197" s="130">
        <f>IF(E197=0,0,VLOOKUP(E197,[1]Ob!$D$10:$O$600,12,FALSE))</f>
        <v>0</v>
      </c>
      <c r="K197" s="131">
        <f>IF(E197=0,0,VLOOKUP(E197,[1]Ob!$D$10:$BA$600,15,FALSE))*F197</f>
        <v>0</v>
      </c>
      <c r="L197" s="132">
        <f t="shared" si="14"/>
        <v>0</v>
      </c>
      <c r="M197" s="133"/>
      <c r="N197" s="134"/>
      <c r="O197" s="170"/>
      <c r="P197" s="135">
        <v>0</v>
      </c>
      <c r="Q197" s="135">
        <v>0</v>
      </c>
      <c r="R197" s="129"/>
      <c r="S197" s="136">
        <f t="shared" si="11"/>
        <v>0</v>
      </c>
      <c r="T197" s="148"/>
      <c r="U197" s="149"/>
      <c r="V197" s="150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  <c r="EO197" s="169"/>
      <c r="EP197" s="169"/>
      <c r="EQ197" s="169"/>
      <c r="ER197" s="169"/>
      <c r="ES197" s="169"/>
      <c r="ET197" s="169"/>
      <c r="EU197" s="169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169"/>
      <c r="FG197" s="169"/>
      <c r="FH197" s="169"/>
      <c r="FI197" s="169"/>
      <c r="FJ197" s="169"/>
      <c r="FK197" s="169"/>
      <c r="FL197" s="169"/>
      <c r="FM197" s="169"/>
      <c r="FN197" s="169"/>
      <c r="FO197" s="169"/>
      <c r="FP197" s="169"/>
      <c r="FQ197" s="169"/>
      <c r="FR197" s="169"/>
      <c r="FS197" s="169"/>
      <c r="FT197" s="169"/>
      <c r="FU197" s="169"/>
      <c r="FV197" s="169"/>
      <c r="FW197" s="169"/>
      <c r="FX197" s="169"/>
      <c r="FY197" s="169"/>
      <c r="FZ197" s="169"/>
      <c r="GA197" s="169"/>
      <c r="GB197" s="169"/>
      <c r="GC197" s="169"/>
      <c r="GD197" s="169"/>
      <c r="GE197" s="169"/>
      <c r="GF197" s="169"/>
      <c r="GG197" s="169"/>
      <c r="GH197" s="169"/>
      <c r="GI197" s="169"/>
      <c r="GJ197" s="169"/>
      <c r="GK197" s="169"/>
      <c r="GL197" s="169"/>
      <c r="GM197" s="169"/>
      <c r="GN197" s="169"/>
      <c r="GO197" s="169"/>
      <c r="GP197" s="169"/>
      <c r="GQ197" s="169"/>
      <c r="GR197" s="169"/>
      <c r="GS197" s="169"/>
      <c r="GT197" s="169"/>
      <c r="GU197" s="169"/>
      <c r="GV197" s="169"/>
      <c r="GW197" s="169"/>
      <c r="GX197" s="169"/>
      <c r="GY197" s="169"/>
      <c r="GZ197" s="169"/>
      <c r="HA197" s="169"/>
      <c r="HB197" s="169"/>
      <c r="HC197" s="169"/>
      <c r="HD197" s="169"/>
      <c r="HE197" s="169"/>
      <c r="HF197" s="169"/>
      <c r="HG197" s="169"/>
      <c r="HH197" s="169"/>
      <c r="HI197" s="169"/>
      <c r="HJ197" s="169"/>
      <c r="HK197" s="169"/>
      <c r="HL197" s="169"/>
      <c r="HM197" s="169"/>
      <c r="HN197" s="169"/>
      <c r="HO197" s="169"/>
      <c r="HP197" s="169"/>
      <c r="HQ197" s="169"/>
      <c r="HR197" s="169"/>
      <c r="HS197" s="169"/>
      <c r="HT197" s="169"/>
      <c r="HU197" s="169"/>
      <c r="HV197" s="169"/>
      <c r="HW197" s="169"/>
      <c r="HX197" s="169"/>
      <c r="HY197" s="169"/>
      <c r="HZ197" s="169"/>
      <c r="IA197" s="169"/>
      <c r="IB197" s="169"/>
      <c r="IC197" s="169"/>
      <c r="ID197" s="169"/>
      <c r="IE197" s="169"/>
      <c r="IF197" s="169"/>
      <c r="IG197" s="169"/>
      <c r="IH197" s="169"/>
      <c r="II197" s="169"/>
      <c r="IJ197" s="169"/>
      <c r="IK197" s="169"/>
      <c r="IL197" s="169"/>
      <c r="IM197" s="169"/>
      <c r="IN197" s="169"/>
      <c r="IO197" s="169"/>
      <c r="IP197" s="169"/>
      <c r="IQ197" s="169"/>
      <c r="IR197" s="169"/>
      <c r="IS197" s="169"/>
      <c r="IT197" s="169"/>
      <c r="IU197" s="169"/>
      <c r="IV197" s="169"/>
    </row>
    <row r="198" spans="1:256">
      <c r="A198" s="124">
        <f t="shared" si="12"/>
        <v>0</v>
      </c>
      <c r="B198" s="125">
        <f t="shared" si="13"/>
        <v>0</v>
      </c>
      <c r="C198" s="126">
        <f>IF(R198=0,0,SUMIF($R$10:R198,R198,$R$10:R198)/R198)</f>
        <v>0</v>
      </c>
      <c r="D198" s="127">
        <v>189</v>
      </c>
      <c r="E198" s="146"/>
      <c r="F198" s="147"/>
      <c r="G198" s="130">
        <f t="shared" si="10"/>
        <v>0</v>
      </c>
      <c r="H198" s="130">
        <f>IF(E198=0,0,VLOOKUP(E198,[1]Ob!$D$10:$AW$600,46,FALSE))</f>
        <v>0</v>
      </c>
      <c r="I198" s="130">
        <f>IF(E198=0,0,VLOOKUP(E198,[1]Ob!$D$10:$BA$600,50,FALSE))</f>
        <v>0</v>
      </c>
      <c r="J198" s="130">
        <f>IF(E198=0,0,VLOOKUP(E198,[1]Ob!$D$10:$O$600,12,FALSE))</f>
        <v>0</v>
      </c>
      <c r="K198" s="131">
        <f>IF(E198=0,0,VLOOKUP(E198,[1]Ob!$D$10:$BA$600,15,FALSE))*F198</f>
        <v>0</v>
      </c>
      <c r="L198" s="132">
        <f t="shared" si="14"/>
        <v>0</v>
      </c>
      <c r="M198" s="133"/>
      <c r="N198" s="134"/>
      <c r="O198" s="170"/>
      <c r="P198" s="135">
        <v>0</v>
      </c>
      <c r="Q198" s="135">
        <v>0</v>
      </c>
      <c r="R198" s="129"/>
      <c r="S198" s="136">
        <f t="shared" si="11"/>
        <v>0</v>
      </c>
      <c r="T198" s="148"/>
      <c r="U198" s="149"/>
      <c r="V198" s="150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9"/>
      <c r="EE198" s="169"/>
      <c r="EF198" s="169"/>
      <c r="EG198" s="169"/>
      <c r="EH198" s="169"/>
      <c r="EI198" s="169"/>
      <c r="EJ198" s="169"/>
      <c r="EK198" s="169"/>
      <c r="EL198" s="169"/>
      <c r="EM198" s="169"/>
      <c r="EN198" s="169"/>
      <c r="EO198" s="169"/>
      <c r="EP198" s="169"/>
      <c r="EQ198" s="169"/>
      <c r="ER198" s="169"/>
      <c r="ES198" s="169"/>
      <c r="ET198" s="169"/>
      <c r="EU198" s="169"/>
      <c r="EV198" s="169"/>
      <c r="EW198" s="169"/>
      <c r="EX198" s="169"/>
      <c r="EY198" s="169"/>
      <c r="EZ198" s="169"/>
      <c r="FA198" s="169"/>
      <c r="FB198" s="169"/>
      <c r="FC198" s="169"/>
      <c r="FD198" s="169"/>
      <c r="FE198" s="169"/>
      <c r="FF198" s="169"/>
      <c r="FG198" s="169"/>
      <c r="FH198" s="169"/>
      <c r="FI198" s="169"/>
      <c r="FJ198" s="169"/>
      <c r="FK198" s="169"/>
      <c r="FL198" s="169"/>
      <c r="FM198" s="169"/>
      <c r="FN198" s="169"/>
      <c r="FO198" s="169"/>
      <c r="FP198" s="169"/>
      <c r="FQ198" s="169"/>
      <c r="FR198" s="169"/>
      <c r="FS198" s="169"/>
      <c r="FT198" s="169"/>
      <c r="FU198" s="169"/>
      <c r="FV198" s="169"/>
      <c r="FW198" s="169"/>
      <c r="FX198" s="169"/>
      <c r="FY198" s="169"/>
      <c r="FZ198" s="169"/>
      <c r="GA198" s="169"/>
      <c r="GB198" s="169"/>
      <c r="GC198" s="169"/>
      <c r="GD198" s="169"/>
      <c r="GE198" s="169"/>
      <c r="GF198" s="169"/>
      <c r="GG198" s="169"/>
      <c r="GH198" s="169"/>
      <c r="GI198" s="169"/>
      <c r="GJ198" s="169"/>
      <c r="GK198" s="169"/>
      <c r="GL198" s="169"/>
      <c r="GM198" s="169"/>
      <c r="GN198" s="169"/>
      <c r="GO198" s="169"/>
      <c r="GP198" s="169"/>
      <c r="GQ198" s="169"/>
      <c r="GR198" s="169"/>
      <c r="GS198" s="169"/>
      <c r="GT198" s="169"/>
      <c r="GU198" s="169"/>
      <c r="GV198" s="169"/>
      <c r="GW198" s="169"/>
      <c r="GX198" s="169"/>
      <c r="GY198" s="169"/>
      <c r="GZ198" s="169"/>
      <c r="HA198" s="169"/>
      <c r="HB198" s="169"/>
      <c r="HC198" s="169"/>
      <c r="HD198" s="169"/>
      <c r="HE198" s="169"/>
      <c r="HF198" s="169"/>
      <c r="HG198" s="169"/>
      <c r="HH198" s="169"/>
      <c r="HI198" s="169"/>
      <c r="HJ198" s="169"/>
      <c r="HK198" s="169"/>
      <c r="HL198" s="169"/>
      <c r="HM198" s="169"/>
      <c r="HN198" s="169"/>
      <c r="HO198" s="169"/>
      <c r="HP198" s="169"/>
      <c r="HQ198" s="169"/>
      <c r="HR198" s="169"/>
      <c r="HS198" s="169"/>
      <c r="HT198" s="169"/>
      <c r="HU198" s="169"/>
      <c r="HV198" s="169"/>
      <c r="HW198" s="169"/>
      <c r="HX198" s="169"/>
      <c r="HY198" s="169"/>
      <c r="HZ198" s="169"/>
      <c r="IA198" s="169"/>
      <c r="IB198" s="169"/>
      <c r="IC198" s="169"/>
      <c r="ID198" s="169"/>
      <c r="IE198" s="169"/>
      <c r="IF198" s="169"/>
      <c r="IG198" s="169"/>
      <c r="IH198" s="169"/>
      <c r="II198" s="169"/>
      <c r="IJ198" s="169"/>
      <c r="IK198" s="169"/>
      <c r="IL198" s="169"/>
      <c r="IM198" s="169"/>
      <c r="IN198" s="169"/>
      <c r="IO198" s="169"/>
      <c r="IP198" s="169"/>
      <c r="IQ198" s="169"/>
      <c r="IR198" s="169"/>
      <c r="IS198" s="169"/>
      <c r="IT198" s="169"/>
      <c r="IU198" s="169"/>
      <c r="IV198" s="169"/>
    </row>
    <row r="199" spans="1:256">
      <c r="A199" s="124">
        <f t="shared" si="12"/>
        <v>0</v>
      </c>
      <c r="B199" s="125">
        <f t="shared" si="13"/>
        <v>0</v>
      </c>
      <c r="C199" s="126">
        <f>IF(R199=0,0,SUMIF($R$10:R199,R199,$R$10:R199)/R199)</f>
        <v>0</v>
      </c>
      <c r="D199" s="127">
        <v>190</v>
      </c>
      <c r="E199" s="146"/>
      <c r="F199" s="147"/>
      <c r="G199" s="130">
        <f t="shared" si="10"/>
        <v>0</v>
      </c>
      <c r="H199" s="130">
        <f>IF(E199=0,0,VLOOKUP(E199,[1]Ob!$D$10:$AW$600,46,FALSE))</f>
        <v>0</v>
      </c>
      <c r="I199" s="130">
        <f>IF(E199=0,0,VLOOKUP(E199,[1]Ob!$D$10:$BA$600,50,FALSE))</f>
        <v>0</v>
      </c>
      <c r="J199" s="130">
        <f>IF(E199=0,0,VLOOKUP(E199,[1]Ob!$D$10:$O$600,12,FALSE))</f>
        <v>0</v>
      </c>
      <c r="K199" s="131">
        <f>IF(E199=0,0,VLOOKUP(E199,[1]Ob!$D$10:$BA$600,15,FALSE))*F199</f>
        <v>0</v>
      </c>
      <c r="L199" s="132">
        <f t="shared" si="14"/>
        <v>0</v>
      </c>
      <c r="M199" s="133"/>
      <c r="N199" s="134"/>
      <c r="O199" s="170"/>
      <c r="P199" s="135">
        <v>0</v>
      </c>
      <c r="Q199" s="135">
        <v>0</v>
      </c>
      <c r="R199" s="129"/>
      <c r="S199" s="136">
        <f t="shared" si="11"/>
        <v>0</v>
      </c>
      <c r="T199" s="161"/>
      <c r="U199" s="162"/>
      <c r="V199" s="163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  <c r="EO199" s="169"/>
      <c r="EP199" s="169"/>
      <c r="EQ199" s="169"/>
      <c r="ER199" s="169"/>
      <c r="ES199" s="169"/>
      <c r="ET199" s="169"/>
      <c r="EU199" s="169"/>
      <c r="EV199" s="169"/>
      <c r="EW199" s="169"/>
      <c r="EX199" s="169"/>
      <c r="EY199" s="169"/>
      <c r="EZ199" s="169"/>
      <c r="FA199" s="169"/>
      <c r="FB199" s="169"/>
      <c r="FC199" s="169"/>
      <c r="FD199" s="169"/>
      <c r="FE199" s="169"/>
      <c r="FF199" s="169"/>
      <c r="FG199" s="169"/>
      <c r="FH199" s="169"/>
      <c r="FI199" s="169"/>
      <c r="FJ199" s="169"/>
      <c r="FK199" s="169"/>
      <c r="FL199" s="169"/>
      <c r="FM199" s="169"/>
      <c r="FN199" s="169"/>
      <c r="FO199" s="169"/>
      <c r="FP199" s="169"/>
      <c r="FQ199" s="169"/>
      <c r="FR199" s="169"/>
      <c r="FS199" s="169"/>
      <c r="FT199" s="169"/>
      <c r="FU199" s="169"/>
      <c r="FV199" s="169"/>
      <c r="FW199" s="169"/>
      <c r="FX199" s="169"/>
      <c r="FY199" s="169"/>
      <c r="FZ199" s="169"/>
      <c r="GA199" s="169"/>
      <c r="GB199" s="169"/>
      <c r="GC199" s="169"/>
      <c r="GD199" s="169"/>
      <c r="GE199" s="169"/>
      <c r="GF199" s="169"/>
      <c r="GG199" s="169"/>
      <c r="GH199" s="169"/>
      <c r="GI199" s="169"/>
      <c r="GJ199" s="169"/>
      <c r="GK199" s="169"/>
      <c r="GL199" s="169"/>
      <c r="GM199" s="169"/>
      <c r="GN199" s="169"/>
      <c r="GO199" s="169"/>
      <c r="GP199" s="169"/>
      <c r="GQ199" s="169"/>
      <c r="GR199" s="169"/>
      <c r="GS199" s="169"/>
      <c r="GT199" s="169"/>
      <c r="GU199" s="169"/>
      <c r="GV199" s="169"/>
      <c r="GW199" s="169"/>
      <c r="GX199" s="169"/>
      <c r="GY199" s="169"/>
      <c r="GZ199" s="169"/>
      <c r="HA199" s="169"/>
      <c r="HB199" s="169"/>
      <c r="HC199" s="169"/>
      <c r="HD199" s="169"/>
      <c r="HE199" s="169"/>
      <c r="HF199" s="169"/>
      <c r="HG199" s="169"/>
      <c r="HH199" s="169"/>
      <c r="HI199" s="169"/>
      <c r="HJ199" s="169"/>
      <c r="HK199" s="169"/>
      <c r="HL199" s="169"/>
      <c r="HM199" s="169"/>
      <c r="HN199" s="169"/>
      <c r="HO199" s="169"/>
      <c r="HP199" s="169"/>
      <c r="HQ199" s="169"/>
      <c r="HR199" s="169"/>
      <c r="HS199" s="169"/>
      <c r="HT199" s="169"/>
      <c r="HU199" s="169"/>
      <c r="HV199" s="169"/>
      <c r="HW199" s="169"/>
      <c r="HX199" s="169"/>
      <c r="HY199" s="169"/>
      <c r="HZ199" s="169"/>
      <c r="IA199" s="169"/>
      <c r="IB199" s="169"/>
      <c r="IC199" s="169"/>
      <c r="ID199" s="169"/>
      <c r="IE199" s="169"/>
      <c r="IF199" s="169"/>
      <c r="IG199" s="169"/>
      <c r="IH199" s="169"/>
      <c r="II199" s="169"/>
      <c r="IJ199" s="169"/>
      <c r="IK199" s="169"/>
      <c r="IL199" s="169"/>
      <c r="IM199" s="169"/>
      <c r="IN199" s="169"/>
      <c r="IO199" s="169"/>
      <c r="IP199" s="169"/>
      <c r="IQ199" s="169"/>
      <c r="IR199" s="169"/>
      <c r="IS199" s="169"/>
      <c r="IT199" s="169"/>
      <c r="IU199" s="169"/>
      <c r="IV199" s="169"/>
    </row>
    <row r="200" spans="1:256">
      <c r="A200" s="124">
        <f t="shared" si="12"/>
        <v>0</v>
      </c>
      <c r="B200" s="125">
        <f t="shared" si="13"/>
        <v>0</v>
      </c>
      <c r="C200" s="126">
        <f>IF(R200=0,0,SUMIF($R$10:R200,R200,$R$10:R200)/R200)</f>
        <v>0</v>
      </c>
      <c r="D200" s="127">
        <v>191</v>
      </c>
      <c r="E200" s="146"/>
      <c r="F200" s="147"/>
      <c r="G200" s="130">
        <f t="shared" si="10"/>
        <v>0</v>
      </c>
      <c r="H200" s="130">
        <f>IF(E200=0,0,VLOOKUP(E200,[1]Ob!$D$10:$AW$600,46,FALSE))</f>
        <v>0</v>
      </c>
      <c r="I200" s="130">
        <f>IF(E200=0,0,VLOOKUP(E200,[1]Ob!$D$10:$BA$600,50,FALSE))</f>
        <v>0</v>
      </c>
      <c r="J200" s="130">
        <f>IF(E200=0,0,VLOOKUP(E200,[1]Ob!$D$10:$O$600,12,FALSE))</f>
        <v>0</v>
      </c>
      <c r="K200" s="131">
        <f>IF(E200=0,0,VLOOKUP(E200,[1]Ob!$D$10:$BA$600,15,FALSE))*F200</f>
        <v>0</v>
      </c>
      <c r="L200" s="132">
        <f t="shared" si="14"/>
        <v>0</v>
      </c>
      <c r="M200" s="133"/>
      <c r="N200" s="134"/>
      <c r="O200" s="170"/>
      <c r="P200" s="135">
        <v>0</v>
      </c>
      <c r="Q200" s="135">
        <v>0</v>
      </c>
      <c r="R200" s="129"/>
      <c r="S200" s="136">
        <f t="shared" si="11"/>
        <v>0</v>
      </c>
      <c r="T200" s="137"/>
      <c r="U200" s="138">
        <f>IF(T200=0,0,HLOOKUP(T200,$Y$3:$IV$5,3,FALSE))</f>
        <v>0</v>
      </c>
      <c r="V200" s="13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  <c r="EO200" s="169"/>
      <c r="EP200" s="169"/>
      <c r="EQ200" s="169"/>
      <c r="ER200" s="169"/>
      <c r="ES200" s="169"/>
      <c r="ET200" s="169"/>
      <c r="EU200" s="169"/>
      <c r="EV200" s="169"/>
      <c r="EW200" s="169"/>
      <c r="EX200" s="169"/>
      <c r="EY200" s="169"/>
      <c r="EZ200" s="169"/>
      <c r="FA200" s="169"/>
      <c r="FB200" s="169"/>
      <c r="FC200" s="169"/>
      <c r="FD200" s="169"/>
      <c r="FE200" s="169"/>
      <c r="FF200" s="169"/>
      <c r="FG200" s="169"/>
      <c r="FH200" s="169"/>
      <c r="FI200" s="169"/>
      <c r="FJ200" s="169"/>
      <c r="FK200" s="169"/>
      <c r="FL200" s="169"/>
      <c r="FM200" s="169"/>
      <c r="FN200" s="169"/>
      <c r="FO200" s="169"/>
      <c r="FP200" s="169"/>
      <c r="FQ200" s="169"/>
      <c r="FR200" s="169"/>
      <c r="FS200" s="169"/>
      <c r="FT200" s="169"/>
      <c r="FU200" s="169"/>
      <c r="FV200" s="169"/>
      <c r="FW200" s="169"/>
      <c r="FX200" s="169"/>
      <c r="FY200" s="169"/>
      <c r="FZ200" s="169"/>
      <c r="GA200" s="169"/>
      <c r="GB200" s="169"/>
      <c r="GC200" s="169"/>
      <c r="GD200" s="169"/>
      <c r="GE200" s="169"/>
      <c r="GF200" s="169"/>
      <c r="GG200" s="169"/>
      <c r="GH200" s="169"/>
      <c r="GI200" s="169"/>
      <c r="GJ200" s="169"/>
      <c r="GK200" s="169"/>
      <c r="GL200" s="169"/>
      <c r="GM200" s="169"/>
      <c r="GN200" s="169"/>
      <c r="GO200" s="169"/>
      <c r="GP200" s="169"/>
      <c r="GQ200" s="169"/>
      <c r="GR200" s="169"/>
      <c r="GS200" s="169"/>
      <c r="GT200" s="169"/>
      <c r="GU200" s="169"/>
      <c r="GV200" s="169"/>
      <c r="GW200" s="169"/>
      <c r="GX200" s="169"/>
      <c r="GY200" s="169"/>
      <c r="GZ200" s="169"/>
      <c r="HA200" s="169"/>
      <c r="HB200" s="169"/>
      <c r="HC200" s="169"/>
      <c r="HD200" s="169"/>
      <c r="HE200" s="169"/>
      <c r="HF200" s="169"/>
      <c r="HG200" s="169"/>
      <c r="HH200" s="169"/>
      <c r="HI200" s="169"/>
      <c r="HJ200" s="169"/>
      <c r="HK200" s="169"/>
      <c r="HL200" s="169"/>
      <c r="HM200" s="169"/>
      <c r="HN200" s="169"/>
      <c r="HO200" s="169"/>
      <c r="HP200" s="169"/>
      <c r="HQ200" s="169"/>
      <c r="HR200" s="169"/>
      <c r="HS200" s="169"/>
      <c r="HT200" s="169"/>
      <c r="HU200" s="169"/>
      <c r="HV200" s="169"/>
      <c r="HW200" s="169"/>
      <c r="HX200" s="169"/>
      <c r="HY200" s="169"/>
      <c r="HZ200" s="169"/>
      <c r="IA200" s="169"/>
      <c r="IB200" s="169"/>
      <c r="IC200" s="169"/>
      <c r="ID200" s="169"/>
      <c r="IE200" s="169"/>
      <c r="IF200" s="169"/>
      <c r="IG200" s="169"/>
      <c r="IH200" s="169"/>
      <c r="II200" s="169"/>
      <c r="IJ200" s="169"/>
      <c r="IK200" s="169"/>
      <c r="IL200" s="169"/>
      <c r="IM200" s="169"/>
      <c r="IN200" s="169"/>
      <c r="IO200" s="169"/>
      <c r="IP200" s="169"/>
      <c r="IQ200" s="169"/>
      <c r="IR200" s="169"/>
      <c r="IS200" s="169"/>
      <c r="IT200" s="169"/>
      <c r="IU200" s="169"/>
      <c r="IV200" s="169"/>
    </row>
    <row r="201" spans="1:256">
      <c r="A201" s="124">
        <f t="shared" si="12"/>
        <v>0</v>
      </c>
      <c r="B201" s="125">
        <f t="shared" si="13"/>
        <v>0</v>
      </c>
      <c r="C201" s="126">
        <f>IF(R201=0,0,SUMIF($R$10:R201,R201,$R$10:R201)/R201)</f>
        <v>0</v>
      </c>
      <c r="D201" s="127">
        <v>192</v>
      </c>
      <c r="E201" s="146"/>
      <c r="F201" s="147"/>
      <c r="G201" s="130">
        <f t="shared" si="10"/>
        <v>0</v>
      </c>
      <c r="H201" s="130">
        <f>IF(E201=0,0,VLOOKUP(E201,[1]Ob!$D$10:$AW$600,46,FALSE))</f>
        <v>0</v>
      </c>
      <c r="I201" s="130">
        <f>IF(E201=0,0,VLOOKUP(E201,[1]Ob!$D$10:$BA$600,50,FALSE))</f>
        <v>0</v>
      </c>
      <c r="J201" s="130">
        <f>IF(E201=0,0,VLOOKUP(E201,[1]Ob!$D$10:$O$600,12,FALSE))</f>
        <v>0</v>
      </c>
      <c r="K201" s="131">
        <f>IF(E201=0,0,VLOOKUP(E201,[1]Ob!$D$10:$BA$600,15,FALSE))*F201</f>
        <v>0</v>
      </c>
      <c r="L201" s="132">
        <f t="shared" si="14"/>
        <v>0</v>
      </c>
      <c r="M201" s="133"/>
      <c r="N201" s="134"/>
      <c r="O201" s="170"/>
      <c r="P201" s="135">
        <v>0</v>
      </c>
      <c r="Q201" s="135">
        <v>0</v>
      </c>
      <c r="R201" s="129"/>
      <c r="S201" s="136">
        <f t="shared" si="11"/>
        <v>0</v>
      </c>
      <c r="T201" s="148"/>
      <c r="U201" s="149"/>
      <c r="V201" s="150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  <c r="EO201" s="169"/>
      <c r="EP201" s="169"/>
      <c r="EQ201" s="169"/>
      <c r="ER201" s="169"/>
      <c r="ES201" s="169"/>
      <c r="ET201" s="169"/>
      <c r="EU201" s="169"/>
      <c r="EV201" s="169"/>
      <c r="EW201" s="169"/>
      <c r="EX201" s="169"/>
      <c r="EY201" s="169"/>
      <c r="EZ201" s="169"/>
      <c r="FA201" s="169"/>
      <c r="FB201" s="169"/>
      <c r="FC201" s="169"/>
      <c r="FD201" s="169"/>
      <c r="FE201" s="169"/>
      <c r="FF201" s="169"/>
      <c r="FG201" s="169"/>
      <c r="FH201" s="169"/>
      <c r="FI201" s="169"/>
      <c r="FJ201" s="169"/>
      <c r="FK201" s="169"/>
      <c r="FL201" s="169"/>
      <c r="FM201" s="169"/>
      <c r="FN201" s="169"/>
      <c r="FO201" s="169"/>
      <c r="FP201" s="169"/>
      <c r="FQ201" s="169"/>
      <c r="FR201" s="169"/>
      <c r="FS201" s="169"/>
      <c r="FT201" s="169"/>
      <c r="FU201" s="169"/>
      <c r="FV201" s="169"/>
      <c r="FW201" s="169"/>
      <c r="FX201" s="169"/>
      <c r="FY201" s="169"/>
      <c r="FZ201" s="169"/>
      <c r="GA201" s="169"/>
      <c r="GB201" s="169"/>
      <c r="GC201" s="169"/>
      <c r="GD201" s="169"/>
      <c r="GE201" s="169"/>
      <c r="GF201" s="169"/>
      <c r="GG201" s="169"/>
      <c r="GH201" s="169"/>
      <c r="GI201" s="169"/>
      <c r="GJ201" s="169"/>
      <c r="GK201" s="169"/>
      <c r="GL201" s="169"/>
      <c r="GM201" s="169"/>
      <c r="GN201" s="169"/>
      <c r="GO201" s="169"/>
      <c r="GP201" s="169"/>
      <c r="GQ201" s="169"/>
      <c r="GR201" s="169"/>
      <c r="GS201" s="169"/>
      <c r="GT201" s="169"/>
      <c r="GU201" s="169"/>
      <c r="GV201" s="169"/>
      <c r="GW201" s="169"/>
      <c r="GX201" s="169"/>
      <c r="GY201" s="169"/>
      <c r="GZ201" s="169"/>
      <c r="HA201" s="169"/>
      <c r="HB201" s="169"/>
      <c r="HC201" s="169"/>
      <c r="HD201" s="169"/>
      <c r="HE201" s="169"/>
      <c r="HF201" s="169"/>
      <c r="HG201" s="169"/>
      <c r="HH201" s="169"/>
      <c r="HI201" s="169"/>
      <c r="HJ201" s="169"/>
      <c r="HK201" s="169"/>
      <c r="HL201" s="169"/>
      <c r="HM201" s="169"/>
      <c r="HN201" s="169"/>
      <c r="HO201" s="169"/>
      <c r="HP201" s="169"/>
      <c r="HQ201" s="169"/>
      <c r="HR201" s="169"/>
      <c r="HS201" s="169"/>
      <c r="HT201" s="169"/>
      <c r="HU201" s="169"/>
      <c r="HV201" s="169"/>
      <c r="HW201" s="169"/>
      <c r="HX201" s="169"/>
      <c r="HY201" s="169"/>
      <c r="HZ201" s="169"/>
      <c r="IA201" s="169"/>
      <c r="IB201" s="169"/>
      <c r="IC201" s="169"/>
      <c r="ID201" s="169"/>
      <c r="IE201" s="169"/>
      <c r="IF201" s="169"/>
      <c r="IG201" s="169"/>
      <c r="IH201" s="169"/>
      <c r="II201" s="169"/>
      <c r="IJ201" s="169"/>
      <c r="IK201" s="169"/>
      <c r="IL201" s="169"/>
      <c r="IM201" s="169"/>
      <c r="IN201" s="169"/>
      <c r="IO201" s="169"/>
      <c r="IP201" s="169"/>
      <c r="IQ201" s="169"/>
      <c r="IR201" s="169"/>
      <c r="IS201" s="169"/>
      <c r="IT201" s="169"/>
      <c r="IU201" s="169"/>
      <c r="IV201" s="169"/>
    </row>
    <row r="202" spans="1:256">
      <c r="A202" s="124">
        <f t="shared" si="12"/>
        <v>0</v>
      </c>
      <c r="B202" s="125">
        <f t="shared" si="13"/>
        <v>0</v>
      </c>
      <c r="C202" s="126">
        <f>IF(R202=0,0,SUMIF($R$10:R202,R202,$R$10:R202)/R202)</f>
        <v>0</v>
      </c>
      <c r="D202" s="127">
        <v>193</v>
      </c>
      <c r="E202" s="146"/>
      <c r="F202" s="147"/>
      <c r="G202" s="130">
        <f t="shared" ref="G202:G265" si="15">IF(E202=0,0,SUMIF($E$10:$E$600,E202,$F$10:$F$600))</f>
        <v>0</v>
      </c>
      <c r="H202" s="130">
        <f>IF(E202=0,0,VLOOKUP(E202,[1]Ob!$D$10:$AW$600,46,FALSE))</f>
        <v>0</v>
      </c>
      <c r="I202" s="130">
        <f>IF(E202=0,0,VLOOKUP(E202,[1]Ob!$D$10:$BA$600,50,FALSE))</f>
        <v>0</v>
      </c>
      <c r="J202" s="130">
        <f>IF(E202=0,0,VLOOKUP(E202,[1]Ob!$D$10:$O$600,12,FALSE))</f>
        <v>0</v>
      </c>
      <c r="K202" s="131">
        <f>IF(E202=0,0,VLOOKUP(E202,[1]Ob!$D$10:$BA$600,15,FALSE))*F202</f>
        <v>0</v>
      </c>
      <c r="L202" s="132">
        <f t="shared" si="14"/>
        <v>0</v>
      </c>
      <c r="M202" s="133"/>
      <c r="N202" s="134"/>
      <c r="O202" s="170"/>
      <c r="P202" s="135">
        <v>0</v>
      </c>
      <c r="Q202" s="135">
        <v>0</v>
      </c>
      <c r="R202" s="129"/>
      <c r="S202" s="136">
        <f t="shared" ref="S202:S265" si="16">IF(R202=0,0,HLOOKUP(R202,$Y$3:$IV$5,3,FALSE))</f>
        <v>0</v>
      </c>
      <c r="T202" s="148"/>
      <c r="U202" s="149"/>
      <c r="V202" s="150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9"/>
      <c r="DC202" s="169"/>
      <c r="DD202" s="169"/>
      <c r="DE202" s="169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9"/>
      <c r="DQ202" s="169"/>
      <c r="DR202" s="169"/>
      <c r="DS202" s="169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69"/>
      <c r="EL202" s="169"/>
      <c r="EM202" s="169"/>
      <c r="EN202" s="169"/>
      <c r="EO202" s="169"/>
      <c r="EP202" s="169"/>
      <c r="EQ202" s="169"/>
      <c r="ER202" s="169"/>
      <c r="ES202" s="169"/>
      <c r="ET202" s="169"/>
      <c r="EU202" s="169"/>
      <c r="EV202" s="169"/>
      <c r="EW202" s="169"/>
      <c r="EX202" s="169"/>
      <c r="EY202" s="169"/>
      <c r="EZ202" s="169"/>
      <c r="FA202" s="169"/>
      <c r="FB202" s="169"/>
      <c r="FC202" s="169"/>
      <c r="FD202" s="169"/>
      <c r="FE202" s="169"/>
      <c r="FF202" s="169"/>
      <c r="FG202" s="169"/>
      <c r="FH202" s="169"/>
      <c r="FI202" s="169"/>
      <c r="FJ202" s="169"/>
      <c r="FK202" s="169"/>
      <c r="FL202" s="169"/>
      <c r="FM202" s="169"/>
      <c r="FN202" s="169"/>
      <c r="FO202" s="169"/>
      <c r="FP202" s="169"/>
      <c r="FQ202" s="169"/>
      <c r="FR202" s="169"/>
      <c r="FS202" s="169"/>
      <c r="FT202" s="169"/>
      <c r="FU202" s="169"/>
      <c r="FV202" s="169"/>
      <c r="FW202" s="169"/>
      <c r="FX202" s="169"/>
      <c r="FY202" s="169"/>
      <c r="FZ202" s="169"/>
      <c r="GA202" s="169"/>
      <c r="GB202" s="169"/>
      <c r="GC202" s="169"/>
      <c r="GD202" s="169"/>
      <c r="GE202" s="169"/>
      <c r="GF202" s="169"/>
      <c r="GG202" s="169"/>
      <c r="GH202" s="169"/>
      <c r="GI202" s="169"/>
      <c r="GJ202" s="169"/>
      <c r="GK202" s="169"/>
      <c r="GL202" s="169"/>
      <c r="GM202" s="169"/>
      <c r="GN202" s="169"/>
      <c r="GO202" s="169"/>
      <c r="GP202" s="169"/>
      <c r="GQ202" s="169"/>
      <c r="GR202" s="169"/>
      <c r="GS202" s="169"/>
      <c r="GT202" s="169"/>
      <c r="GU202" s="169"/>
      <c r="GV202" s="169"/>
      <c r="GW202" s="169"/>
      <c r="GX202" s="169"/>
      <c r="GY202" s="169"/>
      <c r="GZ202" s="169"/>
      <c r="HA202" s="169"/>
      <c r="HB202" s="169"/>
      <c r="HC202" s="169"/>
      <c r="HD202" s="169"/>
      <c r="HE202" s="169"/>
      <c r="HF202" s="169"/>
      <c r="HG202" s="169"/>
      <c r="HH202" s="169"/>
      <c r="HI202" s="169"/>
      <c r="HJ202" s="169"/>
      <c r="HK202" s="169"/>
      <c r="HL202" s="169"/>
      <c r="HM202" s="169"/>
      <c r="HN202" s="169"/>
      <c r="HO202" s="169"/>
      <c r="HP202" s="169"/>
      <c r="HQ202" s="169"/>
      <c r="HR202" s="169"/>
      <c r="HS202" s="169"/>
      <c r="HT202" s="169"/>
      <c r="HU202" s="169"/>
      <c r="HV202" s="169"/>
      <c r="HW202" s="169"/>
      <c r="HX202" s="169"/>
      <c r="HY202" s="169"/>
      <c r="HZ202" s="169"/>
      <c r="IA202" s="169"/>
      <c r="IB202" s="169"/>
      <c r="IC202" s="169"/>
      <c r="ID202" s="169"/>
      <c r="IE202" s="169"/>
      <c r="IF202" s="169"/>
      <c r="IG202" s="169"/>
      <c r="IH202" s="169"/>
      <c r="II202" s="169"/>
      <c r="IJ202" s="169"/>
      <c r="IK202" s="169"/>
      <c r="IL202" s="169"/>
      <c r="IM202" s="169"/>
      <c r="IN202" s="169"/>
      <c r="IO202" s="169"/>
      <c r="IP202" s="169"/>
      <c r="IQ202" s="169"/>
      <c r="IR202" s="169"/>
      <c r="IS202" s="169"/>
      <c r="IT202" s="169"/>
      <c r="IU202" s="169"/>
      <c r="IV202" s="169"/>
    </row>
    <row r="203" spans="1:256">
      <c r="A203" s="124">
        <f t="shared" ref="A203:A266" si="17">IF(E203=0,0,D203)</f>
        <v>0</v>
      </c>
      <c r="B203" s="125">
        <f t="shared" ref="B203:B266" si="18">IF(R203=0,0,CONCATENATE(C203,R203,S203))</f>
        <v>0</v>
      </c>
      <c r="C203" s="126">
        <f>IF(R203=0,0,SUMIF($R$10:R203,R203,$R$10:R203)/R203)</f>
        <v>0</v>
      </c>
      <c r="D203" s="127">
        <v>194</v>
      </c>
      <c r="E203" s="146"/>
      <c r="F203" s="147"/>
      <c r="G203" s="130">
        <f t="shared" si="15"/>
        <v>0</v>
      </c>
      <c r="H203" s="130">
        <f>IF(E203=0,0,VLOOKUP(E203,[1]Ob!$D$10:$AW$600,46,FALSE))</f>
        <v>0</v>
      </c>
      <c r="I203" s="130">
        <f>IF(E203=0,0,VLOOKUP(E203,[1]Ob!$D$10:$BA$600,50,FALSE))</f>
        <v>0</v>
      </c>
      <c r="J203" s="130">
        <f>IF(E203=0,0,VLOOKUP(E203,[1]Ob!$D$10:$O$600,12,FALSE))</f>
        <v>0</v>
      </c>
      <c r="K203" s="131">
        <f>IF(E203=0,0,VLOOKUP(E203,[1]Ob!$D$10:$BA$600,15,FALSE))*F203</f>
        <v>0</v>
      </c>
      <c r="L203" s="132">
        <f t="shared" ref="L203:L266" si="19">IF(F203=0,0,K203*2500)</f>
        <v>0</v>
      </c>
      <c r="M203" s="133"/>
      <c r="N203" s="134"/>
      <c r="O203" s="170"/>
      <c r="P203" s="135">
        <v>0</v>
      </c>
      <c r="Q203" s="135">
        <v>0</v>
      </c>
      <c r="R203" s="129"/>
      <c r="S203" s="136">
        <f t="shared" si="16"/>
        <v>0</v>
      </c>
      <c r="T203" s="148"/>
      <c r="U203" s="149"/>
      <c r="V203" s="150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69"/>
      <c r="CZ203" s="169"/>
      <c r="DA203" s="169"/>
      <c r="DB203" s="169"/>
      <c r="DC203" s="169"/>
      <c r="DD203" s="169"/>
      <c r="DE203" s="169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169"/>
      <c r="DQ203" s="169"/>
      <c r="DR203" s="169"/>
      <c r="DS203" s="169"/>
      <c r="DT203" s="169"/>
      <c r="DU203" s="169"/>
      <c r="DV203" s="169"/>
      <c r="DW203" s="169"/>
      <c r="DX203" s="169"/>
      <c r="DY203" s="169"/>
      <c r="DZ203" s="169"/>
      <c r="EA203" s="169"/>
      <c r="EB203" s="169"/>
      <c r="EC203" s="169"/>
      <c r="ED203" s="169"/>
      <c r="EE203" s="169"/>
      <c r="EF203" s="169"/>
      <c r="EG203" s="169"/>
      <c r="EH203" s="169"/>
      <c r="EI203" s="169"/>
      <c r="EJ203" s="169"/>
      <c r="EK203" s="169"/>
      <c r="EL203" s="169"/>
      <c r="EM203" s="169"/>
      <c r="EN203" s="169"/>
      <c r="EO203" s="169"/>
      <c r="EP203" s="169"/>
      <c r="EQ203" s="169"/>
      <c r="ER203" s="169"/>
      <c r="ES203" s="169"/>
      <c r="ET203" s="169"/>
      <c r="EU203" s="169"/>
      <c r="EV203" s="169"/>
      <c r="EW203" s="169"/>
      <c r="EX203" s="169"/>
      <c r="EY203" s="169"/>
      <c r="EZ203" s="169"/>
      <c r="FA203" s="169"/>
      <c r="FB203" s="169"/>
      <c r="FC203" s="169"/>
      <c r="FD203" s="169"/>
      <c r="FE203" s="169"/>
      <c r="FF203" s="169"/>
      <c r="FG203" s="169"/>
      <c r="FH203" s="169"/>
      <c r="FI203" s="169"/>
      <c r="FJ203" s="169"/>
      <c r="FK203" s="169"/>
      <c r="FL203" s="169"/>
      <c r="FM203" s="169"/>
      <c r="FN203" s="169"/>
      <c r="FO203" s="169"/>
      <c r="FP203" s="169"/>
      <c r="FQ203" s="169"/>
      <c r="FR203" s="169"/>
      <c r="FS203" s="169"/>
      <c r="FT203" s="169"/>
      <c r="FU203" s="169"/>
      <c r="FV203" s="169"/>
      <c r="FW203" s="169"/>
      <c r="FX203" s="169"/>
      <c r="FY203" s="169"/>
      <c r="FZ203" s="169"/>
      <c r="GA203" s="169"/>
      <c r="GB203" s="169"/>
      <c r="GC203" s="169"/>
      <c r="GD203" s="169"/>
      <c r="GE203" s="169"/>
      <c r="GF203" s="169"/>
      <c r="GG203" s="169"/>
      <c r="GH203" s="169"/>
      <c r="GI203" s="169"/>
      <c r="GJ203" s="169"/>
      <c r="GK203" s="169"/>
      <c r="GL203" s="169"/>
      <c r="GM203" s="169"/>
      <c r="GN203" s="169"/>
      <c r="GO203" s="169"/>
      <c r="GP203" s="169"/>
      <c r="GQ203" s="169"/>
      <c r="GR203" s="169"/>
      <c r="GS203" s="169"/>
      <c r="GT203" s="169"/>
      <c r="GU203" s="169"/>
      <c r="GV203" s="169"/>
      <c r="GW203" s="169"/>
      <c r="GX203" s="169"/>
      <c r="GY203" s="169"/>
      <c r="GZ203" s="169"/>
      <c r="HA203" s="169"/>
      <c r="HB203" s="169"/>
      <c r="HC203" s="169"/>
      <c r="HD203" s="169"/>
      <c r="HE203" s="169"/>
      <c r="HF203" s="169"/>
      <c r="HG203" s="169"/>
      <c r="HH203" s="169"/>
      <c r="HI203" s="169"/>
      <c r="HJ203" s="169"/>
      <c r="HK203" s="169"/>
      <c r="HL203" s="169"/>
      <c r="HM203" s="169"/>
      <c r="HN203" s="169"/>
      <c r="HO203" s="169"/>
      <c r="HP203" s="169"/>
      <c r="HQ203" s="169"/>
      <c r="HR203" s="169"/>
      <c r="HS203" s="169"/>
      <c r="HT203" s="169"/>
      <c r="HU203" s="169"/>
      <c r="HV203" s="169"/>
      <c r="HW203" s="169"/>
      <c r="HX203" s="169"/>
      <c r="HY203" s="169"/>
      <c r="HZ203" s="169"/>
      <c r="IA203" s="169"/>
      <c r="IB203" s="169"/>
      <c r="IC203" s="169"/>
      <c r="ID203" s="169"/>
      <c r="IE203" s="169"/>
      <c r="IF203" s="169"/>
      <c r="IG203" s="169"/>
      <c r="IH203" s="169"/>
      <c r="II203" s="169"/>
      <c r="IJ203" s="169"/>
      <c r="IK203" s="169"/>
      <c r="IL203" s="169"/>
      <c r="IM203" s="169"/>
      <c r="IN203" s="169"/>
      <c r="IO203" s="169"/>
      <c r="IP203" s="169"/>
      <c r="IQ203" s="169"/>
      <c r="IR203" s="169"/>
      <c r="IS203" s="169"/>
      <c r="IT203" s="169"/>
      <c r="IU203" s="169"/>
      <c r="IV203" s="169"/>
    </row>
    <row r="204" spans="1:256">
      <c r="A204" s="124">
        <f t="shared" si="17"/>
        <v>0</v>
      </c>
      <c r="B204" s="125">
        <f t="shared" si="18"/>
        <v>0</v>
      </c>
      <c r="C204" s="126">
        <f>IF(R204=0,0,SUMIF($R$10:R204,R204,$R$10:R204)/R204)</f>
        <v>0</v>
      </c>
      <c r="D204" s="127">
        <v>195</v>
      </c>
      <c r="E204" s="146"/>
      <c r="F204" s="147"/>
      <c r="G204" s="130">
        <f t="shared" si="15"/>
        <v>0</v>
      </c>
      <c r="H204" s="130">
        <f>IF(E204=0,0,VLOOKUP(E204,[1]Ob!$D$10:$AW$600,46,FALSE))</f>
        <v>0</v>
      </c>
      <c r="I204" s="130">
        <f>IF(E204=0,0,VLOOKUP(E204,[1]Ob!$D$10:$BA$600,50,FALSE))</f>
        <v>0</v>
      </c>
      <c r="J204" s="130">
        <f>IF(E204=0,0,VLOOKUP(E204,[1]Ob!$D$10:$O$600,12,FALSE))</f>
        <v>0</v>
      </c>
      <c r="K204" s="131">
        <f>IF(E204=0,0,VLOOKUP(E204,[1]Ob!$D$10:$BA$600,15,FALSE))*F204</f>
        <v>0</v>
      </c>
      <c r="L204" s="132">
        <f t="shared" si="19"/>
        <v>0</v>
      </c>
      <c r="M204" s="133"/>
      <c r="N204" s="134"/>
      <c r="O204" s="170"/>
      <c r="P204" s="135">
        <v>0</v>
      </c>
      <c r="Q204" s="135">
        <v>0</v>
      </c>
      <c r="R204" s="129"/>
      <c r="S204" s="136">
        <f t="shared" si="16"/>
        <v>0</v>
      </c>
      <c r="T204" s="161"/>
      <c r="U204" s="162"/>
      <c r="V204" s="163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  <c r="EO204" s="169"/>
      <c r="EP204" s="169"/>
      <c r="EQ204" s="169"/>
      <c r="ER204" s="169"/>
      <c r="ES204" s="169"/>
      <c r="ET204" s="169"/>
      <c r="EU204" s="169"/>
      <c r="EV204" s="169"/>
      <c r="EW204" s="169"/>
      <c r="EX204" s="169"/>
      <c r="EY204" s="169"/>
      <c r="EZ204" s="169"/>
      <c r="FA204" s="169"/>
      <c r="FB204" s="169"/>
      <c r="FC204" s="169"/>
      <c r="FD204" s="169"/>
      <c r="FE204" s="169"/>
      <c r="FF204" s="169"/>
      <c r="FG204" s="169"/>
      <c r="FH204" s="169"/>
      <c r="FI204" s="169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169"/>
      <c r="FU204" s="169"/>
      <c r="FV204" s="169"/>
      <c r="FW204" s="169"/>
      <c r="FX204" s="169"/>
      <c r="FY204" s="169"/>
      <c r="FZ204" s="169"/>
      <c r="GA204" s="169"/>
      <c r="GB204" s="169"/>
      <c r="GC204" s="169"/>
      <c r="GD204" s="169"/>
      <c r="GE204" s="169"/>
      <c r="GF204" s="169"/>
      <c r="GG204" s="169"/>
      <c r="GH204" s="169"/>
      <c r="GI204" s="169"/>
      <c r="GJ204" s="169"/>
      <c r="GK204" s="169"/>
      <c r="GL204" s="169"/>
      <c r="GM204" s="169"/>
      <c r="GN204" s="169"/>
      <c r="GO204" s="169"/>
      <c r="GP204" s="169"/>
      <c r="GQ204" s="169"/>
      <c r="GR204" s="169"/>
      <c r="GS204" s="169"/>
      <c r="GT204" s="169"/>
      <c r="GU204" s="169"/>
      <c r="GV204" s="169"/>
      <c r="GW204" s="169"/>
      <c r="GX204" s="169"/>
      <c r="GY204" s="169"/>
      <c r="GZ204" s="169"/>
      <c r="HA204" s="169"/>
      <c r="HB204" s="169"/>
      <c r="HC204" s="169"/>
      <c r="HD204" s="169"/>
      <c r="HE204" s="169"/>
      <c r="HF204" s="169"/>
      <c r="HG204" s="169"/>
      <c r="HH204" s="169"/>
      <c r="HI204" s="169"/>
      <c r="HJ204" s="169"/>
      <c r="HK204" s="169"/>
      <c r="HL204" s="169"/>
      <c r="HM204" s="169"/>
      <c r="HN204" s="169"/>
      <c r="HO204" s="169"/>
      <c r="HP204" s="169"/>
      <c r="HQ204" s="169"/>
      <c r="HR204" s="169"/>
      <c r="HS204" s="169"/>
      <c r="HT204" s="169"/>
      <c r="HU204" s="169"/>
      <c r="HV204" s="169"/>
      <c r="HW204" s="169"/>
      <c r="HX204" s="169"/>
      <c r="HY204" s="169"/>
      <c r="HZ204" s="169"/>
      <c r="IA204" s="169"/>
      <c r="IB204" s="169"/>
      <c r="IC204" s="169"/>
      <c r="ID204" s="169"/>
      <c r="IE204" s="169"/>
      <c r="IF204" s="169"/>
      <c r="IG204" s="169"/>
      <c r="IH204" s="169"/>
      <c r="II204" s="169"/>
      <c r="IJ204" s="169"/>
      <c r="IK204" s="169"/>
      <c r="IL204" s="169"/>
      <c r="IM204" s="169"/>
      <c r="IN204" s="169"/>
      <c r="IO204" s="169"/>
      <c r="IP204" s="169"/>
      <c r="IQ204" s="169"/>
      <c r="IR204" s="169"/>
      <c r="IS204" s="169"/>
      <c r="IT204" s="169"/>
      <c r="IU204" s="169"/>
      <c r="IV204" s="169"/>
    </row>
    <row r="205" spans="1:256">
      <c r="A205" s="124">
        <f t="shared" si="17"/>
        <v>0</v>
      </c>
      <c r="B205" s="125">
        <f t="shared" si="18"/>
        <v>0</v>
      </c>
      <c r="C205" s="126">
        <f>IF(R205=0,0,SUMIF($R$10:R205,R205,$R$10:R205)/R205)</f>
        <v>0</v>
      </c>
      <c r="D205" s="127">
        <v>196</v>
      </c>
      <c r="E205" s="146"/>
      <c r="F205" s="147"/>
      <c r="G205" s="130">
        <f t="shared" si="15"/>
        <v>0</v>
      </c>
      <c r="H205" s="130">
        <f>IF(E205=0,0,VLOOKUP(E205,[1]Ob!$D$10:$AW$600,46,FALSE))</f>
        <v>0</v>
      </c>
      <c r="I205" s="130">
        <f>IF(E205=0,0,VLOOKUP(E205,[1]Ob!$D$10:$BA$600,50,FALSE))</f>
        <v>0</v>
      </c>
      <c r="J205" s="130">
        <f>IF(E205=0,0,VLOOKUP(E205,[1]Ob!$D$10:$O$600,12,FALSE))</f>
        <v>0</v>
      </c>
      <c r="K205" s="131">
        <f>IF(E205=0,0,VLOOKUP(E205,[1]Ob!$D$10:$BA$600,15,FALSE))*F205</f>
        <v>0</v>
      </c>
      <c r="L205" s="132">
        <f t="shared" si="19"/>
        <v>0</v>
      </c>
      <c r="M205" s="133"/>
      <c r="N205" s="134"/>
      <c r="O205" s="170"/>
      <c r="P205" s="135">
        <v>0</v>
      </c>
      <c r="Q205" s="135">
        <v>0</v>
      </c>
      <c r="R205" s="129"/>
      <c r="S205" s="136">
        <f t="shared" si="16"/>
        <v>0</v>
      </c>
      <c r="T205" s="137"/>
      <c r="U205" s="138">
        <f>IF(T205=0,0,HLOOKUP(T205,$Y$3:$IV$5,3,FALSE))</f>
        <v>0</v>
      </c>
      <c r="V205" s="13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  <c r="DZ205" s="169"/>
      <c r="EA205" s="169"/>
      <c r="EB205" s="169"/>
      <c r="EC205" s="169"/>
      <c r="ED205" s="169"/>
      <c r="EE205" s="169"/>
      <c r="EF205" s="169"/>
      <c r="EG205" s="169"/>
      <c r="EH205" s="169"/>
      <c r="EI205" s="169"/>
      <c r="EJ205" s="169"/>
      <c r="EK205" s="169"/>
      <c r="EL205" s="169"/>
      <c r="EM205" s="169"/>
      <c r="EN205" s="169"/>
      <c r="EO205" s="169"/>
      <c r="EP205" s="169"/>
      <c r="EQ205" s="169"/>
      <c r="ER205" s="169"/>
      <c r="ES205" s="169"/>
      <c r="ET205" s="169"/>
      <c r="EU205" s="169"/>
      <c r="EV205" s="169"/>
      <c r="EW205" s="169"/>
      <c r="EX205" s="169"/>
      <c r="EY205" s="169"/>
      <c r="EZ205" s="169"/>
      <c r="FA205" s="169"/>
      <c r="FB205" s="169"/>
      <c r="FC205" s="169"/>
      <c r="FD205" s="169"/>
      <c r="FE205" s="169"/>
      <c r="FF205" s="169"/>
      <c r="FG205" s="169"/>
      <c r="FH205" s="169"/>
      <c r="FI205" s="169"/>
      <c r="FJ205" s="169"/>
      <c r="FK205" s="169"/>
      <c r="FL205" s="169"/>
      <c r="FM205" s="169"/>
      <c r="FN205" s="169"/>
      <c r="FO205" s="169"/>
      <c r="FP205" s="169"/>
      <c r="FQ205" s="169"/>
      <c r="FR205" s="169"/>
      <c r="FS205" s="169"/>
      <c r="FT205" s="169"/>
      <c r="FU205" s="169"/>
      <c r="FV205" s="169"/>
      <c r="FW205" s="169"/>
      <c r="FX205" s="169"/>
      <c r="FY205" s="169"/>
      <c r="FZ205" s="169"/>
      <c r="GA205" s="169"/>
      <c r="GB205" s="169"/>
      <c r="GC205" s="169"/>
      <c r="GD205" s="169"/>
      <c r="GE205" s="169"/>
      <c r="GF205" s="169"/>
      <c r="GG205" s="169"/>
      <c r="GH205" s="169"/>
      <c r="GI205" s="169"/>
      <c r="GJ205" s="169"/>
      <c r="GK205" s="169"/>
      <c r="GL205" s="169"/>
      <c r="GM205" s="169"/>
      <c r="GN205" s="169"/>
      <c r="GO205" s="169"/>
      <c r="GP205" s="169"/>
      <c r="GQ205" s="169"/>
      <c r="GR205" s="169"/>
      <c r="GS205" s="169"/>
      <c r="GT205" s="169"/>
      <c r="GU205" s="169"/>
      <c r="GV205" s="169"/>
      <c r="GW205" s="169"/>
      <c r="GX205" s="169"/>
      <c r="GY205" s="169"/>
      <c r="GZ205" s="169"/>
      <c r="HA205" s="169"/>
      <c r="HB205" s="169"/>
      <c r="HC205" s="169"/>
      <c r="HD205" s="169"/>
      <c r="HE205" s="169"/>
      <c r="HF205" s="169"/>
      <c r="HG205" s="169"/>
      <c r="HH205" s="169"/>
      <c r="HI205" s="169"/>
      <c r="HJ205" s="169"/>
      <c r="HK205" s="169"/>
      <c r="HL205" s="169"/>
      <c r="HM205" s="169"/>
      <c r="HN205" s="169"/>
      <c r="HO205" s="169"/>
      <c r="HP205" s="169"/>
      <c r="HQ205" s="169"/>
      <c r="HR205" s="169"/>
      <c r="HS205" s="169"/>
      <c r="HT205" s="169"/>
      <c r="HU205" s="169"/>
      <c r="HV205" s="169"/>
      <c r="HW205" s="169"/>
      <c r="HX205" s="169"/>
      <c r="HY205" s="169"/>
      <c r="HZ205" s="169"/>
      <c r="IA205" s="169"/>
      <c r="IB205" s="169"/>
      <c r="IC205" s="169"/>
      <c r="ID205" s="169"/>
      <c r="IE205" s="169"/>
      <c r="IF205" s="169"/>
      <c r="IG205" s="169"/>
      <c r="IH205" s="169"/>
      <c r="II205" s="169"/>
      <c r="IJ205" s="169"/>
      <c r="IK205" s="169"/>
      <c r="IL205" s="169"/>
      <c r="IM205" s="169"/>
      <c r="IN205" s="169"/>
      <c r="IO205" s="169"/>
      <c r="IP205" s="169"/>
      <c r="IQ205" s="169"/>
      <c r="IR205" s="169"/>
      <c r="IS205" s="169"/>
      <c r="IT205" s="169"/>
      <c r="IU205" s="169"/>
      <c r="IV205" s="169"/>
    </row>
    <row r="206" spans="1:256">
      <c r="A206" s="124">
        <f t="shared" si="17"/>
        <v>0</v>
      </c>
      <c r="B206" s="125">
        <f t="shared" si="18"/>
        <v>0</v>
      </c>
      <c r="C206" s="126">
        <f>IF(R206=0,0,SUMIF($R$10:R206,R206,$R$10:R206)/R206)</f>
        <v>0</v>
      </c>
      <c r="D206" s="127">
        <v>197</v>
      </c>
      <c r="E206" s="146"/>
      <c r="F206" s="147"/>
      <c r="G206" s="130">
        <f t="shared" si="15"/>
        <v>0</v>
      </c>
      <c r="H206" s="130">
        <f>IF(E206=0,0,VLOOKUP(E206,[1]Ob!$D$10:$AW$600,46,FALSE))</f>
        <v>0</v>
      </c>
      <c r="I206" s="130">
        <f>IF(E206=0,0,VLOOKUP(E206,[1]Ob!$D$10:$BA$600,50,FALSE))</f>
        <v>0</v>
      </c>
      <c r="J206" s="130">
        <f>IF(E206=0,0,VLOOKUP(E206,[1]Ob!$D$10:$O$600,12,FALSE))</f>
        <v>0</v>
      </c>
      <c r="K206" s="131">
        <f>IF(E206=0,0,VLOOKUP(E206,[1]Ob!$D$10:$BA$600,15,FALSE))*F206</f>
        <v>0</v>
      </c>
      <c r="L206" s="132">
        <f t="shared" si="19"/>
        <v>0</v>
      </c>
      <c r="M206" s="133"/>
      <c r="N206" s="134"/>
      <c r="O206" s="170"/>
      <c r="P206" s="135">
        <v>0</v>
      </c>
      <c r="Q206" s="135">
        <v>0</v>
      </c>
      <c r="R206" s="129"/>
      <c r="S206" s="136">
        <f t="shared" si="16"/>
        <v>0</v>
      </c>
      <c r="T206" s="148"/>
      <c r="U206" s="149"/>
      <c r="V206" s="150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69"/>
      <c r="CZ206" s="169"/>
      <c r="DA206" s="169"/>
      <c r="DB206" s="169"/>
      <c r="DC206" s="169"/>
      <c r="DD206" s="169"/>
      <c r="DE206" s="169"/>
      <c r="DF206" s="169"/>
      <c r="DG206" s="169"/>
      <c r="DH206" s="169"/>
      <c r="DI206" s="169"/>
      <c r="DJ206" s="169"/>
      <c r="DK206" s="169"/>
      <c r="DL206" s="169"/>
      <c r="DM206" s="169"/>
      <c r="DN206" s="169"/>
      <c r="DO206" s="169"/>
      <c r="DP206" s="169"/>
      <c r="DQ206" s="169"/>
      <c r="DR206" s="169"/>
      <c r="DS206" s="169"/>
      <c r="DT206" s="169"/>
      <c r="DU206" s="169"/>
      <c r="DV206" s="169"/>
      <c r="DW206" s="169"/>
      <c r="DX206" s="169"/>
      <c r="DY206" s="169"/>
      <c r="DZ206" s="169"/>
      <c r="EA206" s="169"/>
      <c r="EB206" s="169"/>
      <c r="EC206" s="169"/>
      <c r="ED206" s="169"/>
      <c r="EE206" s="169"/>
      <c r="EF206" s="169"/>
      <c r="EG206" s="169"/>
      <c r="EH206" s="169"/>
      <c r="EI206" s="169"/>
      <c r="EJ206" s="169"/>
      <c r="EK206" s="169"/>
      <c r="EL206" s="169"/>
      <c r="EM206" s="169"/>
      <c r="EN206" s="169"/>
      <c r="EO206" s="169"/>
      <c r="EP206" s="169"/>
      <c r="EQ206" s="169"/>
      <c r="ER206" s="169"/>
      <c r="ES206" s="169"/>
      <c r="ET206" s="169"/>
      <c r="EU206" s="169"/>
      <c r="EV206" s="169"/>
      <c r="EW206" s="169"/>
      <c r="EX206" s="169"/>
      <c r="EY206" s="169"/>
      <c r="EZ206" s="169"/>
      <c r="FA206" s="169"/>
      <c r="FB206" s="169"/>
      <c r="FC206" s="169"/>
      <c r="FD206" s="169"/>
      <c r="FE206" s="169"/>
      <c r="FF206" s="169"/>
      <c r="FG206" s="169"/>
      <c r="FH206" s="169"/>
      <c r="FI206" s="169"/>
      <c r="FJ206" s="169"/>
      <c r="FK206" s="169"/>
      <c r="FL206" s="169"/>
      <c r="FM206" s="169"/>
      <c r="FN206" s="169"/>
      <c r="FO206" s="169"/>
      <c r="FP206" s="169"/>
      <c r="FQ206" s="169"/>
      <c r="FR206" s="169"/>
      <c r="FS206" s="169"/>
      <c r="FT206" s="169"/>
      <c r="FU206" s="169"/>
      <c r="FV206" s="169"/>
      <c r="FW206" s="169"/>
      <c r="FX206" s="169"/>
      <c r="FY206" s="169"/>
      <c r="FZ206" s="169"/>
      <c r="GA206" s="169"/>
      <c r="GB206" s="169"/>
      <c r="GC206" s="169"/>
      <c r="GD206" s="169"/>
      <c r="GE206" s="169"/>
      <c r="GF206" s="169"/>
      <c r="GG206" s="169"/>
      <c r="GH206" s="169"/>
      <c r="GI206" s="169"/>
      <c r="GJ206" s="169"/>
      <c r="GK206" s="169"/>
      <c r="GL206" s="169"/>
      <c r="GM206" s="169"/>
      <c r="GN206" s="169"/>
      <c r="GO206" s="169"/>
      <c r="GP206" s="169"/>
      <c r="GQ206" s="169"/>
      <c r="GR206" s="169"/>
      <c r="GS206" s="169"/>
      <c r="GT206" s="169"/>
      <c r="GU206" s="169"/>
      <c r="GV206" s="169"/>
      <c r="GW206" s="169"/>
      <c r="GX206" s="169"/>
      <c r="GY206" s="169"/>
      <c r="GZ206" s="169"/>
      <c r="HA206" s="169"/>
      <c r="HB206" s="169"/>
      <c r="HC206" s="169"/>
      <c r="HD206" s="169"/>
      <c r="HE206" s="169"/>
      <c r="HF206" s="169"/>
      <c r="HG206" s="169"/>
      <c r="HH206" s="169"/>
      <c r="HI206" s="169"/>
      <c r="HJ206" s="169"/>
      <c r="HK206" s="169"/>
      <c r="HL206" s="169"/>
      <c r="HM206" s="169"/>
      <c r="HN206" s="169"/>
      <c r="HO206" s="169"/>
      <c r="HP206" s="169"/>
      <c r="HQ206" s="169"/>
      <c r="HR206" s="169"/>
      <c r="HS206" s="169"/>
      <c r="HT206" s="169"/>
      <c r="HU206" s="169"/>
      <c r="HV206" s="169"/>
      <c r="HW206" s="169"/>
      <c r="HX206" s="169"/>
      <c r="HY206" s="169"/>
      <c r="HZ206" s="169"/>
      <c r="IA206" s="169"/>
      <c r="IB206" s="169"/>
      <c r="IC206" s="169"/>
      <c r="ID206" s="169"/>
      <c r="IE206" s="169"/>
      <c r="IF206" s="169"/>
      <c r="IG206" s="169"/>
      <c r="IH206" s="169"/>
      <c r="II206" s="169"/>
      <c r="IJ206" s="169"/>
      <c r="IK206" s="169"/>
      <c r="IL206" s="169"/>
      <c r="IM206" s="169"/>
      <c r="IN206" s="169"/>
      <c r="IO206" s="169"/>
      <c r="IP206" s="169"/>
      <c r="IQ206" s="169"/>
      <c r="IR206" s="169"/>
      <c r="IS206" s="169"/>
      <c r="IT206" s="169"/>
      <c r="IU206" s="169"/>
      <c r="IV206" s="169"/>
    </row>
    <row r="207" spans="1:256">
      <c r="A207" s="124">
        <f t="shared" si="17"/>
        <v>0</v>
      </c>
      <c r="B207" s="125">
        <f t="shared" si="18"/>
        <v>0</v>
      </c>
      <c r="C207" s="126">
        <f>IF(R207=0,0,SUMIF($R$10:R207,R207,$R$10:R207)/R207)</f>
        <v>0</v>
      </c>
      <c r="D207" s="127">
        <v>198</v>
      </c>
      <c r="E207" s="146"/>
      <c r="F207" s="147"/>
      <c r="G207" s="130">
        <f t="shared" si="15"/>
        <v>0</v>
      </c>
      <c r="H207" s="130">
        <f>IF(E207=0,0,VLOOKUP(E207,[1]Ob!$D$10:$AW$600,46,FALSE))</f>
        <v>0</v>
      </c>
      <c r="I207" s="130">
        <f>IF(E207=0,0,VLOOKUP(E207,[1]Ob!$D$10:$BA$600,50,FALSE))</f>
        <v>0</v>
      </c>
      <c r="J207" s="130">
        <f>IF(E207=0,0,VLOOKUP(E207,[1]Ob!$D$10:$O$600,12,FALSE))</f>
        <v>0</v>
      </c>
      <c r="K207" s="131">
        <f>IF(E207=0,0,VLOOKUP(E207,[1]Ob!$D$10:$BA$600,15,FALSE))*F207</f>
        <v>0</v>
      </c>
      <c r="L207" s="132">
        <f t="shared" si="19"/>
        <v>0</v>
      </c>
      <c r="M207" s="133"/>
      <c r="N207" s="134"/>
      <c r="O207" s="170"/>
      <c r="P207" s="135">
        <v>0</v>
      </c>
      <c r="Q207" s="135">
        <v>0</v>
      </c>
      <c r="R207" s="129"/>
      <c r="S207" s="136">
        <f t="shared" si="16"/>
        <v>0</v>
      </c>
      <c r="T207" s="148"/>
      <c r="U207" s="149"/>
      <c r="V207" s="150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69"/>
      <c r="CZ207" s="169"/>
      <c r="DA207" s="169"/>
      <c r="DB207" s="169"/>
      <c r="DC207" s="169"/>
      <c r="DD207" s="169"/>
      <c r="DE207" s="169"/>
      <c r="DF207" s="169"/>
      <c r="DG207" s="169"/>
      <c r="DH207" s="169"/>
      <c r="DI207" s="169"/>
      <c r="DJ207" s="169"/>
      <c r="DK207" s="169"/>
      <c r="DL207" s="169"/>
      <c r="DM207" s="169"/>
      <c r="DN207" s="169"/>
      <c r="DO207" s="169"/>
      <c r="DP207" s="169"/>
      <c r="DQ207" s="169"/>
      <c r="DR207" s="169"/>
      <c r="DS207" s="169"/>
      <c r="DT207" s="169"/>
      <c r="DU207" s="169"/>
      <c r="DV207" s="169"/>
      <c r="DW207" s="169"/>
      <c r="DX207" s="169"/>
      <c r="DY207" s="169"/>
      <c r="DZ207" s="169"/>
      <c r="EA207" s="169"/>
      <c r="EB207" s="169"/>
      <c r="EC207" s="169"/>
      <c r="ED207" s="169"/>
      <c r="EE207" s="169"/>
      <c r="EF207" s="169"/>
      <c r="EG207" s="169"/>
      <c r="EH207" s="169"/>
      <c r="EI207" s="169"/>
      <c r="EJ207" s="169"/>
      <c r="EK207" s="169"/>
      <c r="EL207" s="169"/>
      <c r="EM207" s="169"/>
      <c r="EN207" s="169"/>
      <c r="EO207" s="169"/>
      <c r="EP207" s="169"/>
      <c r="EQ207" s="169"/>
      <c r="ER207" s="169"/>
      <c r="ES207" s="169"/>
      <c r="ET207" s="169"/>
      <c r="EU207" s="169"/>
      <c r="EV207" s="169"/>
      <c r="EW207" s="169"/>
      <c r="EX207" s="169"/>
      <c r="EY207" s="169"/>
      <c r="EZ207" s="169"/>
      <c r="FA207" s="169"/>
      <c r="FB207" s="169"/>
      <c r="FC207" s="169"/>
      <c r="FD207" s="169"/>
      <c r="FE207" s="169"/>
      <c r="FF207" s="169"/>
      <c r="FG207" s="169"/>
      <c r="FH207" s="169"/>
      <c r="FI207" s="169"/>
      <c r="FJ207" s="169"/>
      <c r="FK207" s="169"/>
      <c r="FL207" s="169"/>
      <c r="FM207" s="169"/>
      <c r="FN207" s="169"/>
      <c r="FO207" s="169"/>
      <c r="FP207" s="169"/>
      <c r="FQ207" s="169"/>
      <c r="FR207" s="169"/>
      <c r="FS207" s="169"/>
      <c r="FT207" s="169"/>
      <c r="FU207" s="169"/>
      <c r="FV207" s="169"/>
      <c r="FW207" s="169"/>
      <c r="FX207" s="169"/>
      <c r="FY207" s="169"/>
      <c r="FZ207" s="169"/>
      <c r="GA207" s="169"/>
      <c r="GB207" s="169"/>
      <c r="GC207" s="169"/>
      <c r="GD207" s="169"/>
      <c r="GE207" s="169"/>
      <c r="GF207" s="169"/>
      <c r="GG207" s="169"/>
      <c r="GH207" s="169"/>
      <c r="GI207" s="169"/>
      <c r="GJ207" s="169"/>
      <c r="GK207" s="169"/>
      <c r="GL207" s="169"/>
      <c r="GM207" s="169"/>
      <c r="GN207" s="169"/>
      <c r="GO207" s="169"/>
      <c r="GP207" s="169"/>
      <c r="GQ207" s="169"/>
      <c r="GR207" s="169"/>
      <c r="GS207" s="169"/>
      <c r="GT207" s="169"/>
      <c r="GU207" s="169"/>
      <c r="GV207" s="169"/>
      <c r="GW207" s="169"/>
      <c r="GX207" s="169"/>
      <c r="GY207" s="169"/>
      <c r="GZ207" s="169"/>
      <c r="HA207" s="169"/>
      <c r="HB207" s="169"/>
      <c r="HC207" s="169"/>
      <c r="HD207" s="169"/>
      <c r="HE207" s="169"/>
      <c r="HF207" s="169"/>
      <c r="HG207" s="169"/>
      <c r="HH207" s="169"/>
      <c r="HI207" s="169"/>
      <c r="HJ207" s="169"/>
      <c r="HK207" s="169"/>
      <c r="HL207" s="169"/>
      <c r="HM207" s="169"/>
      <c r="HN207" s="169"/>
      <c r="HO207" s="169"/>
      <c r="HP207" s="169"/>
      <c r="HQ207" s="169"/>
      <c r="HR207" s="169"/>
      <c r="HS207" s="169"/>
      <c r="HT207" s="169"/>
      <c r="HU207" s="169"/>
      <c r="HV207" s="169"/>
      <c r="HW207" s="169"/>
      <c r="HX207" s="169"/>
      <c r="HY207" s="169"/>
      <c r="HZ207" s="169"/>
      <c r="IA207" s="169"/>
      <c r="IB207" s="169"/>
      <c r="IC207" s="169"/>
      <c r="ID207" s="169"/>
      <c r="IE207" s="169"/>
      <c r="IF207" s="169"/>
      <c r="IG207" s="169"/>
      <c r="IH207" s="169"/>
      <c r="II207" s="169"/>
      <c r="IJ207" s="169"/>
      <c r="IK207" s="169"/>
      <c r="IL207" s="169"/>
      <c r="IM207" s="169"/>
      <c r="IN207" s="169"/>
      <c r="IO207" s="169"/>
      <c r="IP207" s="169"/>
      <c r="IQ207" s="169"/>
      <c r="IR207" s="169"/>
      <c r="IS207" s="169"/>
      <c r="IT207" s="169"/>
      <c r="IU207" s="169"/>
      <c r="IV207" s="169"/>
    </row>
    <row r="208" spans="1:256">
      <c r="A208" s="124">
        <f t="shared" si="17"/>
        <v>0</v>
      </c>
      <c r="B208" s="125">
        <f t="shared" si="18"/>
        <v>0</v>
      </c>
      <c r="C208" s="126">
        <f>IF(R208=0,0,SUMIF($R$10:R208,R208,$R$10:R208)/R208)</f>
        <v>0</v>
      </c>
      <c r="D208" s="127">
        <v>199</v>
      </c>
      <c r="E208" s="146"/>
      <c r="F208" s="147"/>
      <c r="G208" s="130">
        <f t="shared" si="15"/>
        <v>0</v>
      </c>
      <c r="H208" s="130">
        <f>IF(E208=0,0,VLOOKUP(E208,[1]Ob!$D$10:$AW$600,46,FALSE))</f>
        <v>0</v>
      </c>
      <c r="I208" s="130">
        <f>IF(E208=0,0,VLOOKUP(E208,[1]Ob!$D$10:$BA$600,50,FALSE))</f>
        <v>0</v>
      </c>
      <c r="J208" s="130">
        <f>IF(E208=0,0,VLOOKUP(E208,[1]Ob!$D$10:$O$600,12,FALSE))</f>
        <v>0</v>
      </c>
      <c r="K208" s="131">
        <f>IF(E208=0,0,VLOOKUP(E208,[1]Ob!$D$10:$BA$600,15,FALSE))*F208</f>
        <v>0</v>
      </c>
      <c r="L208" s="132">
        <f t="shared" si="19"/>
        <v>0</v>
      </c>
      <c r="M208" s="133"/>
      <c r="N208" s="134"/>
      <c r="O208" s="170"/>
      <c r="P208" s="135">
        <v>0</v>
      </c>
      <c r="Q208" s="135">
        <v>0</v>
      </c>
      <c r="R208" s="129"/>
      <c r="S208" s="136">
        <f t="shared" si="16"/>
        <v>0</v>
      </c>
      <c r="T208" s="148"/>
      <c r="U208" s="149"/>
      <c r="V208" s="150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9"/>
      <c r="DC208" s="169"/>
      <c r="DD208" s="169"/>
      <c r="DE208" s="169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9"/>
      <c r="DQ208" s="169"/>
      <c r="DR208" s="169"/>
      <c r="DS208" s="169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9"/>
      <c r="EE208" s="169"/>
      <c r="EF208" s="169"/>
      <c r="EG208" s="169"/>
      <c r="EH208" s="169"/>
      <c r="EI208" s="169"/>
      <c r="EJ208" s="169"/>
      <c r="EK208" s="169"/>
      <c r="EL208" s="169"/>
      <c r="EM208" s="169"/>
      <c r="EN208" s="169"/>
      <c r="EO208" s="169"/>
      <c r="EP208" s="169"/>
      <c r="EQ208" s="169"/>
      <c r="ER208" s="169"/>
      <c r="ES208" s="169"/>
      <c r="ET208" s="169"/>
      <c r="EU208" s="169"/>
      <c r="EV208" s="169"/>
      <c r="EW208" s="169"/>
      <c r="EX208" s="169"/>
      <c r="EY208" s="169"/>
      <c r="EZ208" s="169"/>
      <c r="FA208" s="169"/>
      <c r="FB208" s="169"/>
      <c r="FC208" s="169"/>
      <c r="FD208" s="169"/>
      <c r="FE208" s="169"/>
      <c r="FF208" s="169"/>
      <c r="FG208" s="169"/>
      <c r="FH208" s="169"/>
      <c r="FI208" s="169"/>
      <c r="FJ208" s="169"/>
      <c r="FK208" s="169"/>
      <c r="FL208" s="169"/>
      <c r="FM208" s="169"/>
      <c r="FN208" s="169"/>
      <c r="FO208" s="169"/>
      <c r="FP208" s="169"/>
      <c r="FQ208" s="169"/>
      <c r="FR208" s="169"/>
      <c r="FS208" s="169"/>
      <c r="FT208" s="169"/>
      <c r="FU208" s="169"/>
      <c r="FV208" s="169"/>
      <c r="FW208" s="169"/>
      <c r="FX208" s="169"/>
      <c r="FY208" s="169"/>
      <c r="FZ208" s="169"/>
      <c r="GA208" s="169"/>
      <c r="GB208" s="169"/>
      <c r="GC208" s="169"/>
      <c r="GD208" s="169"/>
      <c r="GE208" s="169"/>
      <c r="GF208" s="169"/>
      <c r="GG208" s="169"/>
      <c r="GH208" s="169"/>
      <c r="GI208" s="169"/>
      <c r="GJ208" s="169"/>
      <c r="GK208" s="169"/>
      <c r="GL208" s="169"/>
      <c r="GM208" s="169"/>
      <c r="GN208" s="169"/>
      <c r="GO208" s="169"/>
      <c r="GP208" s="169"/>
      <c r="GQ208" s="169"/>
      <c r="GR208" s="169"/>
      <c r="GS208" s="169"/>
      <c r="GT208" s="169"/>
      <c r="GU208" s="169"/>
      <c r="GV208" s="169"/>
      <c r="GW208" s="169"/>
      <c r="GX208" s="169"/>
      <c r="GY208" s="169"/>
      <c r="GZ208" s="169"/>
      <c r="HA208" s="169"/>
      <c r="HB208" s="169"/>
      <c r="HC208" s="169"/>
      <c r="HD208" s="169"/>
      <c r="HE208" s="169"/>
      <c r="HF208" s="169"/>
      <c r="HG208" s="169"/>
      <c r="HH208" s="169"/>
      <c r="HI208" s="169"/>
      <c r="HJ208" s="169"/>
      <c r="HK208" s="169"/>
      <c r="HL208" s="169"/>
      <c r="HM208" s="169"/>
      <c r="HN208" s="169"/>
      <c r="HO208" s="169"/>
      <c r="HP208" s="169"/>
      <c r="HQ208" s="169"/>
      <c r="HR208" s="169"/>
      <c r="HS208" s="169"/>
      <c r="HT208" s="169"/>
      <c r="HU208" s="169"/>
      <c r="HV208" s="169"/>
      <c r="HW208" s="169"/>
      <c r="HX208" s="169"/>
      <c r="HY208" s="169"/>
      <c r="HZ208" s="169"/>
      <c r="IA208" s="169"/>
      <c r="IB208" s="169"/>
      <c r="IC208" s="169"/>
      <c r="ID208" s="169"/>
      <c r="IE208" s="169"/>
      <c r="IF208" s="169"/>
      <c r="IG208" s="169"/>
      <c r="IH208" s="169"/>
      <c r="II208" s="169"/>
      <c r="IJ208" s="169"/>
      <c r="IK208" s="169"/>
      <c r="IL208" s="169"/>
      <c r="IM208" s="169"/>
      <c r="IN208" s="169"/>
      <c r="IO208" s="169"/>
      <c r="IP208" s="169"/>
      <c r="IQ208" s="169"/>
      <c r="IR208" s="169"/>
      <c r="IS208" s="169"/>
      <c r="IT208" s="169"/>
      <c r="IU208" s="169"/>
      <c r="IV208" s="169"/>
    </row>
    <row r="209" spans="1:256">
      <c r="A209" s="124">
        <f t="shared" si="17"/>
        <v>0</v>
      </c>
      <c r="B209" s="125">
        <f t="shared" si="18"/>
        <v>0</v>
      </c>
      <c r="C209" s="126">
        <f>IF(R209=0,0,SUMIF($R$10:R209,R209,$R$10:R209)/R209)</f>
        <v>0</v>
      </c>
      <c r="D209" s="127">
        <v>200</v>
      </c>
      <c r="E209" s="146"/>
      <c r="F209" s="147"/>
      <c r="G209" s="130">
        <f t="shared" si="15"/>
        <v>0</v>
      </c>
      <c r="H209" s="130">
        <f>IF(E209=0,0,VLOOKUP(E209,[1]Ob!$D$10:$AW$600,46,FALSE))</f>
        <v>0</v>
      </c>
      <c r="I209" s="130">
        <f>IF(E209=0,0,VLOOKUP(E209,[1]Ob!$D$10:$BA$600,50,FALSE))</f>
        <v>0</v>
      </c>
      <c r="J209" s="130">
        <f>IF(E209=0,0,VLOOKUP(E209,[1]Ob!$D$10:$O$600,12,FALSE))</f>
        <v>0</v>
      </c>
      <c r="K209" s="131">
        <f>IF(E209=0,0,VLOOKUP(E209,[1]Ob!$D$10:$BA$600,15,FALSE))*F209</f>
        <v>0</v>
      </c>
      <c r="L209" s="132">
        <f t="shared" si="19"/>
        <v>0</v>
      </c>
      <c r="M209" s="133"/>
      <c r="N209" s="134"/>
      <c r="O209" s="170"/>
      <c r="P209" s="135">
        <v>0</v>
      </c>
      <c r="Q209" s="135">
        <v>0</v>
      </c>
      <c r="R209" s="129"/>
      <c r="S209" s="136">
        <f t="shared" si="16"/>
        <v>0</v>
      </c>
      <c r="T209" s="161"/>
      <c r="U209" s="162"/>
      <c r="V209" s="163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9"/>
      <c r="DC209" s="169"/>
      <c r="DD209" s="169"/>
      <c r="DE209" s="169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9"/>
      <c r="DQ209" s="169"/>
      <c r="DR209" s="169"/>
      <c r="DS209" s="169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9"/>
      <c r="EE209" s="169"/>
      <c r="EF209" s="169"/>
      <c r="EG209" s="169"/>
      <c r="EH209" s="169"/>
      <c r="EI209" s="169"/>
      <c r="EJ209" s="169"/>
      <c r="EK209" s="169"/>
      <c r="EL209" s="169"/>
      <c r="EM209" s="169"/>
      <c r="EN209" s="169"/>
      <c r="EO209" s="169"/>
      <c r="EP209" s="169"/>
      <c r="EQ209" s="169"/>
      <c r="ER209" s="169"/>
      <c r="ES209" s="169"/>
      <c r="ET209" s="169"/>
      <c r="EU209" s="169"/>
      <c r="EV209" s="169"/>
      <c r="EW209" s="169"/>
      <c r="EX209" s="169"/>
      <c r="EY209" s="169"/>
      <c r="EZ209" s="169"/>
      <c r="FA209" s="169"/>
      <c r="FB209" s="169"/>
      <c r="FC209" s="169"/>
      <c r="FD209" s="169"/>
      <c r="FE209" s="169"/>
      <c r="FF209" s="169"/>
      <c r="FG209" s="169"/>
      <c r="FH209" s="169"/>
      <c r="FI209" s="169"/>
      <c r="FJ209" s="169"/>
      <c r="FK209" s="169"/>
      <c r="FL209" s="169"/>
      <c r="FM209" s="169"/>
      <c r="FN209" s="169"/>
      <c r="FO209" s="169"/>
      <c r="FP209" s="169"/>
      <c r="FQ209" s="169"/>
      <c r="FR209" s="169"/>
      <c r="FS209" s="169"/>
      <c r="FT209" s="169"/>
      <c r="FU209" s="169"/>
      <c r="FV209" s="169"/>
      <c r="FW209" s="169"/>
      <c r="FX209" s="169"/>
      <c r="FY209" s="169"/>
      <c r="FZ209" s="169"/>
      <c r="GA209" s="169"/>
      <c r="GB209" s="169"/>
      <c r="GC209" s="169"/>
      <c r="GD209" s="169"/>
      <c r="GE209" s="169"/>
      <c r="GF209" s="169"/>
      <c r="GG209" s="169"/>
      <c r="GH209" s="169"/>
      <c r="GI209" s="169"/>
      <c r="GJ209" s="169"/>
      <c r="GK209" s="169"/>
      <c r="GL209" s="169"/>
      <c r="GM209" s="169"/>
      <c r="GN209" s="169"/>
      <c r="GO209" s="169"/>
      <c r="GP209" s="169"/>
      <c r="GQ209" s="169"/>
      <c r="GR209" s="169"/>
      <c r="GS209" s="169"/>
      <c r="GT209" s="169"/>
      <c r="GU209" s="169"/>
      <c r="GV209" s="169"/>
      <c r="GW209" s="169"/>
      <c r="GX209" s="169"/>
      <c r="GY209" s="169"/>
      <c r="GZ209" s="169"/>
      <c r="HA209" s="169"/>
      <c r="HB209" s="169"/>
      <c r="HC209" s="169"/>
      <c r="HD209" s="169"/>
      <c r="HE209" s="169"/>
      <c r="HF209" s="169"/>
      <c r="HG209" s="169"/>
      <c r="HH209" s="169"/>
      <c r="HI209" s="169"/>
      <c r="HJ209" s="169"/>
      <c r="HK209" s="169"/>
      <c r="HL209" s="169"/>
      <c r="HM209" s="169"/>
      <c r="HN209" s="169"/>
      <c r="HO209" s="169"/>
      <c r="HP209" s="169"/>
      <c r="HQ209" s="169"/>
      <c r="HR209" s="169"/>
      <c r="HS209" s="169"/>
      <c r="HT209" s="169"/>
      <c r="HU209" s="169"/>
      <c r="HV209" s="169"/>
      <c r="HW209" s="169"/>
      <c r="HX209" s="169"/>
      <c r="HY209" s="169"/>
      <c r="HZ209" s="169"/>
      <c r="IA209" s="169"/>
      <c r="IB209" s="169"/>
      <c r="IC209" s="169"/>
      <c r="ID209" s="169"/>
      <c r="IE209" s="169"/>
      <c r="IF209" s="169"/>
      <c r="IG209" s="169"/>
      <c r="IH209" s="169"/>
      <c r="II209" s="169"/>
      <c r="IJ209" s="169"/>
      <c r="IK209" s="169"/>
      <c r="IL209" s="169"/>
      <c r="IM209" s="169"/>
      <c r="IN209" s="169"/>
      <c r="IO209" s="169"/>
      <c r="IP209" s="169"/>
      <c r="IQ209" s="169"/>
      <c r="IR209" s="169"/>
      <c r="IS209" s="169"/>
      <c r="IT209" s="169"/>
      <c r="IU209" s="169"/>
      <c r="IV209" s="169"/>
    </row>
    <row r="210" spans="1:256">
      <c r="A210" s="124">
        <f t="shared" si="17"/>
        <v>0</v>
      </c>
      <c r="B210" s="125">
        <f t="shared" si="18"/>
        <v>0</v>
      </c>
      <c r="C210" s="126">
        <f>IF(R210=0,0,SUMIF($R$10:R210,R210,$R$10:R210)/R210)</f>
        <v>0</v>
      </c>
      <c r="D210" s="127">
        <v>201</v>
      </c>
      <c r="E210" s="146"/>
      <c r="F210" s="147"/>
      <c r="G210" s="130">
        <f t="shared" si="15"/>
        <v>0</v>
      </c>
      <c r="H210" s="130">
        <f>IF(E210=0,0,VLOOKUP(E210,[1]Ob!$D$10:$AW$600,46,FALSE))</f>
        <v>0</v>
      </c>
      <c r="I210" s="130">
        <f>IF(E210=0,0,VLOOKUP(E210,[1]Ob!$D$10:$BA$600,50,FALSE))</f>
        <v>0</v>
      </c>
      <c r="J210" s="130">
        <f>IF(E210=0,0,VLOOKUP(E210,[1]Ob!$D$10:$O$600,12,FALSE))</f>
        <v>0</v>
      </c>
      <c r="K210" s="131">
        <f>IF(E210=0,0,VLOOKUP(E210,[1]Ob!$D$10:$BA$600,15,FALSE))*F210</f>
        <v>0</v>
      </c>
      <c r="L210" s="132">
        <f t="shared" si="19"/>
        <v>0</v>
      </c>
      <c r="M210" s="133"/>
      <c r="N210" s="134"/>
      <c r="O210" s="170"/>
      <c r="P210" s="135">
        <v>0</v>
      </c>
      <c r="Q210" s="135">
        <v>0</v>
      </c>
      <c r="R210" s="129"/>
      <c r="S210" s="136">
        <f t="shared" si="16"/>
        <v>0</v>
      </c>
      <c r="T210" s="137"/>
      <c r="U210" s="138">
        <f>IF(T210=0,0,HLOOKUP(T210,$Y$3:$IV$5,3,FALSE))</f>
        <v>0</v>
      </c>
      <c r="V210" s="13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9"/>
      <c r="DC210" s="169"/>
      <c r="DD210" s="169"/>
      <c r="DE210" s="169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9"/>
      <c r="DQ210" s="169"/>
      <c r="DR210" s="169"/>
      <c r="DS210" s="169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9"/>
      <c r="EE210" s="169"/>
      <c r="EF210" s="169"/>
      <c r="EG210" s="169"/>
      <c r="EH210" s="169"/>
      <c r="EI210" s="169"/>
      <c r="EJ210" s="169"/>
      <c r="EK210" s="169"/>
      <c r="EL210" s="169"/>
      <c r="EM210" s="169"/>
      <c r="EN210" s="169"/>
      <c r="EO210" s="169"/>
      <c r="EP210" s="169"/>
      <c r="EQ210" s="169"/>
      <c r="ER210" s="169"/>
      <c r="ES210" s="169"/>
      <c r="ET210" s="169"/>
      <c r="EU210" s="169"/>
      <c r="EV210" s="169"/>
      <c r="EW210" s="169"/>
      <c r="EX210" s="169"/>
      <c r="EY210" s="169"/>
      <c r="EZ210" s="169"/>
      <c r="FA210" s="169"/>
      <c r="FB210" s="169"/>
      <c r="FC210" s="169"/>
      <c r="FD210" s="169"/>
      <c r="FE210" s="169"/>
      <c r="FF210" s="169"/>
      <c r="FG210" s="169"/>
      <c r="FH210" s="169"/>
      <c r="FI210" s="169"/>
      <c r="FJ210" s="169"/>
      <c r="FK210" s="169"/>
      <c r="FL210" s="169"/>
      <c r="FM210" s="169"/>
      <c r="FN210" s="169"/>
      <c r="FO210" s="169"/>
      <c r="FP210" s="169"/>
      <c r="FQ210" s="169"/>
      <c r="FR210" s="169"/>
      <c r="FS210" s="169"/>
      <c r="FT210" s="169"/>
      <c r="FU210" s="169"/>
      <c r="FV210" s="169"/>
      <c r="FW210" s="169"/>
      <c r="FX210" s="169"/>
      <c r="FY210" s="169"/>
      <c r="FZ210" s="169"/>
      <c r="GA210" s="169"/>
      <c r="GB210" s="169"/>
      <c r="GC210" s="169"/>
      <c r="GD210" s="169"/>
      <c r="GE210" s="169"/>
      <c r="GF210" s="169"/>
      <c r="GG210" s="169"/>
      <c r="GH210" s="169"/>
      <c r="GI210" s="169"/>
      <c r="GJ210" s="169"/>
      <c r="GK210" s="169"/>
      <c r="GL210" s="169"/>
      <c r="GM210" s="169"/>
      <c r="GN210" s="169"/>
      <c r="GO210" s="169"/>
      <c r="GP210" s="169"/>
      <c r="GQ210" s="169"/>
      <c r="GR210" s="169"/>
      <c r="GS210" s="169"/>
      <c r="GT210" s="169"/>
      <c r="GU210" s="169"/>
      <c r="GV210" s="169"/>
      <c r="GW210" s="169"/>
      <c r="GX210" s="169"/>
      <c r="GY210" s="169"/>
      <c r="GZ210" s="169"/>
      <c r="HA210" s="169"/>
      <c r="HB210" s="169"/>
      <c r="HC210" s="169"/>
      <c r="HD210" s="169"/>
      <c r="HE210" s="169"/>
      <c r="HF210" s="169"/>
      <c r="HG210" s="169"/>
      <c r="HH210" s="169"/>
      <c r="HI210" s="169"/>
      <c r="HJ210" s="169"/>
      <c r="HK210" s="169"/>
      <c r="HL210" s="169"/>
      <c r="HM210" s="169"/>
      <c r="HN210" s="169"/>
      <c r="HO210" s="169"/>
      <c r="HP210" s="169"/>
      <c r="HQ210" s="169"/>
      <c r="HR210" s="169"/>
      <c r="HS210" s="169"/>
      <c r="HT210" s="169"/>
      <c r="HU210" s="169"/>
      <c r="HV210" s="169"/>
      <c r="HW210" s="169"/>
      <c r="HX210" s="169"/>
      <c r="HY210" s="169"/>
      <c r="HZ210" s="169"/>
      <c r="IA210" s="169"/>
      <c r="IB210" s="169"/>
      <c r="IC210" s="169"/>
      <c r="ID210" s="169"/>
      <c r="IE210" s="169"/>
      <c r="IF210" s="169"/>
      <c r="IG210" s="169"/>
      <c r="IH210" s="169"/>
      <c r="II210" s="169"/>
      <c r="IJ210" s="169"/>
      <c r="IK210" s="169"/>
      <c r="IL210" s="169"/>
      <c r="IM210" s="169"/>
      <c r="IN210" s="169"/>
      <c r="IO210" s="169"/>
      <c r="IP210" s="169"/>
      <c r="IQ210" s="169"/>
      <c r="IR210" s="169"/>
      <c r="IS210" s="169"/>
      <c r="IT210" s="169"/>
      <c r="IU210" s="169"/>
      <c r="IV210" s="169"/>
    </row>
    <row r="211" spans="1:256">
      <c r="A211" s="124">
        <f t="shared" si="17"/>
        <v>0</v>
      </c>
      <c r="B211" s="125">
        <f t="shared" si="18"/>
        <v>0</v>
      </c>
      <c r="C211" s="126">
        <f>IF(R211=0,0,SUMIF($R$10:R211,R211,$R$10:R211)/R211)</f>
        <v>0</v>
      </c>
      <c r="D211" s="127">
        <v>202</v>
      </c>
      <c r="E211" s="146"/>
      <c r="F211" s="147"/>
      <c r="G211" s="130">
        <f t="shared" si="15"/>
        <v>0</v>
      </c>
      <c r="H211" s="130">
        <f>IF(E211=0,0,VLOOKUP(E211,[1]Ob!$D$10:$AW$600,46,FALSE))</f>
        <v>0</v>
      </c>
      <c r="I211" s="130">
        <f>IF(E211=0,0,VLOOKUP(E211,[1]Ob!$D$10:$BA$600,50,FALSE))</f>
        <v>0</v>
      </c>
      <c r="J211" s="130">
        <f>IF(E211=0,0,VLOOKUP(E211,[1]Ob!$D$10:$O$600,12,FALSE))</f>
        <v>0</v>
      </c>
      <c r="K211" s="131">
        <f>IF(E211=0,0,VLOOKUP(E211,[1]Ob!$D$10:$BA$600,15,FALSE))*F211</f>
        <v>0</v>
      </c>
      <c r="L211" s="132">
        <f t="shared" si="19"/>
        <v>0</v>
      </c>
      <c r="M211" s="133"/>
      <c r="N211" s="134"/>
      <c r="O211" s="170"/>
      <c r="P211" s="135">
        <v>0</v>
      </c>
      <c r="Q211" s="135">
        <v>0</v>
      </c>
      <c r="R211" s="129"/>
      <c r="S211" s="136">
        <f t="shared" si="16"/>
        <v>0</v>
      </c>
      <c r="T211" s="148"/>
      <c r="U211" s="149"/>
      <c r="V211" s="150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69"/>
      <c r="CZ211" s="169"/>
      <c r="DA211" s="169"/>
      <c r="DB211" s="169"/>
      <c r="DC211" s="169"/>
      <c r="DD211" s="169"/>
      <c r="DE211" s="169"/>
      <c r="DF211" s="169"/>
      <c r="DG211" s="169"/>
      <c r="DH211" s="169"/>
      <c r="DI211" s="169"/>
      <c r="DJ211" s="169"/>
      <c r="DK211" s="169"/>
      <c r="DL211" s="169"/>
      <c r="DM211" s="169"/>
      <c r="DN211" s="169"/>
      <c r="DO211" s="169"/>
      <c r="DP211" s="169"/>
      <c r="DQ211" s="169"/>
      <c r="DR211" s="169"/>
      <c r="DS211" s="169"/>
      <c r="DT211" s="169"/>
      <c r="DU211" s="169"/>
      <c r="DV211" s="169"/>
      <c r="DW211" s="169"/>
      <c r="DX211" s="169"/>
      <c r="DY211" s="169"/>
      <c r="DZ211" s="169"/>
      <c r="EA211" s="169"/>
      <c r="EB211" s="169"/>
      <c r="EC211" s="169"/>
      <c r="ED211" s="169"/>
      <c r="EE211" s="169"/>
      <c r="EF211" s="169"/>
      <c r="EG211" s="169"/>
      <c r="EH211" s="169"/>
      <c r="EI211" s="169"/>
      <c r="EJ211" s="169"/>
      <c r="EK211" s="169"/>
      <c r="EL211" s="169"/>
      <c r="EM211" s="169"/>
      <c r="EN211" s="169"/>
      <c r="EO211" s="169"/>
      <c r="EP211" s="169"/>
      <c r="EQ211" s="169"/>
      <c r="ER211" s="169"/>
      <c r="ES211" s="169"/>
      <c r="ET211" s="169"/>
      <c r="EU211" s="169"/>
      <c r="EV211" s="169"/>
      <c r="EW211" s="169"/>
      <c r="EX211" s="169"/>
      <c r="EY211" s="169"/>
      <c r="EZ211" s="169"/>
      <c r="FA211" s="169"/>
      <c r="FB211" s="169"/>
      <c r="FC211" s="169"/>
      <c r="FD211" s="169"/>
      <c r="FE211" s="169"/>
      <c r="FF211" s="169"/>
      <c r="FG211" s="169"/>
      <c r="FH211" s="169"/>
      <c r="FI211" s="169"/>
      <c r="FJ211" s="169"/>
      <c r="FK211" s="169"/>
      <c r="FL211" s="169"/>
      <c r="FM211" s="169"/>
      <c r="FN211" s="169"/>
      <c r="FO211" s="169"/>
      <c r="FP211" s="169"/>
      <c r="FQ211" s="169"/>
      <c r="FR211" s="169"/>
      <c r="FS211" s="169"/>
      <c r="FT211" s="169"/>
      <c r="FU211" s="169"/>
      <c r="FV211" s="169"/>
      <c r="FW211" s="169"/>
      <c r="FX211" s="169"/>
      <c r="FY211" s="169"/>
      <c r="FZ211" s="169"/>
      <c r="GA211" s="169"/>
      <c r="GB211" s="169"/>
      <c r="GC211" s="169"/>
      <c r="GD211" s="169"/>
      <c r="GE211" s="169"/>
      <c r="GF211" s="169"/>
      <c r="GG211" s="169"/>
      <c r="GH211" s="169"/>
      <c r="GI211" s="169"/>
      <c r="GJ211" s="169"/>
      <c r="GK211" s="169"/>
      <c r="GL211" s="169"/>
      <c r="GM211" s="169"/>
      <c r="GN211" s="169"/>
      <c r="GO211" s="169"/>
      <c r="GP211" s="169"/>
      <c r="GQ211" s="169"/>
      <c r="GR211" s="169"/>
      <c r="GS211" s="169"/>
      <c r="GT211" s="169"/>
      <c r="GU211" s="169"/>
      <c r="GV211" s="169"/>
      <c r="GW211" s="169"/>
      <c r="GX211" s="169"/>
      <c r="GY211" s="169"/>
      <c r="GZ211" s="169"/>
      <c r="HA211" s="169"/>
      <c r="HB211" s="169"/>
      <c r="HC211" s="169"/>
      <c r="HD211" s="169"/>
      <c r="HE211" s="169"/>
      <c r="HF211" s="169"/>
      <c r="HG211" s="169"/>
      <c r="HH211" s="169"/>
      <c r="HI211" s="169"/>
      <c r="HJ211" s="169"/>
      <c r="HK211" s="169"/>
      <c r="HL211" s="169"/>
      <c r="HM211" s="169"/>
      <c r="HN211" s="169"/>
      <c r="HO211" s="169"/>
      <c r="HP211" s="169"/>
      <c r="HQ211" s="169"/>
      <c r="HR211" s="169"/>
      <c r="HS211" s="169"/>
      <c r="HT211" s="169"/>
      <c r="HU211" s="169"/>
      <c r="HV211" s="169"/>
      <c r="HW211" s="169"/>
      <c r="HX211" s="169"/>
      <c r="HY211" s="169"/>
      <c r="HZ211" s="169"/>
      <c r="IA211" s="169"/>
      <c r="IB211" s="169"/>
      <c r="IC211" s="169"/>
      <c r="ID211" s="169"/>
      <c r="IE211" s="169"/>
      <c r="IF211" s="169"/>
      <c r="IG211" s="169"/>
      <c r="IH211" s="169"/>
      <c r="II211" s="169"/>
      <c r="IJ211" s="169"/>
      <c r="IK211" s="169"/>
      <c r="IL211" s="169"/>
      <c r="IM211" s="169"/>
      <c r="IN211" s="169"/>
      <c r="IO211" s="169"/>
      <c r="IP211" s="169"/>
      <c r="IQ211" s="169"/>
      <c r="IR211" s="169"/>
      <c r="IS211" s="169"/>
      <c r="IT211" s="169"/>
      <c r="IU211" s="169"/>
      <c r="IV211" s="169"/>
    </row>
    <row r="212" spans="1:256">
      <c r="A212" s="124">
        <f t="shared" si="17"/>
        <v>0</v>
      </c>
      <c r="B212" s="125">
        <f t="shared" si="18"/>
        <v>0</v>
      </c>
      <c r="C212" s="126">
        <f>IF(R212=0,0,SUMIF($R$10:R212,R212,$R$10:R212)/R212)</f>
        <v>0</v>
      </c>
      <c r="D212" s="127">
        <v>203</v>
      </c>
      <c r="E212" s="146"/>
      <c r="F212" s="147"/>
      <c r="G212" s="130">
        <f t="shared" si="15"/>
        <v>0</v>
      </c>
      <c r="H212" s="130">
        <f>IF(E212=0,0,VLOOKUP(E212,[1]Ob!$D$10:$AW$600,46,FALSE))</f>
        <v>0</v>
      </c>
      <c r="I212" s="130">
        <f>IF(E212=0,0,VLOOKUP(E212,[1]Ob!$D$10:$BA$600,50,FALSE))</f>
        <v>0</v>
      </c>
      <c r="J212" s="130">
        <f>IF(E212=0,0,VLOOKUP(E212,[1]Ob!$D$10:$O$600,12,FALSE))</f>
        <v>0</v>
      </c>
      <c r="K212" s="131">
        <f>IF(E212=0,0,VLOOKUP(E212,[1]Ob!$D$10:$BA$600,15,FALSE))*F212</f>
        <v>0</v>
      </c>
      <c r="L212" s="132">
        <f t="shared" si="19"/>
        <v>0</v>
      </c>
      <c r="M212" s="133"/>
      <c r="N212" s="134"/>
      <c r="O212" s="170"/>
      <c r="P212" s="135">
        <v>0</v>
      </c>
      <c r="Q212" s="135">
        <v>0</v>
      </c>
      <c r="R212" s="129"/>
      <c r="S212" s="136">
        <f t="shared" si="16"/>
        <v>0</v>
      </c>
      <c r="T212" s="148"/>
      <c r="U212" s="149"/>
      <c r="V212" s="150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69"/>
      <c r="CZ212" s="169"/>
      <c r="DA212" s="169"/>
      <c r="DB212" s="169"/>
      <c r="DC212" s="169"/>
      <c r="DD212" s="169"/>
      <c r="DE212" s="169"/>
      <c r="DF212" s="169"/>
      <c r="DG212" s="169"/>
      <c r="DH212" s="169"/>
      <c r="DI212" s="169"/>
      <c r="DJ212" s="169"/>
      <c r="DK212" s="169"/>
      <c r="DL212" s="169"/>
      <c r="DM212" s="169"/>
      <c r="DN212" s="169"/>
      <c r="DO212" s="169"/>
      <c r="DP212" s="169"/>
      <c r="DQ212" s="169"/>
      <c r="DR212" s="169"/>
      <c r="DS212" s="169"/>
      <c r="DT212" s="169"/>
      <c r="DU212" s="169"/>
      <c r="DV212" s="169"/>
      <c r="DW212" s="169"/>
      <c r="DX212" s="169"/>
      <c r="DY212" s="169"/>
      <c r="DZ212" s="169"/>
      <c r="EA212" s="169"/>
      <c r="EB212" s="169"/>
      <c r="EC212" s="169"/>
      <c r="ED212" s="169"/>
      <c r="EE212" s="169"/>
      <c r="EF212" s="169"/>
      <c r="EG212" s="169"/>
      <c r="EH212" s="169"/>
      <c r="EI212" s="169"/>
      <c r="EJ212" s="169"/>
      <c r="EK212" s="169"/>
      <c r="EL212" s="169"/>
      <c r="EM212" s="169"/>
      <c r="EN212" s="169"/>
      <c r="EO212" s="169"/>
      <c r="EP212" s="169"/>
      <c r="EQ212" s="169"/>
      <c r="ER212" s="169"/>
      <c r="ES212" s="169"/>
      <c r="ET212" s="169"/>
      <c r="EU212" s="169"/>
      <c r="EV212" s="169"/>
      <c r="EW212" s="169"/>
      <c r="EX212" s="169"/>
      <c r="EY212" s="169"/>
      <c r="EZ212" s="169"/>
      <c r="FA212" s="169"/>
      <c r="FB212" s="169"/>
      <c r="FC212" s="169"/>
      <c r="FD212" s="169"/>
      <c r="FE212" s="169"/>
      <c r="FF212" s="169"/>
      <c r="FG212" s="169"/>
      <c r="FH212" s="169"/>
      <c r="FI212" s="169"/>
      <c r="FJ212" s="169"/>
      <c r="FK212" s="169"/>
      <c r="FL212" s="169"/>
      <c r="FM212" s="169"/>
      <c r="FN212" s="169"/>
      <c r="FO212" s="169"/>
      <c r="FP212" s="169"/>
      <c r="FQ212" s="169"/>
      <c r="FR212" s="169"/>
      <c r="FS212" s="169"/>
      <c r="FT212" s="169"/>
      <c r="FU212" s="169"/>
      <c r="FV212" s="169"/>
      <c r="FW212" s="169"/>
      <c r="FX212" s="169"/>
      <c r="FY212" s="169"/>
      <c r="FZ212" s="169"/>
      <c r="GA212" s="169"/>
      <c r="GB212" s="169"/>
      <c r="GC212" s="169"/>
      <c r="GD212" s="169"/>
      <c r="GE212" s="169"/>
      <c r="GF212" s="169"/>
      <c r="GG212" s="169"/>
      <c r="GH212" s="169"/>
      <c r="GI212" s="169"/>
      <c r="GJ212" s="169"/>
      <c r="GK212" s="169"/>
      <c r="GL212" s="169"/>
      <c r="GM212" s="169"/>
      <c r="GN212" s="169"/>
      <c r="GO212" s="169"/>
      <c r="GP212" s="169"/>
      <c r="GQ212" s="169"/>
      <c r="GR212" s="169"/>
      <c r="GS212" s="169"/>
      <c r="GT212" s="169"/>
      <c r="GU212" s="169"/>
      <c r="GV212" s="169"/>
      <c r="GW212" s="169"/>
      <c r="GX212" s="169"/>
      <c r="GY212" s="169"/>
      <c r="GZ212" s="169"/>
      <c r="HA212" s="169"/>
      <c r="HB212" s="169"/>
      <c r="HC212" s="169"/>
      <c r="HD212" s="169"/>
      <c r="HE212" s="169"/>
      <c r="HF212" s="169"/>
      <c r="HG212" s="169"/>
      <c r="HH212" s="169"/>
      <c r="HI212" s="169"/>
      <c r="HJ212" s="169"/>
      <c r="HK212" s="169"/>
      <c r="HL212" s="169"/>
      <c r="HM212" s="169"/>
      <c r="HN212" s="169"/>
      <c r="HO212" s="169"/>
      <c r="HP212" s="169"/>
      <c r="HQ212" s="169"/>
      <c r="HR212" s="169"/>
      <c r="HS212" s="169"/>
      <c r="HT212" s="169"/>
      <c r="HU212" s="169"/>
      <c r="HV212" s="169"/>
      <c r="HW212" s="169"/>
      <c r="HX212" s="169"/>
      <c r="HY212" s="169"/>
      <c r="HZ212" s="169"/>
      <c r="IA212" s="169"/>
      <c r="IB212" s="169"/>
      <c r="IC212" s="169"/>
      <c r="ID212" s="169"/>
      <c r="IE212" s="169"/>
      <c r="IF212" s="169"/>
      <c r="IG212" s="169"/>
      <c r="IH212" s="169"/>
      <c r="II212" s="169"/>
      <c r="IJ212" s="169"/>
      <c r="IK212" s="169"/>
      <c r="IL212" s="169"/>
      <c r="IM212" s="169"/>
      <c r="IN212" s="169"/>
      <c r="IO212" s="169"/>
      <c r="IP212" s="169"/>
      <c r="IQ212" s="169"/>
      <c r="IR212" s="169"/>
      <c r="IS212" s="169"/>
      <c r="IT212" s="169"/>
      <c r="IU212" s="169"/>
      <c r="IV212" s="169"/>
    </row>
    <row r="213" spans="1:256">
      <c r="A213" s="124">
        <f t="shared" si="17"/>
        <v>0</v>
      </c>
      <c r="B213" s="125">
        <f t="shared" si="18"/>
        <v>0</v>
      </c>
      <c r="C213" s="126">
        <f>IF(R213=0,0,SUMIF($R$10:R213,R213,$R$10:R213)/R213)</f>
        <v>0</v>
      </c>
      <c r="D213" s="127">
        <v>204</v>
      </c>
      <c r="E213" s="146"/>
      <c r="F213" s="147"/>
      <c r="G213" s="130">
        <f t="shared" si="15"/>
        <v>0</v>
      </c>
      <c r="H213" s="130">
        <f>IF(E213=0,0,VLOOKUP(E213,[1]Ob!$D$10:$AW$600,46,FALSE))</f>
        <v>0</v>
      </c>
      <c r="I213" s="130">
        <f>IF(E213=0,0,VLOOKUP(E213,[1]Ob!$D$10:$BA$600,50,FALSE))</f>
        <v>0</v>
      </c>
      <c r="J213" s="130">
        <f>IF(E213=0,0,VLOOKUP(E213,[1]Ob!$D$10:$O$600,12,FALSE))</f>
        <v>0</v>
      </c>
      <c r="K213" s="131">
        <f>IF(E213=0,0,VLOOKUP(E213,[1]Ob!$D$10:$BA$600,15,FALSE))*F213</f>
        <v>0</v>
      </c>
      <c r="L213" s="132">
        <f t="shared" si="19"/>
        <v>0</v>
      </c>
      <c r="M213" s="133"/>
      <c r="N213" s="134"/>
      <c r="O213" s="170"/>
      <c r="P213" s="135">
        <v>0</v>
      </c>
      <c r="Q213" s="135">
        <v>0</v>
      </c>
      <c r="R213" s="129"/>
      <c r="S213" s="136">
        <f t="shared" si="16"/>
        <v>0</v>
      </c>
      <c r="T213" s="148"/>
      <c r="U213" s="149"/>
      <c r="V213" s="150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69"/>
      <c r="CZ213" s="169"/>
      <c r="DA213" s="169"/>
      <c r="DB213" s="169"/>
      <c r="DC213" s="169"/>
      <c r="DD213" s="169"/>
      <c r="DE213" s="169"/>
      <c r="DF213" s="169"/>
      <c r="DG213" s="169"/>
      <c r="DH213" s="169"/>
      <c r="DI213" s="169"/>
      <c r="DJ213" s="169"/>
      <c r="DK213" s="169"/>
      <c r="DL213" s="169"/>
      <c r="DM213" s="169"/>
      <c r="DN213" s="169"/>
      <c r="DO213" s="169"/>
      <c r="DP213" s="169"/>
      <c r="DQ213" s="169"/>
      <c r="DR213" s="169"/>
      <c r="DS213" s="169"/>
      <c r="DT213" s="169"/>
      <c r="DU213" s="169"/>
      <c r="DV213" s="169"/>
      <c r="DW213" s="169"/>
      <c r="DX213" s="169"/>
      <c r="DY213" s="169"/>
      <c r="DZ213" s="169"/>
      <c r="EA213" s="169"/>
      <c r="EB213" s="169"/>
      <c r="EC213" s="169"/>
      <c r="ED213" s="169"/>
      <c r="EE213" s="169"/>
      <c r="EF213" s="169"/>
      <c r="EG213" s="169"/>
      <c r="EH213" s="169"/>
      <c r="EI213" s="169"/>
      <c r="EJ213" s="169"/>
      <c r="EK213" s="169"/>
      <c r="EL213" s="169"/>
      <c r="EM213" s="169"/>
      <c r="EN213" s="169"/>
      <c r="EO213" s="169"/>
      <c r="EP213" s="169"/>
      <c r="EQ213" s="169"/>
      <c r="ER213" s="169"/>
      <c r="ES213" s="169"/>
      <c r="ET213" s="169"/>
      <c r="EU213" s="169"/>
      <c r="EV213" s="169"/>
      <c r="EW213" s="169"/>
      <c r="EX213" s="169"/>
      <c r="EY213" s="169"/>
      <c r="EZ213" s="169"/>
      <c r="FA213" s="169"/>
      <c r="FB213" s="169"/>
      <c r="FC213" s="169"/>
      <c r="FD213" s="169"/>
      <c r="FE213" s="169"/>
      <c r="FF213" s="169"/>
      <c r="FG213" s="169"/>
      <c r="FH213" s="169"/>
      <c r="FI213" s="169"/>
      <c r="FJ213" s="169"/>
      <c r="FK213" s="169"/>
      <c r="FL213" s="169"/>
      <c r="FM213" s="169"/>
      <c r="FN213" s="169"/>
      <c r="FO213" s="169"/>
      <c r="FP213" s="169"/>
      <c r="FQ213" s="169"/>
      <c r="FR213" s="169"/>
      <c r="FS213" s="169"/>
      <c r="FT213" s="169"/>
      <c r="FU213" s="169"/>
      <c r="FV213" s="169"/>
      <c r="FW213" s="169"/>
      <c r="FX213" s="169"/>
      <c r="FY213" s="169"/>
      <c r="FZ213" s="169"/>
      <c r="GA213" s="169"/>
      <c r="GB213" s="169"/>
      <c r="GC213" s="169"/>
      <c r="GD213" s="169"/>
      <c r="GE213" s="169"/>
      <c r="GF213" s="169"/>
      <c r="GG213" s="169"/>
      <c r="GH213" s="169"/>
      <c r="GI213" s="169"/>
      <c r="GJ213" s="169"/>
      <c r="GK213" s="169"/>
      <c r="GL213" s="169"/>
      <c r="GM213" s="169"/>
      <c r="GN213" s="169"/>
      <c r="GO213" s="169"/>
      <c r="GP213" s="169"/>
      <c r="GQ213" s="169"/>
      <c r="GR213" s="169"/>
      <c r="GS213" s="169"/>
      <c r="GT213" s="169"/>
      <c r="GU213" s="169"/>
      <c r="GV213" s="169"/>
      <c r="GW213" s="169"/>
      <c r="GX213" s="169"/>
      <c r="GY213" s="169"/>
      <c r="GZ213" s="169"/>
      <c r="HA213" s="169"/>
      <c r="HB213" s="169"/>
      <c r="HC213" s="169"/>
      <c r="HD213" s="169"/>
      <c r="HE213" s="169"/>
      <c r="HF213" s="169"/>
      <c r="HG213" s="169"/>
      <c r="HH213" s="169"/>
      <c r="HI213" s="169"/>
      <c r="HJ213" s="169"/>
      <c r="HK213" s="169"/>
      <c r="HL213" s="169"/>
      <c r="HM213" s="169"/>
      <c r="HN213" s="169"/>
      <c r="HO213" s="169"/>
      <c r="HP213" s="169"/>
      <c r="HQ213" s="169"/>
      <c r="HR213" s="169"/>
      <c r="HS213" s="169"/>
      <c r="HT213" s="169"/>
      <c r="HU213" s="169"/>
      <c r="HV213" s="169"/>
      <c r="HW213" s="169"/>
      <c r="HX213" s="169"/>
      <c r="HY213" s="169"/>
      <c r="HZ213" s="169"/>
      <c r="IA213" s="169"/>
      <c r="IB213" s="169"/>
      <c r="IC213" s="169"/>
      <c r="ID213" s="169"/>
      <c r="IE213" s="169"/>
      <c r="IF213" s="169"/>
      <c r="IG213" s="169"/>
      <c r="IH213" s="169"/>
      <c r="II213" s="169"/>
      <c r="IJ213" s="169"/>
      <c r="IK213" s="169"/>
      <c r="IL213" s="169"/>
      <c r="IM213" s="169"/>
      <c r="IN213" s="169"/>
      <c r="IO213" s="169"/>
      <c r="IP213" s="169"/>
      <c r="IQ213" s="169"/>
      <c r="IR213" s="169"/>
      <c r="IS213" s="169"/>
      <c r="IT213" s="169"/>
      <c r="IU213" s="169"/>
      <c r="IV213" s="169"/>
    </row>
    <row r="214" spans="1:256">
      <c r="A214" s="124">
        <f t="shared" si="17"/>
        <v>0</v>
      </c>
      <c r="B214" s="125">
        <f t="shared" si="18"/>
        <v>0</v>
      </c>
      <c r="C214" s="126">
        <f>IF(R214=0,0,SUMIF($R$10:R214,R214,$R$10:R214)/R214)</f>
        <v>0</v>
      </c>
      <c r="D214" s="127">
        <v>205</v>
      </c>
      <c r="E214" s="146"/>
      <c r="F214" s="147"/>
      <c r="G214" s="130">
        <f t="shared" si="15"/>
        <v>0</v>
      </c>
      <c r="H214" s="130">
        <f>IF(E214=0,0,VLOOKUP(E214,[1]Ob!$D$10:$AW$600,46,FALSE))</f>
        <v>0</v>
      </c>
      <c r="I214" s="130">
        <f>IF(E214=0,0,VLOOKUP(E214,[1]Ob!$D$10:$BA$600,50,FALSE))</f>
        <v>0</v>
      </c>
      <c r="J214" s="130">
        <f>IF(E214=0,0,VLOOKUP(E214,[1]Ob!$D$10:$O$600,12,FALSE))</f>
        <v>0</v>
      </c>
      <c r="K214" s="131">
        <f>IF(E214=0,0,VLOOKUP(E214,[1]Ob!$D$10:$BA$600,15,FALSE))*F214</f>
        <v>0</v>
      </c>
      <c r="L214" s="132">
        <f t="shared" si="19"/>
        <v>0</v>
      </c>
      <c r="M214" s="133"/>
      <c r="N214" s="134"/>
      <c r="O214" s="170"/>
      <c r="P214" s="135">
        <v>0</v>
      </c>
      <c r="Q214" s="135">
        <v>0</v>
      </c>
      <c r="R214" s="129"/>
      <c r="S214" s="136">
        <f t="shared" si="16"/>
        <v>0</v>
      </c>
      <c r="T214" s="161"/>
      <c r="U214" s="162"/>
      <c r="V214" s="163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9"/>
      <c r="EE214" s="169"/>
      <c r="EF214" s="169"/>
      <c r="EG214" s="169"/>
      <c r="EH214" s="169"/>
      <c r="EI214" s="169"/>
      <c r="EJ214" s="169"/>
      <c r="EK214" s="169"/>
      <c r="EL214" s="169"/>
      <c r="EM214" s="169"/>
      <c r="EN214" s="169"/>
      <c r="EO214" s="169"/>
      <c r="EP214" s="169"/>
      <c r="EQ214" s="169"/>
      <c r="ER214" s="169"/>
      <c r="ES214" s="169"/>
      <c r="ET214" s="169"/>
      <c r="EU214" s="169"/>
      <c r="EV214" s="169"/>
      <c r="EW214" s="169"/>
      <c r="EX214" s="169"/>
      <c r="EY214" s="169"/>
      <c r="EZ214" s="169"/>
      <c r="FA214" s="169"/>
      <c r="FB214" s="169"/>
      <c r="FC214" s="169"/>
      <c r="FD214" s="169"/>
      <c r="FE214" s="169"/>
      <c r="FF214" s="169"/>
      <c r="FG214" s="169"/>
      <c r="FH214" s="169"/>
      <c r="FI214" s="169"/>
      <c r="FJ214" s="169"/>
      <c r="FK214" s="169"/>
      <c r="FL214" s="169"/>
      <c r="FM214" s="169"/>
      <c r="FN214" s="169"/>
      <c r="FO214" s="169"/>
      <c r="FP214" s="169"/>
      <c r="FQ214" s="169"/>
      <c r="FR214" s="169"/>
      <c r="FS214" s="169"/>
      <c r="FT214" s="169"/>
      <c r="FU214" s="169"/>
      <c r="FV214" s="169"/>
      <c r="FW214" s="169"/>
      <c r="FX214" s="169"/>
      <c r="FY214" s="169"/>
      <c r="FZ214" s="169"/>
      <c r="GA214" s="169"/>
      <c r="GB214" s="169"/>
      <c r="GC214" s="169"/>
      <c r="GD214" s="169"/>
      <c r="GE214" s="169"/>
      <c r="GF214" s="169"/>
      <c r="GG214" s="169"/>
      <c r="GH214" s="169"/>
      <c r="GI214" s="169"/>
      <c r="GJ214" s="169"/>
      <c r="GK214" s="169"/>
      <c r="GL214" s="169"/>
      <c r="GM214" s="169"/>
      <c r="GN214" s="169"/>
      <c r="GO214" s="169"/>
      <c r="GP214" s="169"/>
      <c r="GQ214" s="169"/>
      <c r="GR214" s="169"/>
      <c r="GS214" s="169"/>
      <c r="GT214" s="169"/>
      <c r="GU214" s="169"/>
      <c r="GV214" s="169"/>
      <c r="GW214" s="169"/>
      <c r="GX214" s="169"/>
      <c r="GY214" s="169"/>
      <c r="GZ214" s="169"/>
      <c r="HA214" s="169"/>
      <c r="HB214" s="169"/>
      <c r="HC214" s="169"/>
      <c r="HD214" s="169"/>
      <c r="HE214" s="169"/>
      <c r="HF214" s="169"/>
      <c r="HG214" s="169"/>
      <c r="HH214" s="169"/>
      <c r="HI214" s="169"/>
      <c r="HJ214" s="169"/>
      <c r="HK214" s="169"/>
      <c r="HL214" s="169"/>
      <c r="HM214" s="169"/>
      <c r="HN214" s="169"/>
      <c r="HO214" s="169"/>
      <c r="HP214" s="169"/>
      <c r="HQ214" s="169"/>
      <c r="HR214" s="169"/>
      <c r="HS214" s="169"/>
      <c r="HT214" s="169"/>
      <c r="HU214" s="169"/>
      <c r="HV214" s="169"/>
      <c r="HW214" s="169"/>
      <c r="HX214" s="169"/>
      <c r="HY214" s="169"/>
      <c r="HZ214" s="169"/>
      <c r="IA214" s="169"/>
      <c r="IB214" s="169"/>
      <c r="IC214" s="169"/>
      <c r="ID214" s="169"/>
      <c r="IE214" s="169"/>
      <c r="IF214" s="169"/>
      <c r="IG214" s="169"/>
      <c r="IH214" s="169"/>
      <c r="II214" s="169"/>
      <c r="IJ214" s="169"/>
      <c r="IK214" s="169"/>
      <c r="IL214" s="169"/>
      <c r="IM214" s="169"/>
      <c r="IN214" s="169"/>
      <c r="IO214" s="169"/>
      <c r="IP214" s="169"/>
      <c r="IQ214" s="169"/>
      <c r="IR214" s="169"/>
      <c r="IS214" s="169"/>
      <c r="IT214" s="169"/>
      <c r="IU214" s="169"/>
      <c r="IV214" s="169"/>
    </row>
    <row r="215" spans="1:256">
      <c r="A215" s="124">
        <f t="shared" si="17"/>
        <v>0</v>
      </c>
      <c r="B215" s="125">
        <f t="shared" si="18"/>
        <v>0</v>
      </c>
      <c r="C215" s="126">
        <f>IF(R215=0,0,SUMIF($R$10:R215,R215,$R$10:R215)/R215)</f>
        <v>0</v>
      </c>
      <c r="D215" s="127">
        <v>206</v>
      </c>
      <c r="E215" s="146"/>
      <c r="F215" s="147"/>
      <c r="G215" s="130">
        <f t="shared" si="15"/>
        <v>0</v>
      </c>
      <c r="H215" s="130">
        <f>IF(E215=0,0,VLOOKUP(E215,[1]Ob!$D$10:$AW$600,46,FALSE))</f>
        <v>0</v>
      </c>
      <c r="I215" s="130">
        <f>IF(E215=0,0,VLOOKUP(E215,[1]Ob!$D$10:$BA$600,50,FALSE))</f>
        <v>0</v>
      </c>
      <c r="J215" s="130">
        <f>IF(E215=0,0,VLOOKUP(E215,[1]Ob!$D$10:$O$600,12,FALSE))</f>
        <v>0</v>
      </c>
      <c r="K215" s="131">
        <f>IF(E215=0,0,VLOOKUP(E215,[1]Ob!$D$10:$BA$600,15,FALSE))*F215</f>
        <v>0</v>
      </c>
      <c r="L215" s="132">
        <f t="shared" si="19"/>
        <v>0</v>
      </c>
      <c r="M215" s="133"/>
      <c r="N215" s="134"/>
      <c r="O215" s="170"/>
      <c r="P215" s="135">
        <v>0</v>
      </c>
      <c r="Q215" s="135">
        <v>0</v>
      </c>
      <c r="R215" s="129"/>
      <c r="S215" s="136">
        <f t="shared" si="16"/>
        <v>0</v>
      </c>
      <c r="T215" s="137"/>
      <c r="U215" s="138">
        <f>IF(T215=0,0,HLOOKUP(T215,$Y$3:$IV$5,3,FALSE))</f>
        <v>0</v>
      </c>
      <c r="V215" s="13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9"/>
      <c r="EE215" s="169"/>
      <c r="EF215" s="169"/>
      <c r="EG215" s="169"/>
      <c r="EH215" s="169"/>
      <c r="EI215" s="169"/>
      <c r="EJ215" s="169"/>
      <c r="EK215" s="169"/>
      <c r="EL215" s="169"/>
      <c r="EM215" s="169"/>
      <c r="EN215" s="169"/>
      <c r="EO215" s="169"/>
      <c r="EP215" s="169"/>
      <c r="EQ215" s="169"/>
      <c r="ER215" s="169"/>
      <c r="ES215" s="169"/>
      <c r="ET215" s="169"/>
      <c r="EU215" s="169"/>
      <c r="EV215" s="169"/>
      <c r="EW215" s="169"/>
      <c r="EX215" s="169"/>
      <c r="EY215" s="169"/>
      <c r="EZ215" s="169"/>
      <c r="FA215" s="169"/>
      <c r="FB215" s="169"/>
      <c r="FC215" s="169"/>
      <c r="FD215" s="169"/>
      <c r="FE215" s="169"/>
      <c r="FF215" s="169"/>
      <c r="FG215" s="169"/>
      <c r="FH215" s="169"/>
      <c r="FI215" s="169"/>
      <c r="FJ215" s="169"/>
      <c r="FK215" s="169"/>
      <c r="FL215" s="169"/>
      <c r="FM215" s="169"/>
      <c r="FN215" s="169"/>
      <c r="FO215" s="169"/>
      <c r="FP215" s="169"/>
      <c r="FQ215" s="169"/>
      <c r="FR215" s="169"/>
      <c r="FS215" s="169"/>
      <c r="FT215" s="169"/>
      <c r="FU215" s="169"/>
      <c r="FV215" s="169"/>
      <c r="FW215" s="169"/>
      <c r="FX215" s="169"/>
      <c r="FY215" s="169"/>
      <c r="FZ215" s="169"/>
      <c r="GA215" s="169"/>
      <c r="GB215" s="169"/>
      <c r="GC215" s="169"/>
      <c r="GD215" s="169"/>
      <c r="GE215" s="169"/>
      <c r="GF215" s="169"/>
      <c r="GG215" s="169"/>
      <c r="GH215" s="169"/>
      <c r="GI215" s="169"/>
      <c r="GJ215" s="169"/>
      <c r="GK215" s="169"/>
      <c r="GL215" s="169"/>
      <c r="GM215" s="169"/>
      <c r="GN215" s="169"/>
      <c r="GO215" s="169"/>
      <c r="GP215" s="169"/>
      <c r="GQ215" s="169"/>
      <c r="GR215" s="169"/>
      <c r="GS215" s="169"/>
      <c r="GT215" s="169"/>
      <c r="GU215" s="169"/>
      <c r="GV215" s="169"/>
      <c r="GW215" s="169"/>
      <c r="GX215" s="169"/>
      <c r="GY215" s="169"/>
      <c r="GZ215" s="169"/>
      <c r="HA215" s="169"/>
      <c r="HB215" s="169"/>
      <c r="HC215" s="169"/>
      <c r="HD215" s="169"/>
      <c r="HE215" s="169"/>
      <c r="HF215" s="169"/>
      <c r="HG215" s="169"/>
      <c r="HH215" s="169"/>
      <c r="HI215" s="169"/>
      <c r="HJ215" s="169"/>
      <c r="HK215" s="169"/>
      <c r="HL215" s="169"/>
      <c r="HM215" s="169"/>
      <c r="HN215" s="169"/>
      <c r="HO215" s="169"/>
      <c r="HP215" s="169"/>
      <c r="HQ215" s="169"/>
      <c r="HR215" s="169"/>
      <c r="HS215" s="169"/>
      <c r="HT215" s="169"/>
      <c r="HU215" s="169"/>
      <c r="HV215" s="169"/>
      <c r="HW215" s="169"/>
      <c r="HX215" s="169"/>
      <c r="HY215" s="169"/>
      <c r="HZ215" s="169"/>
      <c r="IA215" s="169"/>
      <c r="IB215" s="169"/>
      <c r="IC215" s="169"/>
      <c r="ID215" s="169"/>
      <c r="IE215" s="169"/>
      <c r="IF215" s="169"/>
      <c r="IG215" s="169"/>
      <c r="IH215" s="169"/>
      <c r="II215" s="169"/>
      <c r="IJ215" s="169"/>
      <c r="IK215" s="169"/>
      <c r="IL215" s="169"/>
      <c r="IM215" s="169"/>
      <c r="IN215" s="169"/>
      <c r="IO215" s="169"/>
      <c r="IP215" s="169"/>
      <c r="IQ215" s="169"/>
      <c r="IR215" s="169"/>
      <c r="IS215" s="169"/>
      <c r="IT215" s="169"/>
      <c r="IU215" s="169"/>
      <c r="IV215" s="169"/>
    </row>
    <row r="216" spans="1:256">
      <c r="A216" s="124">
        <f t="shared" si="17"/>
        <v>0</v>
      </c>
      <c r="B216" s="125">
        <f t="shared" si="18"/>
        <v>0</v>
      </c>
      <c r="C216" s="126">
        <f>IF(R216=0,0,SUMIF($R$10:R216,R216,$R$10:R216)/R216)</f>
        <v>0</v>
      </c>
      <c r="D216" s="127">
        <v>207</v>
      </c>
      <c r="E216" s="146"/>
      <c r="F216" s="147"/>
      <c r="G216" s="130">
        <f t="shared" si="15"/>
        <v>0</v>
      </c>
      <c r="H216" s="130">
        <f>IF(E216=0,0,VLOOKUP(E216,[1]Ob!$D$10:$AW$600,46,FALSE))</f>
        <v>0</v>
      </c>
      <c r="I216" s="130">
        <f>IF(E216=0,0,VLOOKUP(E216,[1]Ob!$D$10:$BA$600,50,FALSE))</f>
        <v>0</v>
      </c>
      <c r="J216" s="130">
        <f>IF(E216=0,0,VLOOKUP(E216,[1]Ob!$D$10:$O$600,12,FALSE))</f>
        <v>0</v>
      </c>
      <c r="K216" s="131">
        <f>IF(E216=0,0,VLOOKUP(E216,[1]Ob!$D$10:$BA$600,15,FALSE))*F216</f>
        <v>0</v>
      </c>
      <c r="L216" s="132">
        <f t="shared" si="19"/>
        <v>0</v>
      </c>
      <c r="M216" s="133"/>
      <c r="N216" s="134"/>
      <c r="O216" s="170"/>
      <c r="P216" s="135">
        <v>0</v>
      </c>
      <c r="Q216" s="135">
        <v>0</v>
      </c>
      <c r="R216" s="129"/>
      <c r="S216" s="136">
        <f t="shared" si="16"/>
        <v>0</v>
      </c>
      <c r="T216" s="148"/>
      <c r="U216" s="149"/>
      <c r="V216" s="150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9"/>
      <c r="DC216" s="169"/>
      <c r="DD216" s="169"/>
      <c r="DE216" s="169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9"/>
      <c r="DQ216" s="169"/>
      <c r="DR216" s="169"/>
      <c r="DS216" s="169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9"/>
      <c r="EE216" s="169"/>
      <c r="EF216" s="169"/>
      <c r="EG216" s="169"/>
      <c r="EH216" s="169"/>
      <c r="EI216" s="169"/>
      <c r="EJ216" s="169"/>
      <c r="EK216" s="169"/>
      <c r="EL216" s="169"/>
      <c r="EM216" s="169"/>
      <c r="EN216" s="169"/>
      <c r="EO216" s="169"/>
      <c r="EP216" s="169"/>
      <c r="EQ216" s="169"/>
      <c r="ER216" s="169"/>
      <c r="ES216" s="169"/>
      <c r="ET216" s="169"/>
      <c r="EU216" s="169"/>
      <c r="EV216" s="169"/>
      <c r="EW216" s="169"/>
      <c r="EX216" s="169"/>
      <c r="EY216" s="169"/>
      <c r="EZ216" s="169"/>
      <c r="FA216" s="169"/>
      <c r="FB216" s="169"/>
      <c r="FC216" s="169"/>
      <c r="FD216" s="169"/>
      <c r="FE216" s="169"/>
      <c r="FF216" s="169"/>
      <c r="FG216" s="169"/>
      <c r="FH216" s="169"/>
      <c r="FI216" s="169"/>
      <c r="FJ216" s="169"/>
      <c r="FK216" s="169"/>
      <c r="FL216" s="169"/>
      <c r="FM216" s="169"/>
      <c r="FN216" s="169"/>
      <c r="FO216" s="169"/>
      <c r="FP216" s="169"/>
      <c r="FQ216" s="169"/>
      <c r="FR216" s="169"/>
      <c r="FS216" s="169"/>
      <c r="FT216" s="169"/>
      <c r="FU216" s="169"/>
      <c r="FV216" s="169"/>
      <c r="FW216" s="169"/>
      <c r="FX216" s="169"/>
      <c r="FY216" s="169"/>
      <c r="FZ216" s="169"/>
      <c r="GA216" s="169"/>
      <c r="GB216" s="169"/>
      <c r="GC216" s="169"/>
      <c r="GD216" s="169"/>
      <c r="GE216" s="169"/>
      <c r="GF216" s="169"/>
      <c r="GG216" s="169"/>
      <c r="GH216" s="169"/>
      <c r="GI216" s="169"/>
      <c r="GJ216" s="169"/>
      <c r="GK216" s="169"/>
      <c r="GL216" s="169"/>
      <c r="GM216" s="169"/>
      <c r="GN216" s="169"/>
      <c r="GO216" s="169"/>
      <c r="GP216" s="169"/>
      <c r="GQ216" s="169"/>
      <c r="GR216" s="169"/>
      <c r="GS216" s="169"/>
      <c r="GT216" s="169"/>
      <c r="GU216" s="169"/>
      <c r="GV216" s="169"/>
      <c r="GW216" s="169"/>
      <c r="GX216" s="169"/>
      <c r="GY216" s="169"/>
      <c r="GZ216" s="169"/>
      <c r="HA216" s="169"/>
      <c r="HB216" s="169"/>
      <c r="HC216" s="169"/>
      <c r="HD216" s="169"/>
      <c r="HE216" s="169"/>
      <c r="HF216" s="169"/>
      <c r="HG216" s="169"/>
      <c r="HH216" s="169"/>
      <c r="HI216" s="169"/>
      <c r="HJ216" s="169"/>
      <c r="HK216" s="169"/>
      <c r="HL216" s="169"/>
      <c r="HM216" s="169"/>
      <c r="HN216" s="169"/>
      <c r="HO216" s="169"/>
      <c r="HP216" s="169"/>
      <c r="HQ216" s="169"/>
      <c r="HR216" s="169"/>
      <c r="HS216" s="169"/>
      <c r="HT216" s="169"/>
      <c r="HU216" s="169"/>
      <c r="HV216" s="169"/>
      <c r="HW216" s="169"/>
      <c r="HX216" s="169"/>
      <c r="HY216" s="169"/>
      <c r="HZ216" s="169"/>
      <c r="IA216" s="169"/>
      <c r="IB216" s="169"/>
      <c r="IC216" s="169"/>
      <c r="ID216" s="169"/>
      <c r="IE216" s="169"/>
      <c r="IF216" s="169"/>
      <c r="IG216" s="169"/>
      <c r="IH216" s="169"/>
      <c r="II216" s="169"/>
      <c r="IJ216" s="169"/>
      <c r="IK216" s="169"/>
      <c r="IL216" s="169"/>
      <c r="IM216" s="169"/>
      <c r="IN216" s="169"/>
      <c r="IO216" s="169"/>
      <c r="IP216" s="169"/>
      <c r="IQ216" s="169"/>
      <c r="IR216" s="169"/>
      <c r="IS216" s="169"/>
      <c r="IT216" s="169"/>
      <c r="IU216" s="169"/>
      <c r="IV216" s="169"/>
    </row>
    <row r="217" spans="1:256">
      <c r="A217" s="124">
        <f t="shared" si="17"/>
        <v>0</v>
      </c>
      <c r="B217" s="125">
        <f t="shared" si="18"/>
        <v>0</v>
      </c>
      <c r="C217" s="126">
        <f>IF(R217=0,0,SUMIF($R$10:R217,R217,$R$10:R217)/R217)</f>
        <v>0</v>
      </c>
      <c r="D217" s="127">
        <v>208</v>
      </c>
      <c r="E217" s="146"/>
      <c r="F217" s="147"/>
      <c r="G217" s="130">
        <f t="shared" si="15"/>
        <v>0</v>
      </c>
      <c r="H217" s="130">
        <f>IF(E217=0,0,VLOOKUP(E217,[1]Ob!$D$10:$AW$600,46,FALSE))</f>
        <v>0</v>
      </c>
      <c r="I217" s="130">
        <f>IF(E217=0,0,VLOOKUP(E217,[1]Ob!$D$10:$BA$600,50,FALSE))</f>
        <v>0</v>
      </c>
      <c r="J217" s="130">
        <f>IF(E217=0,0,VLOOKUP(E217,[1]Ob!$D$10:$O$600,12,FALSE))</f>
        <v>0</v>
      </c>
      <c r="K217" s="131">
        <f>IF(E217=0,0,VLOOKUP(E217,[1]Ob!$D$10:$BA$600,15,FALSE))*F217</f>
        <v>0</v>
      </c>
      <c r="L217" s="132">
        <f t="shared" si="19"/>
        <v>0</v>
      </c>
      <c r="M217" s="133"/>
      <c r="N217" s="134"/>
      <c r="O217" s="170"/>
      <c r="P217" s="135">
        <v>0</v>
      </c>
      <c r="Q217" s="135">
        <v>0</v>
      </c>
      <c r="R217" s="129"/>
      <c r="S217" s="136">
        <f t="shared" si="16"/>
        <v>0</v>
      </c>
      <c r="T217" s="148"/>
      <c r="U217" s="149"/>
      <c r="V217" s="150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  <c r="EO217" s="169"/>
      <c r="EP217" s="169"/>
      <c r="EQ217" s="169"/>
      <c r="ER217" s="169"/>
      <c r="ES217" s="169"/>
      <c r="ET217" s="169"/>
      <c r="EU217" s="169"/>
      <c r="EV217" s="169"/>
      <c r="EW217" s="169"/>
      <c r="EX217" s="169"/>
      <c r="EY217" s="169"/>
      <c r="EZ217" s="169"/>
      <c r="FA217" s="169"/>
      <c r="FB217" s="169"/>
      <c r="FC217" s="169"/>
      <c r="FD217" s="169"/>
      <c r="FE217" s="169"/>
      <c r="FF217" s="169"/>
      <c r="FG217" s="169"/>
      <c r="FH217" s="169"/>
      <c r="FI217" s="169"/>
      <c r="FJ217" s="169"/>
      <c r="FK217" s="169"/>
      <c r="FL217" s="169"/>
      <c r="FM217" s="169"/>
      <c r="FN217" s="169"/>
      <c r="FO217" s="169"/>
      <c r="FP217" s="169"/>
      <c r="FQ217" s="169"/>
      <c r="FR217" s="169"/>
      <c r="FS217" s="169"/>
      <c r="FT217" s="169"/>
      <c r="FU217" s="169"/>
      <c r="FV217" s="169"/>
      <c r="FW217" s="169"/>
      <c r="FX217" s="169"/>
      <c r="FY217" s="169"/>
      <c r="FZ217" s="169"/>
      <c r="GA217" s="169"/>
      <c r="GB217" s="169"/>
      <c r="GC217" s="169"/>
      <c r="GD217" s="169"/>
      <c r="GE217" s="169"/>
      <c r="GF217" s="169"/>
      <c r="GG217" s="169"/>
      <c r="GH217" s="169"/>
      <c r="GI217" s="169"/>
      <c r="GJ217" s="169"/>
      <c r="GK217" s="169"/>
      <c r="GL217" s="169"/>
      <c r="GM217" s="169"/>
      <c r="GN217" s="169"/>
      <c r="GO217" s="169"/>
      <c r="GP217" s="169"/>
      <c r="GQ217" s="169"/>
      <c r="GR217" s="169"/>
      <c r="GS217" s="169"/>
      <c r="GT217" s="169"/>
      <c r="GU217" s="169"/>
      <c r="GV217" s="169"/>
      <c r="GW217" s="169"/>
      <c r="GX217" s="169"/>
      <c r="GY217" s="169"/>
      <c r="GZ217" s="169"/>
      <c r="HA217" s="169"/>
      <c r="HB217" s="169"/>
      <c r="HC217" s="169"/>
      <c r="HD217" s="169"/>
      <c r="HE217" s="169"/>
      <c r="HF217" s="169"/>
      <c r="HG217" s="169"/>
      <c r="HH217" s="169"/>
      <c r="HI217" s="169"/>
      <c r="HJ217" s="169"/>
      <c r="HK217" s="169"/>
      <c r="HL217" s="169"/>
      <c r="HM217" s="169"/>
      <c r="HN217" s="169"/>
      <c r="HO217" s="169"/>
      <c r="HP217" s="169"/>
      <c r="HQ217" s="169"/>
      <c r="HR217" s="169"/>
      <c r="HS217" s="169"/>
      <c r="HT217" s="169"/>
      <c r="HU217" s="169"/>
      <c r="HV217" s="169"/>
      <c r="HW217" s="169"/>
      <c r="HX217" s="169"/>
      <c r="HY217" s="169"/>
      <c r="HZ217" s="169"/>
      <c r="IA217" s="169"/>
      <c r="IB217" s="169"/>
      <c r="IC217" s="169"/>
      <c r="ID217" s="169"/>
      <c r="IE217" s="169"/>
      <c r="IF217" s="169"/>
      <c r="IG217" s="169"/>
      <c r="IH217" s="169"/>
      <c r="II217" s="169"/>
      <c r="IJ217" s="169"/>
      <c r="IK217" s="169"/>
      <c r="IL217" s="169"/>
      <c r="IM217" s="169"/>
      <c r="IN217" s="169"/>
      <c r="IO217" s="169"/>
      <c r="IP217" s="169"/>
      <c r="IQ217" s="169"/>
      <c r="IR217" s="169"/>
      <c r="IS217" s="169"/>
      <c r="IT217" s="169"/>
      <c r="IU217" s="169"/>
      <c r="IV217" s="169"/>
    </row>
    <row r="218" spans="1:256">
      <c r="A218" s="124">
        <f t="shared" si="17"/>
        <v>0</v>
      </c>
      <c r="B218" s="125">
        <f t="shared" si="18"/>
        <v>0</v>
      </c>
      <c r="C218" s="126">
        <f>IF(R218=0,0,SUMIF($R$10:R218,R218,$R$10:R218)/R218)</f>
        <v>0</v>
      </c>
      <c r="D218" s="127">
        <v>209</v>
      </c>
      <c r="E218" s="146"/>
      <c r="F218" s="147"/>
      <c r="G218" s="130">
        <f t="shared" si="15"/>
        <v>0</v>
      </c>
      <c r="H218" s="130">
        <f>IF(E218=0,0,VLOOKUP(E218,[1]Ob!$D$10:$AW$600,46,FALSE))</f>
        <v>0</v>
      </c>
      <c r="I218" s="130">
        <f>IF(E218=0,0,VLOOKUP(E218,[1]Ob!$D$10:$BA$600,50,FALSE))</f>
        <v>0</v>
      </c>
      <c r="J218" s="130">
        <f>IF(E218=0,0,VLOOKUP(E218,[1]Ob!$D$10:$O$600,12,FALSE))</f>
        <v>0</v>
      </c>
      <c r="K218" s="131">
        <f>IF(E218=0,0,VLOOKUP(E218,[1]Ob!$D$10:$BA$600,15,FALSE))*F218</f>
        <v>0</v>
      </c>
      <c r="L218" s="132">
        <f t="shared" si="19"/>
        <v>0</v>
      </c>
      <c r="M218" s="133"/>
      <c r="N218" s="134"/>
      <c r="O218" s="170"/>
      <c r="P218" s="135">
        <v>0</v>
      </c>
      <c r="Q218" s="135">
        <v>0</v>
      </c>
      <c r="R218" s="129"/>
      <c r="S218" s="136">
        <f t="shared" si="16"/>
        <v>0</v>
      </c>
      <c r="T218" s="148"/>
      <c r="U218" s="149"/>
      <c r="V218" s="150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9"/>
      <c r="EE218" s="169"/>
      <c r="EF218" s="169"/>
      <c r="EG218" s="169"/>
      <c r="EH218" s="169"/>
      <c r="EI218" s="169"/>
      <c r="EJ218" s="169"/>
      <c r="EK218" s="169"/>
      <c r="EL218" s="169"/>
      <c r="EM218" s="169"/>
      <c r="EN218" s="169"/>
      <c r="EO218" s="169"/>
      <c r="EP218" s="169"/>
      <c r="EQ218" s="169"/>
      <c r="ER218" s="169"/>
      <c r="ES218" s="169"/>
      <c r="ET218" s="169"/>
      <c r="EU218" s="169"/>
      <c r="EV218" s="169"/>
      <c r="EW218" s="169"/>
      <c r="EX218" s="169"/>
      <c r="EY218" s="169"/>
      <c r="EZ218" s="169"/>
      <c r="FA218" s="169"/>
      <c r="FB218" s="169"/>
      <c r="FC218" s="169"/>
      <c r="FD218" s="169"/>
      <c r="FE218" s="169"/>
      <c r="FF218" s="169"/>
      <c r="FG218" s="169"/>
      <c r="FH218" s="169"/>
      <c r="FI218" s="169"/>
      <c r="FJ218" s="169"/>
      <c r="FK218" s="169"/>
      <c r="FL218" s="169"/>
      <c r="FM218" s="169"/>
      <c r="FN218" s="169"/>
      <c r="FO218" s="169"/>
      <c r="FP218" s="169"/>
      <c r="FQ218" s="169"/>
      <c r="FR218" s="169"/>
      <c r="FS218" s="169"/>
      <c r="FT218" s="169"/>
      <c r="FU218" s="169"/>
      <c r="FV218" s="169"/>
      <c r="FW218" s="169"/>
      <c r="FX218" s="169"/>
      <c r="FY218" s="169"/>
      <c r="FZ218" s="169"/>
      <c r="GA218" s="169"/>
      <c r="GB218" s="169"/>
      <c r="GC218" s="169"/>
      <c r="GD218" s="169"/>
      <c r="GE218" s="169"/>
      <c r="GF218" s="169"/>
      <c r="GG218" s="169"/>
      <c r="GH218" s="169"/>
      <c r="GI218" s="169"/>
      <c r="GJ218" s="169"/>
      <c r="GK218" s="169"/>
      <c r="GL218" s="169"/>
      <c r="GM218" s="169"/>
      <c r="GN218" s="169"/>
      <c r="GO218" s="169"/>
      <c r="GP218" s="169"/>
      <c r="GQ218" s="169"/>
      <c r="GR218" s="169"/>
      <c r="GS218" s="169"/>
      <c r="GT218" s="169"/>
      <c r="GU218" s="169"/>
      <c r="GV218" s="169"/>
      <c r="GW218" s="169"/>
      <c r="GX218" s="169"/>
      <c r="GY218" s="169"/>
      <c r="GZ218" s="169"/>
      <c r="HA218" s="169"/>
      <c r="HB218" s="169"/>
      <c r="HC218" s="169"/>
      <c r="HD218" s="169"/>
      <c r="HE218" s="169"/>
      <c r="HF218" s="169"/>
      <c r="HG218" s="169"/>
      <c r="HH218" s="169"/>
      <c r="HI218" s="169"/>
      <c r="HJ218" s="169"/>
      <c r="HK218" s="169"/>
      <c r="HL218" s="169"/>
      <c r="HM218" s="169"/>
      <c r="HN218" s="169"/>
      <c r="HO218" s="169"/>
      <c r="HP218" s="169"/>
      <c r="HQ218" s="169"/>
      <c r="HR218" s="169"/>
      <c r="HS218" s="169"/>
      <c r="HT218" s="169"/>
      <c r="HU218" s="169"/>
      <c r="HV218" s="169"/>
      <c r="HW218" s="169"/>
      <c r="HX218" s="169"/>
      <c r="HY218" s="169"/>
      <c r="HZ218" s="169"/>
      <c r="IA218" s="169"/>
      <c r="IB218" s="169"/>
      <c r="IC218" s="169"/>
      <c r="ID218" s="169"/>
      <c r="IE218" s="169"/>
      <c r="IF218" s="169"/>
      <c r="IG218" s="169"/>
      <c r="IH218" s="169"/>
      <c r="II218" s="169"/>
      <c r="IJ218" s="169"/>
      <c r="IK218" s="169"/>
      <c r="IL218" s="169"/>
      <c r="IM218" s="169"/>
      <c r="IN218" s="169"/>
      <c r="IO218" s="169"/>
      <c r="IP218" s="169"/>
      <c r="IQ218" s="169"/>
      <c r="IR218" s="169"/>
      <c r="IS218" s="169"/>
      <c r="IT218" s="169"/>
      <c r="IU218" s="169"/>
      <c r="IV218" s="169"/>
    </row>
    <row r="219" spans="1:256">
      <c r="A219" s="124">
        <f t="shared" si="17"/>
        <v>0</v>
      </c>
      <c r="B219" s="125">
        <f t="shared" si="18"/>
        <v>0</v>
      </c>
      <c r="C219" s="126">
        <f>IF(R219=0,0,SUMIF($R$10:R219,R219,$R$10:R219)/R219)</f>
        <v>0</v>
      </c>
      <c r="D219" s="127">
        <v>210</v>
      </c>
      <c r="E219" s="146"/>
      <c r="F219" s="147"/>
      <c r="G219" s="130">
        <f t="shared" si="15"/>
        <v>0</v>
      </c>
      <c r="H219" s="130">
        <f>IF(E219=0,0,VLOOKUP(E219,[1]Ob!$D$10:$AW$600,46,FALSE))</f>
        <v>0</v>
      </c>
      <c r="I219" s="130">
        <f>IF(E219=0,0,VLOOKUP(E219,[1]Ob!$D$10:$BA$600,50,FALSE))</f>
        <v>0</v>
      </c>
      <c r="J219" s="130">
        <f>IF(E219=0,0,VLOOKUP(E219,[1]Ob!$D$10:$O$600,12,FALSE))</f>
        <v>0</v>
      </c>
      <c r="K219" s="131">
        <f>IF(E219=0,0,VLOOKUP(E219,[1]Ob!$D$10:$BA$600,15,FALSE))*F219</f>
        <v>0</v>
      </c>
      <c r="L219" s="132">
        <f t="shared" si="19"/>
        <v>0</v>
      </c>
      <c r="M219" s="133"/>
      <c r="N219" s="134"/>
      <c r="O219" s="170"/>
      <c r="P219" s="135">
        <v>0</v>
      </c>
      <c r="Q219" s="135">
        <v>0</v>
      </c>
      <c r="R219" s="129"/>
      <c r="S219" s="136">
        <f t="shared" si="16"/>
        <v>0</v>
      </c>
      <c r="T219" s="161"/>
      <c r="U219" s="162"/>
      <c r="V219" s="163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  <c r="EN219" s="169"/>
      <c r="EO219" s="169"/>
      <c r="EP219" s="169"/>
      <c r="EQ219" s="169"/>
      <c r="ER219" s="169"/>
      <c r="ES219" s="169"/>
      <c r="ET219" s="169"/>
      <c r="EU219" s="169"/>
      <c r="EV219" s="169"/>
      <c r="EW219" s="169"/>
      <c r="EX219" s="169"/>
      <c r="EY219" s="169"/>
      <c r="EZ219" s="169"/>
      <c r="FA219" s="169"/>
      <c r="FB219" s="169"/>
      <c r="FC219" s="169"/>
      <c r="FD219" s="169"/>
      <c r="FE219" s="169"/>
      <c r="FF219" s="169"/>
      <c r="FG219" s="169"/>
      <c r="FH219" s="169"/>
      <c r="FI219" s="169"/>
      <c r="FJ219" s="169"/>
      <c r="FK219" s="169"/>
      <c r="FL219" s="169"/>
      <c r="FM219" s="169"/>
      <c r="FN219" s="169"/>
      <c r="FO219" s="169"/>
      <c r="FP219" s="169"/>
      <c r="FQ219" s="169"/>
      <c r="FR219" s="169"/>
      <c r="FS219" s="169"/>
      <c r="FT219" s="169"/>
      <c r="FU219" s="169"/>
      <c r="FV219" s="169"/>
      <c r="FW219" s="169"/>
      <c r="FX219" s="169"/>
      <c r="FY219" s="169"/>
      <c r="FZ219" s="169"/>
      <c r="GA219" s="169"/>
      <c r="GB219" s="169"/>
      <c r="GC219" s="169"/>
      <c r="GD219" s="169"/>
      <c r="GE219" s="169"/>
      <c r="GF219" s="169"/>
      <c r="GG219" s="169"/>
      <c r="GH219" s="169"/>
      <c r="GI219" s="169"/>
      <c r="GJ219" s="169"/>
      <c r="GK219" s="169"/>
      <c r="GL219" s="169"/>
      <c r="GM219" s="169"/>
      <c r="GN219" s="169"/>
      <c r="GO219" s="169"/>
      <c r="GP219" s="169"/>
      <c r="GQ219" s="169"/>
      <c r="GR219" s="169"/>
      <c r="GS219" s="169"/>
      <c r="GT219" s="169"/>
      <c r="GU219" s="169"/>
      <c r="GV219" s="169"/>
      <c r="GW219" s="169"/>
      <c r="GX219" s="169"/>
      <c r="GY219" s="169"/>
      <c r="GZ219" s="169"/>
      <c r="HA219" s="169"/>
      <c r="HB219" s="169"/>
      <c r="HC219" s="169"/>
      <c r="HD219" s="169"/>
      <c r="HE219" s="169"/>
      <c r="HF219" s="169"/>
      <c r="HG219" s="169"/>
      <c r="HH219" s="169"/>
      <c r="HI219" s="169"/>
      <c r="HJ219" s="169"/>
      <c r="HK219" s="169"/>
      <c r="HL219" s="169"/>
      <c r="HM219" s="169"/>
      <c r="HN219" s="169"/>
      <c r="HO219" s="169"/>
      <c r="HP219" s="169"/>
      <c r="HQ219" s="169"/>
      <c r="HR219" s="169"/>
      <c r="HS219" s="169"/>
      <c r="HT219" s="169"/>
      <c r="HU219" s="169"/>
      <c r="HV219" s="169"/>
      <c r="HW219" s="169"/>
      <c r="HX219" s="169"/>
      <c r="HY219" s="169"/>
      <c r="HZ219" s="169"/>
      <c r="IA219" s="169"/>
      <c r="IB219" s="169"/>
      <c r="IC219" s="169"/>
      <c r="ID219" s="169"/>
      <c r="IE219" s="169"/>
      <c r="IF219" s="169"/>
      <c r="IG219" s="169"/>
      <c r="IH219" s="169"/>
      <c r="II219" s="169"/>
      <c r="IJ219" s="169"/>
      <c r="IK219" s="169"/>
      <c r="IL219" s="169"/>
      <c r="IM219" s="169"/>
      <c r="IN219" s="169"/>
      <c r="IO219" s="169"/>
      <c r="IP219" s="169"/>
      <c r="IQ219" s="169"/>
      <c r="IR219" s="169"/>
      <c r="IS219" s="169"/>
      <c r="IT219" s="169"/>
      <c r="IU219" s="169"/>
      <c r="IV219" s="169"/>
    </row>
    <row r="220" spans="1:256">
      <c r="A220" s="124">
        <f t="shared" si="17"/>
        <v>0</v>
      </c>
      <c r="B220" s="125">
        <f t="shared" si="18"/>
        <v>0</v>
      </c>
      <c r="C220" s="126">
        <f>IF(R220=0,0,SUMIF($R$10:R220,R220,$R$10:R220)/R220)</f>
        <v>0</v>
      </c>
      <c r="D220" s="127">
        <v>211</v>
      </c>
      <c r="E220" s="146"/>
      <c r="F220" s="147"/>
      <c r="G220" s="130">
        <f t="shared" si="15"/>
        <v>0</v>
      </c>
      <c r="H220" s="130">
        <f>IF(E220=0,0,VLOOKUP(E220,[1]Ob!$D$10:$AW$600,46,FALSE))</f>
        <v>0</v>
      </c>
      <c r="I220" s="130">
        <f>IF(E220=0,0,VLOOKUP(E220,[1]Ob!$D$10:$BA$600,50,FALSE))</f>
        <v>0</v>
      </c>
      <c r="J220" s="130">
        <f>IF(E220=0,0,VLOOKUP(E220,[1]Ob!$D$10:$O$600,12,FALSE))</f>
        <v>0</v>
      </c>
      <c r="K220" s="131">
        <f>IF(E220=0,0,VLOOKUP(E220,[1]Ob!$D$10:$BA$600,15,FALSE))*F220</f>
        <v>0</v>
      </c>
      <c r="L220" s="132">
        <f t="shared" si="19"/>
        <v>0</v>
      </c>
      <c r="M220" s="133"/>
      <c r="N220" s="134"/>
      <c r="O220" s="170"/>
      <c r="P220" s="135">
        <v>0</v>
      </c>
      <c r="Q220" s="135">
        <v>0</v>
      </c>
      <c r="R220" s="129"/>
      <c r="S220" s="136">
        <f t="shared" si="16"/>
        <v>0</v>
      </c>
      <c r="T220" s="137"/>
      <c r="U220" s="138">
        <f>IF(T220=0,0,HLOOKUP(T220,$Y$3:$IV$5,3,FALSE))</f>
        <v>0</v>
      </c>
      <c r="V220" s="13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  <c r="EN220" s="169"/>
      <c r="EO220" s="169"/>
      <c r="EP220" s="169"/>
      <c r="EQ220" s="169"/>
      <c r="ER220" s="169"/>
      <c r="ES220" s="169"/>
      <c r="ET220" s="169"/>
      <c r="EU220" s="169"/>
      <c r="EV220" s="169"/>
      <c r="EW220" s="169"/>
      <c r="EX220" s="169"/>
      <c r="EY220" s="169"/>
      <c r="EZ220" s="169"/>
      <c r="FA220" s="169"/>
      <c r="FB220" s="169"/>
      <c r="FC220" s="169"/>
      <c r="FD220" s="169"/>
      <c r="FE220" s="169"/>
      <c r="FF220" s="169"/>
      <c r="FG220" s="169"/>
      <c r="FH220" s="169"/>
      <c r="FI220" s="169"/>
      <c r="FJ220" s="169"/>
      <c r="FK220" s="169"/>
      <c r="FL220" s="169"/>
      <c r="FM220" s="169"/>
      <c r="FN220" s="169"/>
      <c r="FO220" s="169"/>
      <c r="FP220" s="169"/>
      <c r="FQ220" s="169"/>
      <c r="FR220" s="169"/>
      <c r="FS220" s="169"/>
      <c r="FT220" s="169"/>
      <c r="FU220" s="169"/>
      <c r="FV220" s="169"/>
      <c r="FW220" s="169"/>
      <c r="FX220" s="169"/>
      <c r="FY220" s="169"/>
      <c r="FZ220" s="169"/>
      <c r="GA220" s="169"/>
      <c r="GB220" s="169"/>
      <c r="GC220" s="169"/>
      <c r="GD220" s="169"/>
      <c r="GE220" s="169"/>
      <c r="GF220" s="169"/>
      <c r="GG220" s="169"/>
      <c r="GH220" s="169"/>
      <c r="GI220" s="169"/>
      <c r="GJ220" s="169"/>
      <c r="GK220" s="169"/>
      <c r="GL220" s="169"/>
      <c r="GM220" s="169"/>
      <c r="GN220" s="169"/>
      <c r="GO220" s="169"/>
      <c r="GP220" s="169"/>
      <c r="GQ220" s="169"/>
      <c r="GR220" s="169"/>
      <c r="GS220" s="169"/>
      <c r="GT220" s="169"/>
      <c r="GU220" s="169"/>
      <c r="GV220" s="169"/>
      <c r="GW220" s="169"/>
      <c r="GX220" s="169"/>
      <c r="GY220" s="169"/>
      <c r="GZ220" s="169"/>
      <c r="HA220" s="169"/>
      <c r="HB220" s="169"/>
      <c r="HC220" s="169"/>
      <c r="HD220" s="169"/>
      <c r="HE220" s="169"/>
      <c r="HF220" s="169"/>
      <c r="HG220" s="169"/>
      <c r="HH220" s="169"/>
      <c r="HI220" s="169"/>
      <c r="HJ220" s="169"/>
      <c r="HK220" s="169"/>
      <c r="HL220" s="169"/>
      <c r="HM220" s="169"/>
      <c r="HN220" s="169"/>
      <c r="HO220" s="169"/>
      <c r="HP220" s="169"/>
      <c r="HQ220" s="169"/>
      <c r="HR220" s="169"/>
      <c r="HS220" s="169"/>
      <c r="HT220" s="169"/>
      <c r="HU220" s="169"/>
      <c r="HV220" s="169"/>
      <c r="HW220" s="169"/>
      <c r="HX220" s="169"/>
      <c r="HY220" s="169"/>
      <c r="HZ220" s="169"/>
      <c r="IA220" s="169"/>
      <c r="IB220" s="169"/>
      <c r="IC220" s="169"/>
      <c r="ID220" s="169"/>
      <c r="IE220" s="169"/>
      <c r="IF220" s="169"/>
      <c r="IG220" s="169"/>
      <c r="IH220" s="169"/>
      <c r="II220" s="169"/>
      <c r="IJ220" s="169"/>
      <c r="IK220" s="169"/>
      <c r="IL220" s="169"/>
      <c r="IM220" s="169"/>
      <c r="IN220" s="169"/>
      <c r="IO220" s="169"/>
      <c r="IP220" s="169"/>
      <c r="IQ220" s="169"/>
      <c r="IR220" s="169"/>
      <c r="IS220" s="169"/>
      <c r="IT220" s="169"/>
      <c r="IU220" s="169"/>
      <c r="IV220" s="169"/>
    </row>
    <row r="221" spans="1:256">
      <c r="A221" s="124">
        <f t="shared" si="17"/>
        <v>0</v>
      </c>
      <c r="B221" s="125">
        <f t="shared" si="18"/>
        <v>0</v>
      </c>
      <c r="C221" s="126">
        <f>IF(R221=0,0,SUMIF($R$10:R221,R221,$R$10:R221)/R221)</f>
        <v>0</v>
      </c>
      <c r="D221" s="127">
        <v>212</v>
      </c>
      <c r="E221" s="146"/>
      <c r="F221" s="147"/>
      <c r="G221" s="130">
        <f t="shared" si="15"/>
        <v>0</v>
      </c>
      <c r="H221" s="130">
        <f>IF(E221=0,0,VLOOKUP(E221,[1]Ob!$D$10:$AW$600,46,FALSE))</f>
        <v>0</v>
      </c>
      <c r="I221" s="130">
        <f>IF(E221=0,0,VLOOKUP(E221,[1]Ob!$D$10:$BA$600,50,FALSE))</f>
        <v>0</v>
      </c>
      <c r="J221" s="130">
        <f>IF(E221=0,0,VLOOKUP(E221,[1]Ob!$D$10:$O$600,12,FALSE))</f>
        <v>0</v>
      </c>
      <c r="K221" s="131">
        <f>IF(E221=0,0,VLOOKUP(E221,[1]Ob!$D$10:$BA$600,15,FALSE))*F221</f>
        <v>0</v>
      </c>
      <c r="L221" s="132">
        <f t="shared" si="19"/>
        <v>0</v>
      </c>
      <c r="M221" s="133"/>
      <c r="N221" s="134"/>
      <c r="O221" s="170"/>
      <c r="P221" s="135">
        <v>0</v>
      </c>
      <c r="Q221" s="135">
        <v>0</v>
      </c>
      <c r="R221" s="129"/>
      <c r="S221" s="136">
        <f t="shared" si="16"/>
        <v>0</v>
      </c>
      <c r="T221" s="148"/>
      <c r="U221" s="149"/>
      <c r="V221" s="150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69"/>
      <c r="CZ221" s="169"/>
      <c r="DA221" s="169"/>
      <c r="DB221" s="169"/>
      <c r="DC221" s="169"/>
      <c r="DD221" s="169"/>
      <c r="DE221" s="169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9"/>
      <c r="DQ221" s="169"/>
      <c r="DR221" s="169"/>
      <c r="DS221" s="169"/>
      <c r="DT221" s="169"/>
      <c r="DU221" s="169"/>
      <c r="DV221" s="169"/>
      <c r="DW221" s="169"/>
      <c r="DX221" s="169"/>
      <c r="DY221" s="169"/>
      <c r="DZ221" s="169"/>
      <c r="EA221" s="169"/>
      <c r="EB221" s="169"/>
      <c r="EC221" s="169"/>
      <c r="ED221" s="169"/>
      <c r="EE221" s="169"/>
      <c r="EF221" s="169"/>
      <c r="EG221" s="169"/>
      <c r="EH221" s="169"/>
      <c r="EI221" s="169"/>
      <c r="EJ221" s="169"/>
      <c r="EK221" s="169"/>
      <c r="EL221" s="169"/>
      <c r="EM221" s="169"/>
      <c r="EN221" s="169"/>
      <c r="EO221" s="169"/>
      <c r="EP221" s="169"/>
      <c r="EQ221" s="169"/>
      <c r="ER221" s="169"/>
      <c r="ES221" s="169"/>
      <c r="ET221" s="169"/>
      <c r="EU221" s="169"/>
      <c r="EV221" s="169"/>
      <c r="EW221" s="169"/>
      <c r="EX221" s="169"/>
      <c r="EY221" s="169"/>
      <c r="EZ221" s="169"/>
      <c r="FA221" s="169"/>
      <c r="FB221" s="169"/>
      <c r="FC221" s="169"/>
      <c r="FD221" s="169"/>
      <c r="FE221" s="169"/>
      <c r="FF221" s="169"/>
      <c r="FG221" s="169"/>
      <c r="FH221" s="169"/>
      <c r="FI221" s="169"/>
      <c r="FJ221" s="169"/>
      <c r="FK221" s="169"/>
      <c r="FL221" s="169"/>
      <c r="FM221" s="169"/>
      <c r="FN221" s="169"/>
      <c r="FO221" s="169"/>
      <c r="FP221" s="169"/>
      <c r="FQ221" s="169"/>
      <c r="FR221" s="169"/>
      <c r="FS221" s="169"/>
      <c r="FT221" s="169"/>
      <c r="FU221" s="169"/>
      <c r="FV221" s="169"/>
      <c r="FW221" s="169"/>
      <c r="FX221" s="169"/>
      <c r="FY221" s="169"/>
      <c r="FZ221" s="169"/>
      <c r="GA221" s="169"/>
      <c r="GB221" s="169"/>
      <c r="GC221" s="169"/>
      <c r="GD221" s="169"/>
      <c r="GE221" s="169"/>
      <c r="GF221" s="169"/>
      <c r="GG221" s="169"/>
      <c r="GH221" s="169"/>
      <c r="GI221" s="169"/>
      <c r="GJ221" s="169"/>
      <c r="GK221" s="169"/>
      <c r="GL221" s="169"/>
      <c r="GM221" s="169"/>
      <c r="GN221" s="169"/>
      <c r="GO221" s="169"/>
      <c r="GP221" s="169"/>
      <c r="GQ221" s="169"/>
      <c r="GR221" s="169"/>
      <c r="GS221" s="169"/>
      <c r="GT221" s="169"/>
      <c r="GU221" s="169"/>
      <c r="GV221" s="169"/>
      <c r="GW221" s="169"/>
      <c r="GX221" s="169"/>
      <c r="GY221" s="169"/>
      <c r="GZ221" s="169"/>
      <c r="HA221" s="169"/>
      <c r="HB221" s="169"/>
      <c r="HC221" s="169"/>
      <c r="HD221" s="169"/>
      <c r="HE221" s="169"/>
      <c r="HF221" s="169"/>
      <c r="HG221" s="169"/>
      <c r="HH221" s="169"/>
      <c r="HI221" s="169"/>
      <c r="HJ221" s="169"/>
      <c r="HK221" s="169"/>
      <c r="HL221" s="169"/>
      <c r="HM221" s="169"/>
      <c r="HN221" s="169"/>
      <c r="HO221" s="169"/>
      <c r="HP221" s="169"/>
      <c r="HQ221" s="169"/>
      <c r="HR221" s="169"/>
      <c r="HS221" s="169"/>
      <c r="HT221" s="169"/>
      <c r="HU221" s="169"/>
      <c r="HV221" s="169"/>
      <c r="HW221" s="169"/>
      <c r="HX221" s="169"/>
      <c r="HY221" s="169"/>
      <c r="HZ221" s="169"/>
      <c r="IA221" s="169"/>
      <c r="IB221" s="169"/>
      <c r="IC221" s="169"/>
      <c r="ID221" s="169"/>
      <c r="IE221" s="169"/>
      <c r="IF221" s="169"/>
      <c r="IG221" s="169"/>
      <c r="IH221" s="169"/>
      <c r="II221" s="169"/>
      <c r="IJ221" s="169"/>
      <c r="IK221" s="169"/>
      <c r="IL221" s="169"/>
      <c r="IM221" s="169"/>
      <c r="IN221" s="169"/>
      <c r="IO221" s="169"/>
      <c r="IP221" s="169"/>
      <c r="IQ221" s="169"/>
      <c r="IR221" s="169"/>
      <c r="IS221" s="169"/>
      <c r="IT221" s="169"/>
      <c r="IU221" s="169"/>
      <c r="IV221" s="169"/>
    </row>
    <row r="222" spans="1:256">
      <c r="A222" s="124">
        <f t="shared" si="17"/>
        <v>0</v>
      </c>
      <c r="B222" s="125">
        <f t="shared" si="18"/>
        <v>0</v>
      </c>
      <c r="C222" s="126">
        <f>IF(R222=0,0,SUMIF($R$10:R222,R222,$R$10:R222)/R222)</f>
        <v>0</v>
      </c>
      <c r="D222" s="127">
        <v>213</v>
      </c>
      <c r="E222" s="146"/>
      <c r="F222" s="147"/>
      <c r="G222" s="130">
        <f t="shared" si="15"/>
        <v>0</v>
      </c>
      <c r="H222" s="130">
        <f>IF(E222=0,0,VLOOKUP(E222,[1]Ob!$D$10:$AW$600,46,FALSE))</f>
        <v>0</v>
      </c>
      <c r="I222" s="130">
        <f>IF(E222=0,0,VLOOKUP(E222,[1]Ob!$D$10:$BA$600,50,FALSE))</f>
        <v>0</v>
      </c>
      <c r="J222" s="130">
        <f>IF(E222=0,0,VLOOKUP(E222,[1]Ob!$D$10:$O$600,12,FALSE))</f>
        <v>0</v>
      </c>
      <c r="K222" s="131">
        <f>IF(E222=0,0,VLOOKUP(E222,[1]Ob!$D$10:$BA$600,15,FALSE))*F222</f>
        <v>0</v>
      </c>
      <c r="L222" s="132">
        <f t="shared" si="19"/>
        <v>0</v>
      </c>
      <c r="M222" s="133"/>
      <c r="N222" s="134"/>
      <c r="O222" s="170"/>
      <c r="P222" s="135">
        <v>0</v>
      </c>
      <c r="Q222" s="135">
        <v>0</v>
      </c>
      <c r="R222" s="129"/>
      <c r="S222" s="136">
        <f t="shared" si="16"/>
        <v>0</v>
      </c>
      <c r="T222" s="148"/>
      <c r="U222" s="149"/>
      <c r="V222" s="150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9"/>
      <c r="EE222" s="169"/>
      <c r="EF222" s="169"/>
      <c r="EG222" s="169"/>
      <c r="EH222" s="169"/>
      <c r="EI222" s="169"/>
      <c r="EJ222" s="169"/>
      <c r="EK222" s="169"/>
      <c r="EL222" s="169"/>
      <c r="EM222" s="169"/>
      <c r="EN222" s="169"/>
      <c r="EO222" s="169"/>
      <c r="EP222" s="169"/>
      <c r="EQ222" s="169"/>
      <c r="ER222" s="169"/>
      <c r="ES222" s="169"/>
      <c r="ET222" s="169"/>
      <c r="EU222" s="169"/>
      <c r="EV222" s="169"/>
      <c r="EW222" s="169"/>
      <c r="EX222" s="169"/>
      <c r="EY222" s="169"/>
      <c r="EZ222" s="169"/>
      <c r="FA222" s="169"/>
      <c r="FB222" s="169"/>
      <c r="FC222" s="169"/>
      <c r="FD222" s="169"/>
      <c r="FE222" s="169"/>
      <c r="FF222" s="169"/>
      <c r="FG222" s="169"/>
      <c r="FH222" s="169"/>
      <c r="FI222" s="169"/>
      <c r="FJ222" s="169"/>
      <c r="FK222" s="169"/>
      <c r="FL222" s="169"/>
      <c r="FM222" s="169"/>
      <c r="FN222" s="169"/>
      <c r="FO222" s="169"/>
      <c r="FP222" s="169"/>
      <c r="FQ222" s="169"/>
      <c r="FR222" s="169"/>
      <c r="FS222" s="169"/>
      <c r="FT222" s="169"/>
      <c r="FU222" s="169"/>
      <c r="FV222" s="169"/>
      <c r="FW222" s="169"/>
      <c r="FX222" s="169"/>
      <c r="FY222" s="169"/>
      <c r="FZ222" s="169"/>
      <c r="GA222" s="169"/>
      <c r="GB222" s="169"/>
      <c r="GC222" s="169"/>
      <c r="GD222" s="169"/>
      <c r="GE222" s="169"/>
      <c r="GF222" s="169"/>
      <c r="GG222" s="169"/>
      <c r="GH222" s="169"/>
      <c r="GI222" s="169"/>
      <c r="GJ222" s="169"/>
      <c r="GK222" s="169"/>
      <c r="GL222" s="169"/>
      <c r="GM222" s="169"/>
      <c r="GN222" s="169"/>
      <c r="GO222" s="169"/>
      <c r="GP222" s="169"/>
      <c r="GQ222" s="169"/>
      <c r="GR222" s="169"/>
      <c r="GS222" s="169"/>
      <c r="GT222" s="169"/>
      <c r="GU222" s="169"/>
      <c r="GV222" s="169"/>
      <c r="GW222" s="169"/>
      <c r="GX222" s="169"/>
      <c r="GY222" s="169"/>
      <c r="GZ222" s="169"/>
      <c r="HA222" s="169"/>
      <c r="HB222" s="169"/>
      <c r="HC222" s="169"/>
      <c r="HD222" s="169"/>
      <c r="HE222" s="169"/>
      <c r="HF222" s="169"/>
      <c r="HG222" s="169"/>
      <c r="HH222" s="169"/>
      <c r="HI222" s="169"/>
      <c r="HJ222" s="169"/>
      <c r="HK222" s="169"/>
      <c r="HL222" s="169"/>
      <c r="HM222" s="169"/>
      <c r="HN222" s="169"/>
      <c r="HO222" s="169"/>
      <c r="HP222" s="169"/>
      <c r="HQ222" s="169"/>
      <c r="HR222" s="169"/>
      <c r="HS222" s="169"/>
      <c r="HT222" s="169"/>
      <c r="HU222" s="169"/>
      <c r="HV222" s="169"/>
      <c r="HW222" s="169"/>
      <c r="HX222" s="169"/>
      <c r="HY222" s="169"/>
      <c r="HZ222" s="169"/>
      <c r="IA222" s="169"/>
      <c r="IB222" s="169"/>
      <c r="IC222" s="169"/>
      <c r="ID222" s="169"/>
      <c r="IE222" s="169"/>
      <c r="IF222" s="169"/>
      <c r="IG222" s="169"/>
      <c r="IH222" s="169"/>
      <c r="II222" s="169"/>
      <c r="IJ222" s="169"/>
      <c r="IK222" s="169"/>
      <c r="IL222" s="169"/>
      <c r="IM222" s="169"/>
      <c r="IN222" s="169"/>
      <c r="IO222" s="169"/>
      <c r="IP222" s="169"/>
      <c r="IQ222" s="169"/>
      <c r="IR222" s="169"/>
      <c r="IS222" s="169"/>
      <c r="IT222" s="169"/>
      <c r="IU222" s="169"/>
      <c r="IV222" s="169"/>
    </row>
    <row r="223" spans="1:256">
      <c r="A223" s="124">
        <f t="shared" si="17"/>
        <v>0</v>
      </c>
      <c r="B223" s="125">
        <f t="shared" si="18"/>
        <v>0</v>
      </c>
      <c r="C223" s="126">
        <f>IF(R223=0,0,SUMIF($R$10:R223,R223,$R$10:R223)/R223)</f>
        <v>0</v>
      </c>
      <c r="D223" s="127">
        <v>214</v>
      </c>
      <c r="E223" s="146"/>
      <c r="F223" s="147"/>
      <c r="G223" s="130">
        <f t="shared" si="15"/>
        <v>0</v>
      </c>
      <c r="H223" s="130">
        <f>IF(E223=0,0,VLOOKUP(E223,[1]Ob!$D$10:$AW$600,46,FALSE))</f>
        <v>0</v>
      </c>
      <c r="I223" s="130">
        <f>IF(E223=0,0,VLOOKUP(E223,[1]Ob!$D$10:$BA$600,50,FALSE))</f>
        <v>0</v>
      </c>
      <c r="J223" s="130">
        <f>IF(E223=0,0,VLOOKUP(E223,[1]Ob!$D$10:$O$600,12,FALSE))</f>
        <v>0</v>
      </c>
      <c r="K223" s="131">
        <f>IF(E223=0,0,VLOOKUP(E223,[1]Ob!$D$10:$BA$600,15,FALSE))*F223</f>
        <v>0</v>
      </c>
      <c r="L223" s="132">
        <f t="shared" si="19"/>
        <v>0</v>
      </c>
      <c r="M223" s="133"/>
      <c r="N223" s="134"/>
      <c r="O223" s="170"/>
      <c r="P223" s="135">
        <v>0</v>
      </c>
      <c r="Q223" s="135">
        <v>0</v>
      </c>
      <c r="R223" s="129"/>
      <c r="S223" s="136">
        <f t="shared" si="16"/>
        <v>0</v>
      </c>
      <c r="T223" s="148"/>
      <c r="U223" s="149"/>
      <c r="V223" s="150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9"/>
      <c r="DC223" s="169"/>
      <c r="DD223" s="169"/>
      <c r="DE223" s="169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9"/>
      <c r="DQ223" s="169"/>
      <c r="DR223" s="169"/>
      <c r="DS223" s="169"/>
      <c r="DT223" s="169"/>
      <c r="DU223" s="169"/>
      <c r="DV223" s="169"/>
      <c r="DW223" s="169"/>
      <c r="DX223" s="169"/>
      <c r="DY223" s="169"/>
      <c r="DZ223" s="169"/>
      <c r="EA223" s="169"/>
      <c r="EB223" s="169"/>
      <c r="EC223" s="169"/>
      <c r="ED223" s="169"/>
      <c r="EE223" s="169"/>
      <c r="EF223" s="169"/>
      <c r="EG223" s="169"/>
      <c r="EH223" s="169"/>
      <c r="EI223" s="169"/>
      <c r="EJ223" s="169"/>
      <c r="EK223" s="169"/>
      <c r="EL223" s="169"/>
      <c r="EM223" s="169"/>
      <c r="EN223" s="169"/>
      <c r="EO223" s="169"/>
      <c r="EP223" s="169"/>
      <c r="EQ223" s="169"/>
      <c r="ER223" s="169"/>
      <c r="ES223" s="169"/>
      <c r="ET223" s="169"/>
      <c r="EU223" s="169"/>
      <c r="EV223" s="169"/>
      <c r="EW223" s="169"/>
      <c r="EX223" s="169"/>
      <c r="EY223" s="169"/>
      <c r="EZ223" s="169"/>
      <c r="FA223" s="169"/>
      <c r="FB223" s="169"/>
      <c r="FC223" s="169"/>
      <c r="FD223" s="169"/>
      <c r="FE223" s="169"/>
      <c r="FF223" s="169"/>
      <c r="FG223" s="169"/>
      <c r="FH223" s="169"/>
      <c r="FI223" s="169"/>
      <c r="FJ223" s="169"/>
      <c r="FK223" s="169"/>
      <c r="FL223" s="169"/>
      <c r="FM223" s="169"/>
      <c r="FN223" s="169"/>
      <c r="FO223" s="169"/>
      <c r="FP223" s="169"/>
      <c r="FQ223" s="169"/>
      <c r="FR223" s="169"/>
      <c r="FS223" s="169"/>
      <c r="FT223" s="169"/>
      <c r="FU223" s="169"/>
      <c r="FV223" s="169"/>
      <c r="FW223" s="169"/>
      <c r="FX223" s="169"/>
      <c r="FY223" s="169"/>
      <c r="FZ223" s="169"/>
      <c r="GA223" s="169"/>
      <c r="GB223" s="169"/>
      <c r="GC223" s="169"/>
      <c r="GD223" s="169"/>
      <c r="GE223" s="169"/>
      <c r="GF223" s="169"/>
      <c r="GG223" s="169"/>
      <c r="GH223" s="169"/>
      <c r="GI223" s="169"/>
      <c r="GJ223" s="169"/>
      <c r="GK223" s="169"/>
      <c r="GL223" s="169"/>
      <c r="GM223" s="169"/>
      <c r="GN223" s="169"/>
      <c r="GO223" s="169"/>
      <c r="GP223" s="169"/>
      <c r="GQ223" s="169"/>
      <c r="GR223" s="169"/>
      <c r="GS223" s="169"/>
      <c r="GT223" s="169"/>
      <c r="GU223" s="169"/>
      <c r="GV223" s="169"/>
      <c r="GW223" s="169"/>
      <c r="GX223" s="169"/>
      <c r="GY223" s="169"/>
      <c r="GZ223" s="169"/>
      <c r="HA223" s="169"/>
      <c r="HB223" s="169"/>
      <c r="HC223" s="169"/>
      <c r="HD223" s="169"/>
      <c r="HE223" s="169"/>
      <c r="HF223" s="169"/>
      <c r="HG223" s="169"/>
      <c r="HH223" s="169"/>
      <c r="HI223" s="169"/>
      <c r="HJ223" s="169"/>
      <c r="HK223" s="169"/>
      <c r="HL223" s="169"/>
      <c r="HM223" s="169"/>
      <c r="HN223" s="169"/>
      <c r="HO223" s="169"/>
      <c r="HP223" s="169"/>
      <c r="HQ223" s="169"/>
      <c r="HR223" s="169"/>
      <c r="HS223" s="169"/>
      <c r="HT223" s="169"/>
      <c r="HU223" s="169"/>
      <c r="HV223" s="169"/>
      <c r="HW223" s="169"/>
      <c r="HX223" s="169"/>
      <c r="HY223" s="169"/>
      <c r="HZ223" s="169"/>
      <c r="IA223" s="169"/>
      <c r="IB223" s="169"/>
      <c r="IC223" s="169"/>
      <c r="ID223" s="169"/>
      <c r="IE223" s="169"/>
      <c r="IF223" s="169"/>
      <c r="IG223" s="169"/>
      <c r="IH223" s="169"/>
      <c r="II223" s="169"/>
      <c r="IJ223" s="169"/>
      <c r="IK223" s="169"/>
      <c r="IL223" s="169"/>
      <c r="IM223" s="169"/>
      <c r="IN223" s="169"/>
      <c r="IO223" s="169"/>
      <c r="IP223" s="169"/>
      <c r="IQ223" s="169"/>
      <c r="IR223" s="169"/>
      <c r="IS223" s="169"/>
      <c r="IT223" s="169"/>
      <c r="IU223" s="169"/>
      <c r="IV223" s="169"/>
    </row>
    <row r="224" spans="1:256">
      <c r="A224" s="124">
        <f t="shared" si="17"/>
        <v>0</v>
      </c>
      <c r="B224" s="125">
        <f t="shared" si="18"/>
        <v>0</v>
      </c>
      <c r="C224" s="126">
        <f>IF(R224=0,0,SUMIF($R$10:R224,R224,$R$10:R224)/R224)</f>
        <v>0</v>
      </c>
      <c r="D224" s="127">
        <v>215</v>
      </c>
      <c r="E224" s="146"/>
      <c r="F224" s="147"/>
      <c r="G224" s="130">
        <f t="shared" si="15"/>
        <v>0</v>
      </c>
      <c r="H224" s="130">
        <f>IF(E224=0,0,VLOOKUP(E224,[1]Ob!$D$10:$AW$600,46,FALSE))</f>
        <v>0</v>
      </c>
      <c r="I224" s="130">
        <f>IF(E224=0,0,VLOOKUP(E224,[1]Ob!$D$10:$BA$600,50,FALSE))</f>
        <v>0</v>
      </c>
      <c r="J224" s="130">
        <f>IF(E224=0,0,VLOOKUP(E224,[1]Ob!$D$10:$O$600,12,FALSE))</f>
        <v>0</v>
      </c>
      <c r="K224" s="131">
        <f>IF(E224=0,0,VLOOKUP(E224,[1]Ob!$D$10:$BA$600,15,FALSE))*F224</f>
        <v>0</v>
      </c>
      <c r="L224" s="132">
        <f t="shared" si="19"/>
        <v>0</v>
      </c>
      <c r="M224" s="133"/>
      <c r="N224" s="134"/>
      <c r="O224" s="170"/>
      <c r="P224" s="135">
        <v>0</v>
      </c>
      <c r="Q224" s="135">
        <v>0</v>
      </c>
      <c r="R224" s="129"/>
      <c r="S224" s="136">
        <f t="shared" si="16"/>
        <v>0</v>
      </c>
      <c r="T224" s="161"/>
      <c r="U224" s="162"/>
      <c r="V224" s="163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69"/>
      <c r="CZ224" s="169"/>
      <c r="DA224" s="169"/>
      <c r="DB224" s="169"/>
      <c r="DC224" s="169"/>
      <c r="DD224" s="169"/>
      <c r="DE224" s="169"/>
      <c r="DF224" s="169"/>
      <c r="DG224" s="169"/>
      <c r="DH224" s="169"/>
      <c r="DI224" s="169"/>
      <c r="DJ224" s="169"/>
      <c r="DK224" s="169"/>
      <c r="DL224" s="169"/>
      <c r="DM224" s="169"/>
      <c r="DN224" s="169"/>
      <c r="DO224" s="169"/>
      <c r="DP224" s="169"/>
      <c r="DQ224" s="169"/>
      <c r="DR224" s="169"/>
      <c r="DS224" s="169"/>
      <c r="DT224" s="169"/>
      <c r="DU224" s="169"/>
      <c r="DV224" s="169"/>
      <c r="DW224" s="169"/>
      <c r="DX224" s="169"/>
      <c r="DY224" s="169"/>
      <c r="DZ224" s="169"/>
      <c r="EA224" s="169"/>
      <c r="EB224" s="169"/>
      <c r="EC224" s="169"/>
      <c r="ED224" s="169"/>
      <c r="EE224" s="169"/>
      <c r="EF224" s="169"/>
      <c r="EG224" s="169"/>
      <c r="EH224" s="169"/>
      <c r="EI224" s="169"/>
      <c r="EJ224" s="169"/>
      <c r="EK224" s="169"/>
      <c r="EL224" s="169"/>
      <c r="EM224" s="169"/>
      <c r="EN224" s="169"/>
      <c r="EO224" s="169"/>
      <c r="EP224" s="169"/>
      <c r="EQ224" s="169"/>
      <c r="ER224" s="169"/>
      <c r="ES224" s="169"/>
      <c r="ET224" s="169"/>
      <c r="EU224" s="169"/>
      <c r="EV224" s="169"/>
      <c r="EW224" s="169"/>
      <c r="EX224" s="169"/>
      <c r="EY224" s="169"/>
      <c r="EZ224" s="169"/>
      <c r="FA224" s="169"/>
      <c r="FB224" s="169"/>
      <c r="FC224" s="169"/>
      <c r="FD224" s="169"/>
      <c r="FE224" s="169"/>
      <c r="FF224" s="169"/>
      <c r="FG224" s="169"/>
      <c r="FH224" s="169"/>
      <c r="FI224" s="169"/>
      <c r="FJ224" s="169"/>
      <c r="FK224" s="169"/>
      <c r="FL224" s="169"/>
      <c r="FM224" s="169"/>
      <c r="FN224" s="169"/>
      <c r="FO224" s="169"/>
      <c r="FP224" s="169"/>
      <c r="FQ224" s="169"/>
      <c r="FR224" s="169"/>
      <c r="FS224" s="169"/>
      <c r="FT224" s="169"/>
      <c r="FU224" s="169"/>
      <c r="FV224" s="169"/>
      <c r="FW224" s="169"/>
      <c r="FX224" s="169"/>
      <c r="FY224" s="169"/>
      <c r="FZ224" s="169"/>
      <c r="GA224" s="169"/>
      <c r="GB224" s="169"/>
      <c r="GC224" s="169"/>
      <c r="GD224" s="169"/>
      <c r="GE224" s="169"/>
      <c r="GF224" s="169"/>
      <c r="GG224" s="169"/>
      <c r="GH224" s="169"/>
      <c r="GI224" s="169"/>
      <c r="GJ224" s="169"/>
      <c r="GK224" s="169"/>
      <c r="GL224" s="169"/>
      <c r="GM224" s="169"/>
      <c r="GN224" s="169"/>
      <c r="GO224" s="169"/>
      <c r="GP224" s="169"/>
      <c r="GQ224" s="169"/>
      <c r="GR224" s="169"/>
      <c r="GS224" s="169"/>
      <c r="GT224" s="169"/>
      <c r="GU224" s="169"/>
      <c r="GV224" s="169"/>
      <c r="GW224" s="169"/>
      <c r="GX224" s="169"/>
      <c r="GY224" s="169"/>
      <c r="GZ224" s="169"/>
      <c r="HA224" s="169"/>
      <c r="HB224" s="169"/>
      <c r="HC224" s="169"/>
      <c r="HD224" s="169"/>
      <c r="HE224" s="169"/>
      <c r="HF224" s="169"/>
      <c r="HG224" s="169"/>
      <c r="HH224" s="169"/>
      <c r="HI224" s="169"/>
      <c r="HJ224" s="169"/>
      <c r="HK224" s="169"/>
      <c r="HL224" s="169"/>
      <c r="HM224" s="169"/>
      <c r="HN224" s="169"/>
      <c r="HO224" s="169"/>
      <c r="HP224" s="169"/>
      <c r="HQ224" s="169"/>
      <c r="HR224" s="169"/>
      <c r="HS224" s="169"/>
      <c r="HT224" s="169"/>
      <c r="HU224" s="169"/>
      <c r="HV224" s="169"/>
      <c r="HW224" s="169"/>
      <c r="HX224" s="169"/>
      <c r="HY224" s="169"/>
      <c r="HZ224" s="169"/>
      <c r="IA224" s="169"/>
      <c r="IB224" s="169"/>
      <c r="IC224" s="169"/>
      <c r="ID224" s="169"/>
      <c r="IE224" s="169"/>
      <c r="IF224" s="169"/>
      <c r="IG224" s="169"/>
      <c r="IH224" s="169"/>
      <c r="II224" s="169"/>
      <c r="IJ224" s="169"/>
      <c r="IK224" s="169"/>
      <c r="IL224" s="169"/>
      <c r="IM224" s="169"/>
      <c r="IN224" s="169"/>
      <c r="IO224" s="169"/>
      <c r="IP224" s="169"/>
      <c r="IQ224" s="169"/>
      <c r="IR224" s="169"/>
      <c r="IS224" s="169"/>
      <c r="IT224" s="169"/>
      <c r="IU224" s="169"/>
      <c r="IV224" s="169"/>
    </row>
    <row r="225" spans="1:256">
      <c r="A225" s="124">
        <f t="shared" si="17"/>
        <v>0</v>
      </c>
      <c r="B225" s="125">
        <f t="shared" si="18"/>
        <v>0</v>
      </c>
      <c r="C225" s="126">
        <f>IF(R225=0,0,SUMIF($R$10:R225,R225,$R$10:R225)/R225)</f>
        <v>0</v>
      </c>
      <c r="D225" s="127">
        <v>216</v>
      </c>
      <c r="E225" s="146"/>
      <c r="F225" s="147"/>
      <c r="G225" s="130">
        <f t="shared" si="15"/>
        <v>0</v>
      </c>
      <c r="H225" s="130">
        <f>IF(E225=0,0,VLOOKUP(E225,[1]Ob!$D$10:$AW$600,46,FALSE))</f>
        <v>0</v>
      </c>
      <c r="I225" s="130">
        <f>IF(E225=0,0,VLOOKUP(E225,[1]Ob!$D$10:$BA$600,50,FALSE))</f>
        <v>0</v>
      </c>
      <c r="J225" s="130">
        <f>IF(E225=0,0,VLOOKUP(E225,[1]Ob!$D$10:$O$600,12,FALSE))</f>
        <v>0</v>
      </c>
      <c r="K225" s="131">
        <f>IF(E225=0,0,VLOOKUP(E225,[1]Ob!$D$10:$BA$600,15,FALSE))*F225</f>
        <v>0</v>
      </c>
      <c r="L225" s="132">
        <f t="shared" si="19"/>
        <v>0</v>
      </c>
      <c r="M225" s="133"/>
      <c r="N225" s="134"/>
      <c r="O225" s="170"/>
      <c r="P225" s="135">
        <v>0</v>
      </c>
      <c r="Q225" s="135">
        <v>0</v>
      </c>
      <c r="R225" s="129"/>
      <c r="S225" s="136">
        <f t="shared" si="16"/>
        <v>0</v>
      </c>
      <c r="T225" s="137"/>
      <c r="U225" s="138">
        <f>IF(T225=0,0,HLOOKUP(T225,$Y$3:$IV$5,3,FALSE))</f>
        <v>0</v>
      </c>
      <c r="V225" s="13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69"/>
      <c r="CZ225" s="169"/>
      <c r="DA225" s="169"/>
      <c r="DB225" s="169"/>
      <c r="DC225" s="169"/>
      <c r="DD225" s="169"/>
      <c r="DE225" s="169"/>
      <c r="DF225" s="169"/>
      <c r="DG225" s="169"/>
      <c r="DH225" s="169"/>
      <c r="DI225" s="169"/>
      <c r="DJ225" s="169"/>
      <c r="DK225" s="169"/>
      <c r="DL225" s="169"/>
      <c r="DM225" s="169"/>
      <c r="DN225" s="169"/>
      <c r="DO225" s="169"/>
      <c r="DP225" s="169"/>
      <c r="DQ225" s="169"/>
      <c r="DR225" s="169"/>
      <c r="DS225" s="169"/>
      <c r="DT225" s="169"/>
      <c r="DU225" s="169"/>
      <c r="DV225" s="169"/>
      <c r="DW225" s="169"/>
      <c r="DX225" s="169"/>
      <c r="DY225" s="169"/>
      <c r="DZ225" s="169"/>
      <c r="EA225" s="169"/>
      <c r="EB225" s="169"/>
      <c r="EC225" s="169"/>
      <c r="ED225" s="169"/>
      <c r="EE225" s="169"/>
      <c r="EF225" s="169"/>
      <c r="EG225" s="169"/>
      <c r="EH225" s="169"/>
      <c r="EI225" s="169"/>
      <c r="EJ225" s="169"/>
      <c r="EK225" s="169"/>
      <c r="EL225" s="169"/>
      <c r="EM225" s="169"/>
      <c r="EN225" s="169"/>
      <c r="EO225" s="169"/>
      <c r="EP225" s="169"/>
      <c r="EQ225" s="169"/>
      <c r="ER225" s="169"/>
      <c r="ES225" s="169"/>
      <c r="ET225" s="169"/>
      <c r="EU225" s="169"/>
      <c r="EV225" s="169"/>
      <c r="EW225" s="169"/>
      <c r="EX225" s="169"/>
      <c r="EY225" s="169"/>
      <c r="EZ225" s="169"/>
      <c r="FA225" s="169"/>
      <c r="FB225" s="169"/>
      <c r="FC225" s="169"/>
      <c r="FD225" s="169"/>
      <c r="FE225" s="169"/>
      <c r="FF225" s="169"/>
      <c r="FG225" s="169"/>
      <c r="FH225" s="169"/>
      <c r="FI225" s="169"/>
      <c r="FJ225" s="169"/>
      <c r="FK225" s="169"/>
      <c r="FL225" s="169"/>
      <c r="FM225" s="169"/>
      <c r="FN225" s="169"/>
      <c r="FO225" s="169"/>
      <c r="FP225" s="169"/>
      <c r="FQ225" s="169"/>
      <c r="FR225" s="169"/>
      <c r="FS225" s="169"/>
      <c r="FT225" s="169"/>
      <c r="FU225" s="169"/>
      <c r="FV225" s="169"/>
      <c r="FW225" s="169"/>
      <c r="FX225" s="169"/>
      <c r="FY225" s="169"/>
      <c r="FZ225" s="169"/>
      <c r="GA225" s="169"/>
      <c r="GB225" s="169"/>
      <c r="GC225" s="169"/>
      <c r="GD225" s="169"/>
      <c r="GE225" s="169"/>
      <c r="GF225" s="169"/>
      <c r="GG225" s="169"/>
      <c r="GH225" s="169"/>
      <c r="GI225" s="169"/>
      <c r="GJ225" s="169"/>
      <c r="GK225" s="169"/>
      <c r="GL225" s="169"/>
      <c r="GM225" s="169"/>
      <c r="GN225" s="169"/>
      <c r="GO225" s="169"/>
      <c r="GP225" s="169"/>
      <c r="GQ225" s="169"/>
      <c r="GR225" s="169"/>
      <c r="GS225" s="169"/>
      <c r="GT225" s="169"/>
      <c r="GU225" s="169"/>
      <c r="GV225" s="169"/>
      <c r="GW225" s="169"/>
      <c r="GX225" s="169"/>
      <c r="GY225" s="169"/>
      <c r="GZ225" s="169"/>
      <c r="HA225" s="169"/>
      <c r="HB225" s="169"/>
      <c r="HC225" s="169"/>
      <c r="HD225" s="169"/>
      <c r="HE225" s="169"/>
      <c r="HF225" s="169"/>
      <c r="HG225" s="169"/>
      <c r="HH225" s="169"/>
      <c r="HI225" s="169"/>
      <c r="HJ225" s="169"/>
      <c r="HK225" s="169"/>
      <c r="HL225" s="169"/>
      <c r="HM225" s="169"/>
      <c r="HN225" s="169"/>
      <c r="HO225" s="169"/>
      <c r="HP225" s="169"/>
      <c r="HQ225" s="169"/>
      <c r="HR225" s="169"/>
      <c r="HS225" s="169"/>
      <c r="HT225" s="169"/>
      <c r="HU225" s="169"/>
      <c r="HV225" s="169"/>
      <c r="HW225" s="169"/>
      <c r="HX225" s="169"/>
      <c r="HY225" s="169"/>
      <c r="HZ225" s="169"/>
      <c r="IA225" s="169"/>
      <c r="IB225" s="169"/>
      <c r="IC225" s="169"/>
      <c r="ID225" s="169"/>
      <c r="IE225" s="169"/>
      <c r="IF225" s="169"/>
      <c r="IG225" s="169"/>
      <c r="IH225" s="169"/>
      <c r="II225" s="169"/>
      <c r="IJ225" s="169"/>
      <c r="IK225" s="169"/>
      <c r="IL225" s="169"/>
      <c r="IM225" s="169"/>
      <c r="IN225" s="169"/>
      <c r="IO225" s="169"/>
      <c r="IP225" s="169"/>
      <c r="IQ225" s="169"/>
      <c r="IR225" s="169"/>
      <c r="IS225" s="169"/>
      <c r="IT225" s="169"/>
      <c r="IU225" s="169"/>
      <c r="IV225" s="169"/>
    </row>
    <row r="226" spans="1:256">
      <c r="A226" s="124">
        <f t="shared" si="17"/>
        <v>0</v>
      </c>
      <c r="B226" s="125">
        <f t="shared" si="18"/>
        <v>0</v>
      </c>
      <c r="C226" s="126">
        <f>IF(R226=0,0,SUMIF($R$10:R226,R226,$R$10:R226)/R226)</f>
        <v>0</v>
      </c>
      <c r="D226" s="127">
        <v>217</v>
      </c>
      <c r="E226" s="146"/>
      <c r="F226" s="147"/>
      <c r="G226" s="130">
        <f t="shared" si="15"/>
        <v>0</v>
      </c>
      <c r="H226" s="130">
        <f>IF(E226=0,0,VLOOKUP(E226,[1]Ob!$D$10:$AW$600,46,FALSE))</f>
        <v>0</v>
      </c>
      <c r="I226" s="130">
        <f>IF(E226=0,0,VLOOKUP(E226,[1]Ob!$D$10:$BA$600,50,FALSE))</f>
        <v>0</v>
      </c>
      <c r="J226" s="130">
        <f>IF(E226=0,0,VLOOKUP(E226,[1]Ob!$D$10:$O$600,12,FALSE))</f>
        <v>0</v>
      </c>
      <c r="K226" s="131">
        <f>IF(E226=0,0,VLOOKUP(E226,[1]Ob!$D$10:$BA$600,15,FALSE))*F226</f>
        <v>0</v>
      </c>
      <c r="L226" s="132">
        <f t="shared" si="19"/>
        <v>0</v>
      </c>
      <c r="M226" s="133"/>
      <c r="N226" s="134"/>
      <c r="O226" s="170"/>
      <c r="P226" s="135">
        <v>0</v>
      </c>
      <c r="Q226" s="135">
        <v>0</v>
      </c>
      <c r="R226" s="129"/>
      <c r="S226" s="136">
        <f t="shared" si="16"/>
        <v>0</v>
      </c>
      <c r="T226" s="148"/>
      <c r="U226" s="149"/>
      <c r="V226" s="150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  <c r="CW226" s="169"/>
      <c r="CX226" s="169"/>
      <c r="CY226" s="169"/>
      <c r="CZ226" s="169"/>
      <c r="DA226" s="169"/>
      <c r="DB226" s="169"/>
      <c r="DC226" s="169"/>
      <c r="DD226" s="169"/>
      <c r="DE226" s="169"/>
      <c r="DF226" s="169"/>
      <c r="DG226" s="169"/>
      <c r="DH226" s="169"/>
      <c r="DI226" s="169"/>
      <c r="DJ226" s="169"/>
      <c r="DK226" s="169"/>
      <c r="DL226" s="169"/>
      <c r="DM226" s="169"/>
      <c r="DN226" s="169"/>
      <c r="DO226" s="169"/>
      <c r="DP226" s="169"/>
      <c r="DQ226" s="169"/>
      <c r="DR226" s="169"/>
      <c r="DS226" s="169"/>
      <c r="DT226" s="169"/>
      <c r="DU226" s="169"/>
      <c r="DV226" s="169"/>
      <c r="DW226" s="169"/>
      <c r="DX226" s="169"/>
      <c r="DY226" s="169"/>
      <c r="DZ226" s="169"/>
      <c r="EA226" s="169"/>
      <c r="EB226" s="169"/>
      <c r="EC226" s="169"/>
      <c r="ED226" s="169"/>
      <c r="EE226" s="169"/>
      <c r="EF226" s="169"/>
      <c r="EG226" s="169"/>
      <c r="EH226" s="169"/>
      <c r="EI226" s="169"/>
      <c r="EJ226" s="169"/>
      <c r="EK226" s="169"/>
      <c r="EL226" s="169"/>
      <c r="EM226" s="169"/>
      <c r="EN226" s="169"/>
      <c r="EO226" s="169"/>
      <c r="EP226" s="169"/>
      <c r="EQ226" s="169"/>
      <c r="ER226" s="169"/>
      <c r="ES226" s="169"/>
      <c r="ET226" s="169"/>
      <c r="EU226" s="169"/>
      <c r="EV226" s="169"/>
      <c r="EW226" s="169"/>
      <c r="EX226" s="169"/>
      <c r="EY226" s="169"/>
      <c r="EZ226" s="169"/>
      <c r="FA226" s="169"/>
      <c r="FB226" s="169"/>
      <c r="FC226" s="169"/>
      <c r="FD226" s="169"/>
      <c r="FE226" s="169"/>
      <c r="FF226" s="169"/>
      <c r="FG226" s="169"/>
      <c r="FH226" s="169"/>
      <c r="FI226" s="169"/>
      <c r="FJ226" s="169"/>
      <c r="FK226" s="169"/>
      <c r="FL226" s="169"/>
      <c r="FM226" s="169"/>
      <c r="FN226" s="169"/>
      <c r="FO226" s="169"/>
      <c r="FP226" s="169"/>
      <c r="FQ226" s="169"/>
      <c r="FR226" s="169"/>
      <c r="FS226" s="169"/>
      <c r="FT226" s="169"/>
      <c r="FU226" s="169"/>
      <c r="FV226" s="169"/>
      <c r="FW226" s="169"/>
      <c r="FX226" s="169"/>
      <c r="FY226" s="169"/>
      <c r="FZ226" s="169"/>
      <c r="GA226" s="169"/>
      <c r="GB226" s="169"/>
      <c r="GC226" s="169"/>
      <c r="GD226" s="169"/>
      <c r="GE226" s="169"/>
      <c r="GF226" s="169"/>
      <c r="GG226" s="169"/>
      <c r="GH226" s="169"/>
      <c r="GI226" s="169"/>
      <c r="GJ226" s="169"/>
      <c r="GK226" s="169"/>
      <c r="GL226" s="169"/>
      <c r="GM226" s="169"/>
      <c r="GN226" s="169"/>
      <c r="GO226" s="169"/>
      <c r="GP226" s="169"/>
      <c r="GQ226" s="169"/>
      <c r="GR226" s="169"/>
      <c r="GS226" s="169"/>
      <c r="GT226" s="169"/>
      <c r="GU226" s="169"/>
      <c r="GV226" s="169"/>
      <c r="GW226" s="169"/>
      <c r="GX226" s="169"/>
      <c r="GY226" s="169"/>
      <c r="GZ226" s="169"/>
      <c r="HA226" s="169"/>
      <c r="HB226" s="169"/>
      <c r="HC226" s="169"/>
      <c r="HD226" s="169"/>
      <c r="HE226" s="169"/>
      <c r="HF226" s="169"/>
      <c r="HG226" s="169"/>
      <c r="HH226" s="169"/>
      <c r="HI226" s="169"/>
      <c r="HJ226" s="169"/>
      <c r="HK226" s="169"/>
      <c r="HL226" s="169"/>
      <c r="HM226" s="169"/>
      <c r="HN226" s="169"/>
      <c r="HO226" s="169"/>
      <c r="HP226" s="169"/>
      <c r="HQ226" s="169"/>
      <c r="HR226" s="169"/>
      <c r="HS226" s="169"/>
      <c r="HT226" s="169"/>
      <c r="HU226" s="169"/>
      <c r="HV226" s="169"/>
      <c r="HW226" s="169"/>
      <c r="HX226" s="169"/>
      <c r="HY226" s="169"/>
      <c r="HZ226" s="169"/>
      <c r="IA226" s="169"/>
      <c r="IB226" s="169"/>
      <c r="IC226" s="169"/>
      <c r="ID226" s="169"/>
      <c r="IE226" s="169"/>
      <c r="IF226" s="169"/>
      <c r="IG226" s="169"/>
      <c r="IH226" s="169"/>
      <c r="II226" s="169"/>
      <c r="IJ226" s="169"/>
      <c r="IK226" s="169"/>
      <c r="IL226" s="169"/>
      <c r="IM226" s="169"/>
      <c r="IN226" s="169"/>
      <c r="IO226" s="169"/>
      <c r="IP226" s="169"/>
      <c r="IQ226" s="169"/>
      <c r="IR226" s="169"/>
      <c r="IS226" s="169"/>
      <c r="IT226" s="169"/>
      <c r="IU226" s="169"/>
      <c r="IV226" s="169"/>
    </row>
    <row r="227" spans="1:256">
      <c r="A227" s="124">
        <f t="shared" si="17"/>
        <v>0</v>
      </c>
      <c r="B227" s="125">
        <f t="shared" si="18"/>
        <v>0</v>
      </c>
      <c r="C227" s="126">
        <f>IF(R227=0,0,SUMIF($R$10:R227,R227,$R$10:R227)/R227)</f>
        <v>0</v>
      </c>
      <c r="D227" s="127">
        <v>218</v>
      </c>
      <c r="E227" s="146"/>
      <c r="F227" s="147"/>
      <c r="G227" s="130">
        <f t="shared" si="15"/>
        <v>0</v>
      </c>
      <c r="H227" s="130">
        <f>IF(E227=0,0,VLOOKUP(E227,[1]Ob!$D$10:$AW$600,46,FALSE))</f>
        <v>0</v>
      </c>
      <c r="I227" s="130">
        <f>IF(E227=0,0,VLOOKUP(E227,[1]Ob!$D$10:$BA$600,50,FALSE))</f>
        <v>0</v>
      </c>
      <c r="J227" s="130">
        <f>IF(E227=0,0,VLOOKUP(E227,[1]Ob!$D$10:$O$600,12,FALSE))</f>
        <v>0</v>
      </c>
      <c r="K227" s="131">
        <f>IF(E227=0,0,VLOOKUP(E227,[1]Ob!$D$10:$BA$600,15,FALSE))*F227</f>
        <v>0</v>
      </c>
      <c r="L227" s="132">
        <f t="shared" si="19"/>
        <v>0</v>
      </c>
      <c r="M227" s="133"/>
      <c r="N227" s="134"/>
      <c r="O227" s="170"/>
      <c r="P227" s="135">
        <v>0</v>
      </c>
      <c r="Q227" s="135">
        <v>0</v>
      </c>
      <c r="R227" s="129"/>
      <c r="S227" s="136">
        <f t="shared" si="16"/>
        <v>0</v>
      </c>
      <c r="T227" s="148"/>
      <c r="U227" s="149"/>
      <c r="V227" s="150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9"/>
      <c r="DC227" s="169"/>
      <c r="DD227" s="169"/>
      <c r="DE227" s="169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9"/>
      <c r="DQ227" s="169"/>
      <c r="DR227" s="169"/>
      <c r="DS227" s="169"/>
      <c r="DT227" s="169"/>
      <c r="DU227" s="169"/>
      <c r="DV227" s="169"/>
      <c r="DW227" s="169"/>
      <c r="DX227" s="169"/>
      <c r="DY227" s="169"/>
      <c r="DZ227" s="169"/>
      <c r="EA227" s="169"/>
      <c r="EB227" s="169"/>
      <c r="EC227" s="169"/>
      <c r="ED227" s="169"/>
      <c r="EE227" s="169"/>
      <c r="EF227" s="169"/>
      <c r="EG227" s="169"/>
      <c r="EH227" s="169"/>
      <c r="EI227" s="169"/>
      <c r="EJ227" s="169"/>
      <c r="EK227" s="169"/>
      <c r="EL227" s="169"/>
      <c r="EM227" s="169"/>
      <c r="EN227" s="169"/>
      <c r="EO227" s="169"/>
      <c r="EP227" s="169"/>
      <c r="EQ227" s="169"/>
      <c r="ER227" s="169"/>
      <c r="ES227" s="169"/>
      <c r="ET227" s="169"/>
      <c r="EU227" s="169"/>
      <c r="EV227" s="169"/>
      <c r="EW227" s="169"/>
      <c r="EX227" s="169"/>
      <c r="EY227" s="169"/>
      <c r="EZ227" s="169"/>
      <c r="FA227" s="169"/>
      <c r="FB227" s="169"/>
      <c r="FC227" s="169"/>
      <c r="FD227" s="169"/>
      <c r="FE227" s="169"/>
      <c r="FF227" s="169"/>
      <c r="FG227" s="169"/>
      <c r="FH227" s="169"/>
      <c r="FI227" s="169"/>
      <c r="FJ227" s="169"/>
      <c r="FK227" s="169"/>
      <c r="FL227" s="169"/>
      <c r="FM227" s="169"/>
      <c r="FN227" s="169"/>
      <c r="FO227" s="169"/>
      <c r="FP227" s="169"/>
      <c r="FQ227" s="169"/>
      <c r="FR227" s="169"/>
      <c r="FS227" s="169"/>
      <c r="FT227" s="169"/>
      <c r="FU227" s="169"/>
      <c r="FV227" s="169"/>
      <c r="FW227" s="169"/>
      <c r="FX227" s="169"/>
      <c r="FY227" s="169"/>
      <c r="FZ227" s="169"/>
      <c r="GA227" s="169"/>
      <c r="GB227" s="169"/>
      <c r="GC227" s="169"/>
      <c r="GD227" s="169"/>
      <c r="GE227" s="169"/>
      <c r="GF227" s="169"/>
      <c r="GG227" s="169"/>
      <c r="GH227" s="169"/>
      <c r="GI227" s="169"/>
      <c r="GJ227" s="169"/>
      <c r="GK227" s="169"/>
      <c r="GL227" s="169"/>
      <c r="GM227" s="169"/>
      <c r="GN227" s="169"/>
      <c r="GO227" s="169"/>
      <c r="GP227" s="169"/>
      <c r="GQ227" s="169"/>
      <c r="GR227" s="169"/>
      <c r="GS227" s="169"/>
      <c r="GT227" s="169"/>
      <c r="GU227" s="169"/>
      <c r="GV227" s="169"/>
      <c r="GW227" s="169"/>
      <c r="GX227" s="169"/>
      <c r="GY227" s="169"/>
      <c r="GZ227" s="169"/>
      <c r="HA227" s="169"/>
      <c r="HB227" s="169"/>
      <c r="HC227" s="169"/>
      <c r="HD227" s="169"/>
      <c r="HE227" s="169"/>
      <c r="HF227" s="169"/>
      <c r="HG227" s="169"/>
      <c r="HH227" s="169"/>
      <c r="HI227" s="169"/>
      <c r="HJ227" s="169"/>
      <c r="HK227" s="169"/>
      <c r="HL227" s="169"/>
      <c r="HM227" s="169"/>
      <c r="HN227" s="169"/>
      <c r="HO227" s="169"/>
      <c r="HP227" s="169"/>
      <c r="HQ227" s="169"/>
      <c r="HR227" s="169"/>
      <c r="HS227" s="169"/>
      <c r="HT227" s="169"/>
      <c r="HU227" s="169"/>
      <c r="HV227" s="169"/>
      <c r="HW227" s="169"/>
      <c r="HX227" s="169"/>
      <c r="HY227" s="169"/>
      <c r="HZ227" s="169"/>
      <c r="IA227" s="169"/>
      <c r="IB227" s="169"/>
      <c r="IC227" s="169"/>
      <c r="ID227" s="169"/>
      <c r="IE227" s="169"/>
      <c r="IF227" s="169"/>
      <c r="IG227" s="169"/>
      <c r="IH227" s="169"/>
      <c r="II227" s="169"/>
      <c r="IJ227" s="169"/>
      <c r="IK227" s="169"/>
      <c r="IL227" s="169"/>
      <c r="IM227" s="169"/>
      <c r="IN227" s="169"/>
      <c r="IO227" s="169"/>
      <c r="IP227" s="169"/>
      <c r="IQ227" s="169"/>
      <c r="IR227" s="169"/>
      <c r="IS227" s="169"/>
      <c r="IT227" s="169"/>
      <c r="IU227" s="169"/>
      <c r="IV227" s="169"/>
    </row>
    <row r="228" spans="1:256">
      <c r="A228" s="124">
        <f t="shared" si="17"/>
        <v>0</v>
      </c>
      <c r="B228" s="125">
        <f t="shared" si="18"/>
        <v>0</v>
      </c>
      <c r="C228" s="126">
        <f>IF(R228=0,0,SUMIF($R$10:R228,R228,$R$10:R228)/R228)</f>
        <v>0</v>
      </c>
      <c r="D228" s="127">
        <v>219</v>
      </c>
      <c r="E228" s="146"/>
      <c r="F228" s="147"/>
      <c r="G228" s="130">
        <f t="shared" si="15"/>
        <v>0</v>
      </c>
      <c r="H228" s="130">
        <f>IF(E228=0,0,VLOOKUP(E228,[1]Ob!$D$10:$AW$600,46,FALSE))</f>
        <v>0</v>
      </c>
      <c r="I228" s="130">
        <f>IF(E228=0,0,VLOOKUP(E228,[1]Ob!$D$10:$BA$600,50,FALSE))</f>
        <v>0</v>
      </c>
      <c r="J228" s="130">
        <f>IF(E228=0,0,VLOOKUP(E228,[1]Ob!$D$10:$O$600,12,FALSE))</f>
        <v>0</v>
      </c>
      <c r="K228" s="131">
        <f>IF(E228=0,0,VLOOKUP(E228,[1]Ob!$D$10:$BA$600,15,FALSE))*F228</f>
        <v>0</v>
      </c>
      <c r="L228" s="132">
        <f t="shared" si="19"/>
        <v>0</v>
      </c>
      <c r="M228" s="133"/>
      <c r="N228" s="134"/>
      <c r="O228" s="170"/>
      <c r="P228" s="135">
        <v>0</v>
      </c>
      <c r="Q228" s="135">
        <v>0</v>
      </c>
      <c r="R228" s="129"/>
      <c r="S228" s="136">
        <f t="shared" si="16"/>
        <v>0</v>
      </c>
      <c r="T228" s="148"/>
      <c r="U228" s="149"/>
      <c r="V228" s="150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9"/>
      <c r="DC228" s="169"/>
      <c r="DD228" s="169"/>
      <c r="DE228" s="169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9"/>
      <c r="DQ228" s="169"/>
      <c r="DR228" s="169"/>
      <c r="DS228" s="169"/>
      <c r="DT228" s="169"/>
      <c r="DU228" s="169"/>
      <c r="DV228" s="169"/>
      <c r="DW228" s="169"/>
      <c r="DX228" s="169"/>
      <c r="DY228" s="169"/>
      <c r="DZ228" s="169"/>
      <c r="EA228" s="169"/>
      <c r="EB228" s="169"/>
      <c r="EC228" s="169"/>
      <c r="ED228" s="169"/>
      <c r="EE228" s="169"/>
      <c r="EF228" s="169"/>
      <c r="EG228" s="169"/>
      <c r="EH228" s="169"/>
      <c r="EI228" s="169"/>
      <c r="EJ228" s="169"/>
      <c r="EK228" s="169"/>
      <c r="EL228" s="169"/>
      <c r="EM228" s="169"/>
      <c r="EN228" s="169"/>
      <c r="EO228" s="169"/>
      <c r="EP228" s="169"/>
      <c r="EQ228" s="169"/>
      <c r="ER228" s="169"/>
      <c r="ES228" s="169"/>
      <c r="ET228" s="169"/>
      <c r="EU228" s="169"/>
      <c r="EV228" s="169"/>
      <c r="EW228" s="169"/>
      <c r="EX228" s="169"/>
      <c r="EY228" s="169"/>
      <c r="EZ228" s="169"/>
      <c r="FA228" s="169"/>
      <c r="FB228" s="169"/>
      <c r="FC228" s="169"/>
      <c r="FD228" s="169"/>
      <c r="FE228" s="169"/>
      <c r="FF228" s="169"/>
      <c r="FG228" s="169"/>
      <c r="FH228" s="169"/>
      <c r="FI228" s="169"/>
      <c r="FJ228" s="169"/>
      <c r="FK228" s="169"/>
      <c r="FL228" s="169"/>
      <c r="FM228" s="169"/>
      <c r="FN228" s="169"/>
      <c r="FO228" s="169"/>
      <c r="FP228" s="169"/>
      <c r="FQ228" s="169"/>
      <c r="FR228" s="169"/>
      <c r="FS228" s="169"/>
      <c r="FT228" s="169"/>
      <c r="FU228" s="169"/>
      <c r="FV228" s="169"/>
      <c r="FW228" s="169"/>
      <c r="FX228" s="169"/>
      <c r="FY228" s="169"/>
      <c r="FZ228" s="169"/>
      <c r="GA228" s="169"/>
      <c r="GB228" s="169"/>
      <c r="GC228" s="169"/>
      <c r="GD228" s="169"/>
      <c r="GE228" s="169"/>
      <c r="GF228" s="169"/>
      <c r="GG228" s="169"/>
      <c r="GH228" s="169"/>
      <c r="GI228" s="169"/>
      <c r="GJ228" s="169"/>
      <c r="GK228" s="169"/>
      <c r="GL228" s="169"/>
      <c r="GM228" s="169"/>
      <c r="GN228" s="169"/>
      <c r="GO228" s="169"/>
      <c r="GP228" s="169"/>
      <c r="GQ228" s="169"/>
      <c r="GR228" s="169"/>
      <c r="GS228" s="169"/>
      <c r="GT228" s="169"/>
      <c r="GU228" s="169"/>
      <c r="GV228" s="169"/>
      <c r="GW228" s="169"/>
      <c r="GX228" s="169"/>
      <c r="GY228" s="169"/>
      <c r="GZ228" s="169"/>
      <c r="HA228" s="169"/>
      <c r="HB228" s="169"/>
      <c r="HC228" s="169"/>
      <c r="HD228" s="169"/>
      <c r="HE228" s="169"/>
      <c r="HF228" s="169"/>
      <c r="HG228" s="169"/>
      <c r="HH228" s="169"/>
      <c r="HI228" s="169"/>
      <c r="HJ228" s="169"/>
      <c r="HK228" s="169"/>
      <c r="HL228" s="169"/>
      <c r="HM228" s="169"/>
      <c r="HN228" s="169"/>
      <c r="HO228" s="169"/>
      <c r="HP228" s="169"/>
      <c r="HQ228" s="169"/>
      <c r="HR228" s="169"/>
      <c r="HS228" s="169"/>
      <c r="HT228" s="169"/>
      <c r="HU228" s="169"/>
      <c r="HV228" s="169"/>
      <c r="HW228" s="169"/>
      <c r="HX228" s="169"/>
      <c r="HY228" s="169"/>
      <c r="HZ228" s="169"/>
      <c r="IA228" s="169"/>
      <c r="IB228" s="169"/>
      <c r="IC228" s="169"/>
      <c r="ID228" s="169"/>
      <c r="IE228" s="169"/>
      <c r="IF228" s="169"/>
      <c r="IG228" s="169"/>
      <c r="IH228" s="169"/>
      <c r="II228" s="169"/>
      <c r="IJ228" s="169"/>
      <c r="IK228" s="169"/>
      <c r="IL228" s="169"/>
      <c r="IM228" s="169"/>
      <c r="IN228" s="169"/>
      <c r="IO228" s="169"/>
      <c r="IP228" s="169"/>
      <c r="IQ228" s="169"/>
      <c r="IR228" s="169"/>
      <c r="IS228" s="169"/>
      <c r="IT228" s="169"/>
      <c r="IU228" s="169"/>
      <c r="IV228" s="169"/>
    </row>
    <row r="229" spans="1:256">
      <c r="A229" s="124">
        <f t="shared" si="17"/>
        <v>0</v>
      </c>
      <c r="B229" s="125">
        <f t="shared" si="18"/>
        <v>0</v>
      </c>
      <c r="C229" s="126">
        <f>IF(R229=0,0,SUMIF($R$10:R229,R229,$R$10:R229)/R229)</f>
        <v>0</v>
      </c>
      <c r="D229" s="127">
        <v>220</v>
      </c>
      <c r="E229" s="146"/>
      <c r="F229" s="147"/>
      <c r="G229" s="130">
        <f t="shared" si="15"/>
        <v>0</v>
      </c>
      <c r="H229" s="130">
        <f>IF(E229=0,0,VLOOKUP(E229,[1]Ob!$D$10:$AW$600,46,FALSE))</f>
        <v>0</v>
      </c>
      <c r="I229" s="130">
        <f>IF(E229=0,0,VLOOKUP(E229,[1]Ob!$D$10:$BA$600,50,FALSE))</f>
        <v>0</v>
      </c>
      <c r="J229" s="130">
        <f>IF(E229=0,0,VLOOKUP(E229,[1]Ob!$D$10:$O$600,12,FALSE))</f>
        <v>0</v>
      </c>
      <c r="K229" s="131">
        <f>IF(E229=0,0,VLOOKUP(E229,[1]Ob!$D$10:$BA$600,15,FALSE))*F229</f>
        <v>0</v>
      </c>
      <c r="L229" s="132">
        <f t="shared" si="19"/>
        <v>0</v>
      </c>
      <c r="M229" s="133"/>
      <c r="N229" s="134"/>
      <c r="O229" s="170"/>
      <c r="P229" s="135">
        <v>0</v>
      </c>
      <c r="Q229" s="135">
        <v>0</v>
      </c>
      <c r="R229" s="129"/>
      <c r="S229" s="136">
        <f t="shared" si="16"/>
        <v>0</v>
      </c>
      <c r="T229" s="161"/>
      <c r="U229" s="162"/>
      <c r="V229" s="163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69"/>
      <c r="DC229" s="169"/>
      <c r="DD229" s="169"/>
      <c r="DE229" s="169"/>
      <c r="DF229" s="169"/>
      <c r="DG229" s="169"/>
      <c r="DH229" s="169"/>
      <c r="DI229" s="169"/>
      <c r="DJ229" s="169"/>
      <c r="DK229" s="169"/>
      <c r="DL229" s="169"/>
      <c r="DM229" s="169"/>
      <c r="DN229" s="169"/>
      <c r="DO229" s="169"/>
      <c r="DP229" s="169"/>
      <c r="DQ229" s="169"/>
      <c r="DR229" s="169"/>
      <c r="DS229" s="169"/>
      <c r="DT229" s="169"/>
      <c r="DU229" s="169"/>
      <c r="DV229" s="169"/>
      <c r="DW229" s="169"/>
      <c r="DX229" s="169"/>
      <c r="DY229" s="169"/>
      <c r="DZ229" s="169"/>
      <c r="EA229" s="169"/>
      <c r="EB229" s="169"/>
      <c r="EC229" s="169"/>
      <c r="ED229" s="169"/>
      <c r="EE229" s="169"/>
      <c r="EF229" s="169"/>
      <c r="EG229" s="169"/>
      <c r="EH229" s="169"/>
      <c r="EI229" s="169"/>
      <c r="EJ229" s="169"/>
      <c r="EK229" s="169"/>
      <c r="EL229" s="169"/>
      <c r="EM229" s="169"/>
      <c r="EN229" s="169"/>
      <c r="EO229" s="169"/>
      <c r="EP229" s="169"/>
      <c r="EQ229" s="169"/>
      <c r="ER229" s="169"/>
      <c r="ES229" s="169"/>
      <c r="ET229" s="169"/>
      <c r="EU229" s="169"/>
      <c r="EV229" s="169"/>
      <c r="EW229" s="169"/>
      <c r="EX229" s="169"/>
      <c r="EY229" s="169"/>
      <c r="EZ229" s="169"/>
      <c r="FA229" s="169"/>
      <c r="FB229" s="169"/>
      <c r="FC229" s="169"/>
      <c r="FD229" s="169"/>
      <c r="FE229" s="169"/>
      <c r="FF229" s="169"/>
      <c r="FG229" s="169"/>
      <c r="FH229" s="169"/>
      <c r="FI229" s="169"/>
      <c r="FJ229" s="169"/>
      <c r="FK229" s="169"/>
      <c r="FL229" s="169"/>
      <c r="FM229" s="169"/>
      <c r="FN229" s="169"/>
      <c r="FO229" s="169"/>
      <c r="FP229" s="169"/>
      <c r="FQ229" s="169"/>
      <c r="FR229" s="169"/>
      <c r="FS229" s="169"/>
      <c r="FT229" s="169"/>
      <c r="FU229" s="169"/>
      <c r="FV229" s="169"/>
      <c r="FW229" s="169"/>
      <c r="FX229" s="169"/>
      <c r="FY229" s="169"/>
      <c r="FZ229" s="169"/>
      <c r="GA229" s="169"/>
      <c r="GB229" s="169"/>
      <c r="GC229" s="169"/>
      <c r="GD229" s="169"/>
      <c r="GE229" s="169"/>
      <c r="GF229" s="169"/>
      <c r="GG229" s="169"/>
      <c r="GH229" s="169"/>
      <c r="GI229" s="169"/>
      <c r="GJ229" s="169"/>
      <c r="GK229" s="169"/>
      <c r="GL229" s="169"/>
      <c r="GM229" s="169"/>
      <c r="GN229" s="169"/>
      <c r="GO229" s="169"/>
      <c r="GP229" s="169"/>
      <c r="GQ229" s="169"/>
      <c r="GR229" s="169"/>
      <c r="GS229" s="169"/>
      <c r="GT229" s="169"/>
      <c r="GU229" s="169"/>
      <c r="GV229" s="169"/>
      <c r="GW229" s="169"/>
      <c r="GX229" s="169"/>
      <c r="GY229" s="169"/>
      <c r="GZ229" s="169"/>
      <c r="HA229" s="169"/>
      <c r="HB229" s="169"/>
      <c r="HC229" s="169"/>
      <c r="HD229" s="169"/>
      <c r="HE229" s="169"/>
      <c r="HF229" s="169"/>
      <c r="HG229" s="169"/>
      <c r="HH229" s="169"/>
      <c r="HI229" s="169"/>
      <c r="HJ229" s="169"/>
      <c r="HK229" s="169"/>
      <c r="HL229" s="169"/>
      <c r="HM229" s="169"/>
      <c r="HN229" s="169"/>
      <c r="HO229" s="169"/>
      <c r="HP229" s="169"/>
      <c r="HQ229" s="169"/>
      <c r="HR229" s="169"/>
      <c r="HS229" s="169"/>
      <c r="HT229" s="169"/>
      <c r="HU229" s="169"/>
      <c r="HV229" s="169"/>
      <c r="HW229" s="169"/>
      <c r="HX229" s="169"/>
      <c r="HY229" s="169"/>
      <c r="HZ229" s="169"/>
      <c r="IA229" s="169"/>
      <c r="IB229" s="169"/>
      <c r="IC229" s="169"/>
      <c r="ID229" s="169"/>
      <c r="IE229" s="169"/>
      <c r="IF229" s="169"/>
      <c r="IG229" s="169"/>
      <c r="IH229" s="169"/>
      <c r="II229" s="169"/>
      <c r="IJ229" s="169"/>
      <c r="IK229" s="169"/>
      <c r="IL229" s="169"/>
      <c r="IM229" s="169"/>
      <c r="IN229" s="169"/>
      <c r="IO229" s="169"/>
      <c r="IP229" s="169"/>
      <c r="IQ229" s="169"/>
      <c r="IR229" s="169"/>
      <c r="IS229" s="169"/>
      <c r="IT229" s="169"/>
      <c r="IU229" s="169"/>
      <c r="IV229" s="169"/>
    </row>
    <row r="230" spans="1:256">
      <c r="A230" s="124">
        <f t="shared" si="17"/>
        <v>0</v>
      </c>
      <c r="B230" s="125">
        <f t="shared" si="18"/>
        <v>0</v>
      </c>
      <c r="C230" s="126">
        <f>IF(R230=0,0,SUMIF($R$10:R230,R230,$R$10:R230)/R230)</f>
        <v>0</v>
      </c>
      <c r="D230" s="127">
        <v>221</v>
      </c>
      <c r="E230" s="146"/>
      <c r="F230" s="147"/>
      <c r="G230" s="130">
        <f t="shared" si="15"/>
        <v>0</v>
      </c>
      <c r="H230" s="130">
        <f>IF(E230=0,0,VLOOKUP(E230,[1]Ob!$D$10:$AW$600,46,FALSE))</f>
        <v>0</v>
      </c>
      <c r="I230" s="130">
        <f>IF(E230=0,0,VLOOKUP(E230,[1]Ob!$D$10:$BA$600,50,FALSE))</f>
        <v>0</v>
      </c>
      <c r="J230" s="130">
        <f>IF(E230=0,0,VLOOKUP(E230,[1]Ob!$D$10:$O$600,12,FALSE))</f>
        <v>0</v>
      </c>
      <c r="K230" s="131">
        <f>IF(E230=0,0,VLOOKUP(E230,[1]Ob!$D$10:$BA$600,15,FALSE))*F230</f>
        <v>0</v>
      </c>
      <c r="L230" s="132">
        <f t="shared" si="19"/>
        <v>0</v>
      </c>
      <c r="M230" s="133"/>
      <c r="N230" s="134"/>
      <c r="O230" s="170"/>
      <c r="P230" s="135">
        <v>0</v>
      </c>
      <c r="Q230" s="135">
        <v>0</v>
      </c>
      <c r="R230" s="129"/>
      <c r="S230" s="136">
        <f t="shared" si="16"/>
        <v>0</v>
      </c>
      <c r="T230" s="137"/>
      <c r="U230" s="138">
        <f>IF(T230=0,0,HLOOKUP(T230,$Y$3:$IV$5,3,FALSE))</f>
        <v>0</v>
      </c>
      <c r="V230" s="13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69"/>
      <c r="CZ230" s="169"/>
      <c r="DA230" s="169"/>
      <c r="DB230" s="169"/>
      <c r="DC230" s="169"/>
      <c r="DD230" s="169"/>
      <c r="DE230" s="169"/>
      <c r="DF230" s="169"/>
      <c r="DG230" s="169"/>
      <c r="DH230" s="169"/>
      <c r="DI230" s="169"/>
      <c r="DJ230" s="169"/>
      <c r="DK230" s="169"/>
      <c r="DL230" s="169"/>
      <c r="DM230" s="169"/>
      <c r="DN230" s="169"/>
      <c r="DO230" s="169"/>
      <c r="DP230" s="169"/>
      <c r="DQ230" s="169"/>
      <c r="DR230" s="169"/>
      <c r="DS230" s="169"/>
      <c r="DT230" s="169"/>
      <c r="DU230" s="169"/>
      <c r="DV230" s="169"/>
      <c r="DW230" s="169"/>
      <c r="DX230" s="169"/>
      <c r="DY230" s="169"/>
      <c r="DZ230" s="169"/>
      <c r="EA230" s="169"/>
      <c r="EB230" s="169"/>
      <c r="EC230" s="169"/>
      <c r="ED230" s="169"/>
      <c r="EE230" s="169"/>
      <c r="EF230" s="169"/>
      <c r="EG230" s="169"/>
      <c r="EH230" s="169"/>
      <c r="EI230" s="169"/>
      <c r="EJ230" s="169"/>
      <c r="EK230" s="169"/>
      <c r="EL230" s="169"/>
      <c r="EM230" s="169"/>
      <c r="EN230" s="169"/>
      <c r="EO230" s="169"/>
      <c r="EP230" s="169"/>
      <c r="EQ230" s="169"/>
      <c r="ER230" s="169"/>
      <c r="ES230" s="169"/>
      <c r="ET230" s="169"/>
      <c r="EU230" s="169"/>
      <c r="EV230" s="169"/>
      <c r="EW230" s="169"/>
      <c r="EX230" s="169"/>
      <c r="EY230" s="169"/>
      <c r="EZ230" s="169"/>
      <c r="FA230" s="169"/>
      <c r="FB230" s="169"/>
      <c r="FC230" s="169"/>
      <c r="FD230" s="169"/>
      <c r="FE230" s="169"/>
      <c r="FF230" s="169"/>
      <c r="FG230" s="169"/>
      <c r="FH230" s="169"/>
      <c r="FI230" s="169"/>
      <c r="FJ230" s="169"/>
      <c r="FK230" s="169"/>
      <c r="FL230" s="169"/>
      <c r="FM230" s="169"/>
      <c r="FN230" s="169"/>
      <c r="FO230" s="169"/>
      <c r="FP230" s="169"/>
      <c r="FQ230" s="169"/>
      <c r="FR230" s="169"/>
      <c r="FS230" s="169"/>
      <c r="FT230" s="169"/>
      <c r="FU230" s="169"/>
      <c r="FV230" s="169"/>
      <c r="FW230" s="169"/>
      <c r="FX230" s="169"/>
      <c r="FY230" s="169"/>
      <c r="FZ230" s="169"/>
      <c r="GA230" s="169"/>
      <c r="GB230" s="169"/>
      <c r="GC230" s="169"/>
      <c r="GD230" s="169"/>
      <c r="GE230" s="169"/>
      <c r="GF230" s="169"/>
      <c r="GG230" s="169"/>
      <c r="GH230" s="169"/>
      <c r="GI230" s="169"/>
      <c r="GJ230" s="169"/>
      <c r="GK230" s="169"/>
      <c r="GL230" s="169"/>
      <c r="GM230" s="169"/>
      <c r="GN230" s="169"/>
      <c r="GO230" s="169"/>
      <c r="GP230" s="169"/>
      <c r="GQ230" s="169"/>
      <c r="GR230" s="169"/>
      <c r="GS230" s="169"/>
      <c r="GT230" s="169"/>
      <c r="GU230" s="169"/>
      <c r="GV230" s="169"/>
      <c r="GW230" s="169"/>
      <c r="GX230" s="169"/>
      <c r="GY230" s="169"/>
      <c r="GZ230" s="169"/>
      <c r="HA230" s="169"/>
      <c r="HB230" s="169"/>
      <c r="HC230" s="169"/>
      <c r="HD230" s="169"/>
      <c r="HE230" s="169"/>
      <c r="HF230" s="169"/>
      <c r="HG230" s="169"/>
      <c r="HH230" s="169"/>
      <c r="HI230" s="169"/>
      <c r="HJ230" s="169"/>
      <c r="HK230" s="169"/>
      <c r="HL230" s="169"/>
      <c r="HM230" s="169"/>
      <c r="HN230" s="169"/>
      <c r="HO230" s="169"/>
      <c r="HP230" s="169"/>
      <c r="HQ230" s="169"/>
      <c r="HR230" s="169"/>
      <c r="HS230" s="169"/>
      <c r="HT230" s="169"/>
      <c r="HU230" s="169"/>
      <c r="HV230" s="169"/>
      <c r="HW230" s="169"/>
      <c r="HX230" s="169"/>
      <c r="HY230" s="169"/>
      <c r="HZ230" s="169"/>
      <c r="IA230" s="169"/>
      <c r="IB230" s="169"/>
      <c r="IC230" s="169"/>
      <c r="ID230" s="169"/>
      <c r="IE230" s="169"/>
      <c r="IF230" s="169"/>
      <c r="IG230" s="169"/>
      <c r="IH230" s="169"/>
      <c r="II230" s="169"/>
      <c r="IJ230" s="169"/>
      <c r="IK230" s="169"/>
      <c r="IL230" s="169"/>
      <c r="IM230" s="169"/>
      <c r="IN230" s="169"/>
      <c r="IO230" s="169"/>
      <c r="IP230" s="169"/>
      <c r="IQ230" s="169"/>
      <c r="IR230" s="169"/>
      <c r="IS230" s="169"/>
      <c r="IT230" s="169"/>
      <c r="IU230" s="169"/>
      <c r="IV230" s="169"/>
    </row>
    <row r="231" spans="1:256">
      <c r="A231" s="124">
        <f t="shared" si="17"/>
        <v>0</v>
      </c>
      <c r="B231" s="125">
        <f t="shared" si="18"/>
        <v>0</v>
      </c>
      <c r="C231" s="126">
        <f>IF(R231=0,0,SUMIF($R$10:R231,R231,$R$10:R231)/R231)</f>
        <v>0</v>
      </c>
      <c r="D231" s="127">
        <v>222</v>
      </c>
      <c r="E231" s="146"/>
      <c r="F231" s="147"/>
      <c r="G231" s="130">
        <f t="shared" si="15"/>
        <v>0</v>
      </c>
      <c r="H231" s="130">
        <f>IF(E231=0,0,VLOOKUP(E231,[1]Ob!$D$10:$AW$600,46,FALSE))</f>
        <v>0</v>
      </c>
      <c r="I231" s="130">
        <f>IF(E231=0,0,VLOOKUP(E231,[1]Ob!$D$10:$BA$600,50,FALSE))</f>
        <v>0</v>
      </c>
      <c r="J231" s="130">
        <f>IF(E231=0,0,VLOOKUP(E231,[1]Ob!$D$10:$O$600,12,FALSE))</f>
        <v>0</v>
      </c>
      <c r="K231" s="131">
        <f>IF(E231=0,0,VLOOKUP(E231,[1]Ob!$D$10:$BA$600,15,FALSE))*F231</f>
        <v>0</v>
      </c>
      <c r="L231" s="132">
        <f t="shared" si="19"/>
        <v>0</v>
      </c>
      <c r="M231" s="133"/>
      <c r="N231" s="134"/>
      <c r="O231" s="170"/>
      <c r="P231" s="135">
        <v>0</v>
      </c>
      <c r="Q231" s="135">
        <v>0</v>
      </c>
      <c r="R231" s="129"/>
      <c r="S231" s="136">
        <f t="shared" si="16"/>
        <v>0</v>
      </c>
      <c r="T231" s="148"/>
      <c r="U231" s="149"/>
      <c r="V231" s="150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69"/>
      <c r="DC231" s="169"/>
      <c r="DD231" s="169"/>
      <c r="DE231" s="169"/>
      <c r="DF231" s="169"/>
      <c r="DG231" s="169"/>
      <c r="DH231" s="169"/>
      <c r="DI231" s="169"/>
      <c r="DJ231" s="169"/>
      <c r="DK231" s="169"/>
      <c r="DL231" s="169"/>
      <c r="DM231" s="169"/>
      <c r="DN231" s="169"/>
      <c r="DO231" s="169"/>
      <c r="DP231" s="169"/>
      <c r="DQ231" s="169"/>
      <c r="DR231" s="169"/>
      <c r="DS231" s="169"/>
      <c r="DT231" s="169"/>
      <c r="DU231" s="169"/>
      <c r="DV231" s="169"/>
      <c r="DW231" s="169"/>
      <c r="DX231" s="169"/>
      <c r="DY231" s="169"/>
      <c r="DZ231" s="169"/>
      <c r="EA231" s="169"/>
      <c r="EB231" s="169"/>
      <c r="EC231" s="169"/>
      <c r="ED231" s="169"/>
      <c r="EE231" s="169"/>
      <c r="EF231" s="169"/>
      <c r="EG231" s="169"/>
      <c r="EH231" s="169"/>
      <c r="EI231" s="169"/>
      <c r="EJ231" s="169"/>
      <c r="EK231" s="169"/>
      <c r="EL231" s="169"/>
      <c r="EM231" s="169"/>
      <c r="EN231" s="169"/>
      <c r="EO231" s="169"/>
      <c r="EP231" s="169"/>
      <c r="EQ231" s="169"/>
      <c r="ER231" s="169"/>
      <c r="ES231" s="169"/>
      <c r="ET231" s="169"/>
      <c r="EU231" s="169"/>
      <c r="EV231" s="169"/>
      <c r="EW231" s="169"/>
      <c r="EX231" s="169"/>
      <c r="EY231" s="169"/>
      <c r="EZ231" s="169"/>
      <c r="FA231" s="169"/>
      <c r="FB231" s="169"/>
      <c r="FC231" s="169"/>
      <c r="FD231" s="169"/>
      <c r="FE231" s="169"/>
      <c r="FF231" s="169"/>
      <c r="FG231" s="169"/>
      <c r="FH231" s="169"/>
      <c r="FI231" s="169"/>
      <c r="FJ231" s="169"/>
      <c r="FK231" s="169"/>
      <c r="FL231" s="169"/>
      <c r="FM231" s="169"/>
      <c r="FN231" s="169"/>
      <c r="FO231" s="169"/>
      <c r="FP231" s="169"/>
      <c r="FQ231" s="169"/>
      <c r="FR231" s="169"/>
      <c r="FS231" s="169"/>
      <c r="FT231" s="169"/>
      <c r="FU231" s="169"/>
      <c r="FV231" s="169"/>
      <c r="FW231" s="169"/>
      <c r="FX231" s="169"/>
      <c r="FY231" s="169"/>
      <c r="FZ231" s="169"/>
      <c r="GA231" s="169"/>
      <c r="GB231" s="169"/>
      <c r="GC231" s="169"/>
      <c r="GD231" s="169"/>
      <c r="GE231" s="169"/>
      <c r="GF231" s="169"/>
      <c r="GG231" s="169"/>
      <c r="GH231" s="169"/>
      <c r="GI231" s="169"/>
      <c r="GJ231" s="169"/>
      <c r="GK231" s="169"/>
      <c r="GL231" s="169"/>
      <c r="GM231" s="169"/>
      <c r="GN231" s="169"/>
      <c r="GO231" s="169"/>
      <c r="GP231" s="169"/>
      <c r="GQ231" s="169"/>
      <c r="GR231" s="169"/>
      <c r="GS231" s="169"/>
      <c r="GT231" s="169"/>
      <c r="GU231" s="169"/>
      <c r="GV231" s="169"/>
      <c r="GW231" s="169"/>
      <c r="GX231" s="169"/>
      <c r="GY231" s="169"/>
      <c r="GZ231" s="169"/>
      <c r="HA231" s="169"/>
      <c r="HB231" s="169"/>
      <c r="HC231" s="169"/>
      <c r="HD231" s="169"/>
      <c r="HE231" s="169"/>
      <c r="HF231" s="169"/>
      <c r="HG231" s="169"/>
      <c r="HH231" s="169"/>
      <c r="HI231" s="169"/>
      <c r="HJ231" s="169"/>
      <c r="HK231" s="169"/>
      <c r="HL231" s="169"/>
      <c r="HM231" s="169"/>
      <c r="HN231" s="169"/>
      <c r="HO231" s="169"/>
      <c r="HP231" s="169"/>
      <c r="HQ231" s="169"/>
      <c r="HR231" s="169"/>
      <c r="HS231" s="169"/>
      <c r="HT231" s="169"/>
      <c r="HU231" s="169"/>
      <c r="HV231" s="169"/>
      <c r="HW231" s="169"/>
      <c r="HX231" s="169"/>
      <c r="HY231" s="169"/>
      <c r="HZ231" s="169"/>
      <c r="IA231" s="169"/>
      <c r="IB231" s="169"/>
      <c r="IC231" s="169"/>
      <c r="ID231" s="169"/>
      <c r="IE231" s="169"/>
      <c r="IF231" s="169"/>
      <c r="IG231" s="169"/>
      <c r="IH231" s="169"/>
      <c r="II231" s="169"/>
      <c r="IJ231" s="169"/>
      <c r="IK231" s="169"/>
      <c r="IL231" s="169"/>
      <c r="IM231" s="169"/>
      <c r="IN231" s="169"/>
      <c r="IO231" s="169"/>
      <c r="IP231" s="169"/>
      <c r="IQ231" s="169"/>
      <c r="IR231" s="169"/>
      <c r="IS231" s="169"/>
      <c r="IT231" s="169"/>
      <c r="IU231" s="169"/>
      <c r="IV231" s="169"/>
    </row>
    <row r="232" spans="1:256">
      <c r="A232" s="124">
        <f t="shared" si="17"/>
        <v>0</v>
      </c>
      <c r="B232" s="125">
        <f t="shared" si="18"/>
        <v>0</v>
      </c>
      <c r="C232" s="126">
        <f>IF(R232=0,0,SUMIF($R$10:R232,R232,$R$10:R232)/R232)</f>
        <v>0</v>
      </c>
      <c r="D232" s="127">
        <v>223</v>
      </c>
      <c r="E232" s="146"/>
      <c r="F232" s="147"/>
      <c r="G232" s="130">
        <f t="shared" si="15"/>
        <v>0</v>
      </c>
      <c r="H232" s="130">
        <f>IF(E232=0,0,VLOOKUP(E232,[1]Ob!$D$10:$AW$600,46,FALSE))</f>
        <v>0</v>
      </c>
      <c r="I232" s="130">
        <f>IF(E232=0,0,VLOOKUP(E232,[1]Ob!$D$10:$BA$600,50,FALSE))</f>
        <v>0</v>
      </c>
      <c r="J232" s="130">
        <f>IF(E232=0,0,VLOOKUP(E232,[1]Ob!$D$10:$O$600,12,FALSE))</f>
        <v>0</v>
      </c>
      <c r="K232" s="131">
        <f>IF(E232=0,0,VLOOKUP(E232,[1]Ob!$D$10:$BA$600,15,FALSE))*F232</f>
        <v>0</v>
      </c>
      <c r="L232" s="132">
        <f t="shared" si="19"/>
        <v>0</v>
      </c>
      <c r="M232" s="133"/>
      <c r="N232" s="134"/>
      <c r="O232" s="170"/>
      <c r="P232" s="135">
        <v>0</v>
      </c>
      <c r="Q232" s="135">
        <v>0</v>
      </c>
      <c r="R232" s="129"/>
      <c r="S232" s="136">
        <f t="shared" si="16"/>
        <v>0</v>
      </c>
      <c r="T232" s="148"/>
      <c r="U232" s="149"/>
      <c r="V232" s="150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69"/>
      <c r="CZ232" s="169"/>
      <c r="DA232" s="169"/>
      <c r="DB232" s="169"/>
      <c r="DC232" s="169"/>
      <c r="DD232" s="169"/>
      <c r="DE232" s="169"/>
      <c r="DF232" s="169"/>
      <c r="DG232" s="169"/>
      <c r="DH232" s="169"/>
      <c r="DI232" s="169"/>
      <c r="DJ232" s="169"/>
      <c r="DK232" s="169"/>
      <c r="DL232" s="169"/>
      <c r="DM232" s="169"/>
      <c r="DN232" s="169"/>
      <c r="DO232" s="169"/>
      <c r="DP232" s="169"/>
      <c r="DQ232" s="169"/>
      <c r="DR232" s="169"/>
      <c r="DS232" s="169"/>
      <c r="DT232" s="169"/>
      <c r="DU232" s="169"/>
      <c r="DV232" s="169"/>
      <c r="DW232" s="169"/>
      <c r="DX232" s="169"/>
      <c r="DY232" s="169"/>
      <c r="DZ232" s="169"/>
      <c r="EA232" s="169"/>
      <c r="EB232" s="169"/>
      <c r="EC232" s="169"/>
      <c r="ED232" s="169"/>
      <c r="EE232" s="169"/>
      <c r="EF232" s="169"/>
      <c r="EG232" s="169"/>
      <c r="EH232" s="169"/>
      <c r="EI232" s="169"/>
      <c r="EJ232" s="169"/>
      <c r="EK232" s="169"/>
      <c r="EL232" s="169"/>
      <c r="EM232" s="169"/>
      <c r="EN232" s="169"/>
      <c r="EO232" s="169"/>
      <c r="EP232" s="169"/>
      <c r="EQ232" s="169"/>
      <c r="ER232" s="169"/>
      <c r="ES232" s="169"/>
      <c r="ET232" s="169"/>
      <c r="EU232" s="169"/>
      <c r="EV232" s="169"/>
      <c r="EW232" s="169"/>
      <c r="EX232" s="169"/>
      <c r="EY232" s="169"/>
      <c r="EZ232" s="169"/>
      <c r="FA232" s="169"/>
      <c r="FB232" s="169"/>
      <c r="FC232" s="169"/>
      <c r="FD232" s="169"/>
      <c r="FE232" s="169"/>
      <c r="FF232" s="169"/>
      <c r="FG232" s="169"/>
      <c r="FH232" s="169"/>
      <c r="FI232" s="169"/>
      <c r="FJ232" s="169"/>
      <c r="FK232" s="169"/>
      <c r="FL232" s="169"/>
      <c r="FM232" s="169"/>
      <c r="FN232" s="169"/>
      <c r="FO232" s="169"/>
      <c r="FP232" s="169"/>
      <c r="FQ232" s="169"/>
      <c r="FR232" s="169"/>
      <c r="FS232" s="169"/>
      <c r="FT232" s="169"/>
      <c r="FU232" s="169"/>
      <c r="FV232" s="169"/>
      <c r="FW232" s="169"/>
      <c r="FX232" s="169"/>
      <c r="FY232" s="169"/>
      <c r="FZ232" s="169"/>
      <c r="GA232" s="169"/>
      <c r="GB232" s="169"/>
      <c r="GC232" s="169"/>
      <c r="GD232" s="169"/>
      <c r="GE232" s="169"/>
      <c r="GF232" s="169"/>
      <c r="GG232" s="169"/>
      <c r="GH232" s="169"/>
      <c r="GI232" s="169"/>
      <c r="GJ232" s="169"/>
      <c r="GK232" s="169"/>
      <c r="GL232" s="169"/>
      <c r="GM232" s="169"/>
      <c r="GN232" s="169"/>
      <c r="GO232" s="169"/>
      <c r="GP232" s="169"/>
      <c r="GQ232" s="169"/>
      <c r="GR232" s="169"/>
      <c r="GS232" s="169"/>
      <c r="GT232" s="169"/>
      <c r="GU232" s="169"/>
      <c r="GV232" s="169"/>
      <c r="GW232" s="169"/>
      <c r="GX232" s="169"/>
      <c r="GY232" s="169"/>
      <c r="GZ232" s="169"/>
      <c r="HA232" s="169"/>
      <c r="HB232" s="169"/>
      <c r="HC232" s="169"/>
      <c r="HD232" s="169"/>
      <c r="HE232" s="169"/>
      <c r="HF232" s="169"/>
      <c r="HG232" s="169"/>
      <c r="HH232" s="169"/>
      <c r="HI232" s="169"/>
      <c r="HJ232" s="169"/>
      <c r="HK232" s="169"/>
      <c r="HL232" s="169"/>
      <c r="HM232" s="169"/>
      <c r="HN232" s="169"/>
      <c r="HO232" s="169"/>
      <c r="HP232" s="169"/>
      <c r="HQ232" s="169"/>
      <c r="HR232" s="169"/>
      <c r="HS232" s="169"/>
      <c r="HT232" s="169"/>
      <c r="HU232" s="169"/>
      <c r="HV232" s="169"/>
      <c r="HW232" s="169"/>
      <c r="HX232" s="169"/>
      <c r="HY232" s="169"/>
      <c r="HZ232" s="169"/>
      <c r="IA232" s="169"/>
      <c r="IB232" s="169"/>
      <c r="IC232" s="169"/>
      <c r="ID232" s="169"/>
      <c r="IE232" s="169"/>
      <c r="IF232" s="169"/>
      <c r="IG232" s="169"/>
      <c r="IH232" s="169"/>
      <c r="II232" s="169"/>
      <c r="IJ232" s="169"/>
      <c r="IK232" s="169"/>
      <c r="IL232" s="169"/>
      <c r="IM232" s="169"/>
      <c r="IN232" s="169"/>
      <c r="IO232" s="169"/>
      <c r="IP232" s="169"/>
      <c r="IQ232" s="169"/>
      <c r="IR232" s="169"/>
      <c r="IS232" s="169"/>
      <c r="IT232" s="169"/>
      <c r="IU232" s="169"/>
      <c r="IV232" s="169"/>
    </row>
    <row r="233" spans="1:256">
      <c r="A233" s="124">
        <f t="shared" si="17"/>
        <v>0</v>
      </c>
      <c r="B233" s="125">
        <f t="shared" si="18"/>
        <v>0</v>
      </c>
      <c r="C233" s="126">
        <f>IF(R233=0,0,SUMIF($R$10:R233,R233,$R$10:R233)/R233)</f>
        <v>0</v>
      </c>
      <c r="D233" s="127">
        <v>224</v>
      </c>
      <c r="E233" s="146"/>
      <c r="F233" s="147"/>
      <c r="G233" s="130">
        <f t="shared" si="15"/>
        <v>0</v>
      </c>
      <c r="H233" s="130">
        <f>IF(E233=0,0,VLOOKUP(E233,[1]Ob!$D$10:$AW$600,46,FALSE))</f>
        <v>0</v>
      </c>
      <c r="I233" s="130">
        <f>IF(E233=0,0,VLOOKUP(E233,[1]Ob!$D$10:$BA$600,50,FALSE))</f>
        <v>0</v>
      </c>
      <c r="J233" s="130">
        <f>IF(E233=0,0,VLOOKUP(E233,[1]Ob!$D$10:$O$600,12,FALSE))</f>
        <v>0</v>
      </c>
      <c r="K233" s="131">
        <f>IF(E233=0,0,VLOOKUP(E233,[1]Ob!$D$10:$BA$600,15,FALSE))*F233</f>
        <v>0</v>
      </c>
      <c r="L233" s="132">
        <f t="shared" si="19"/>
        <v>0</v>
      </c>
      <c r="M233" s="133"/>
      <c r="N233" s="134"/>
      <c r="O233" s="170"/>
      <c r="P233" s="135">
        <v>0</v>
      </c>
      <c r="Q233" s="135">
        <v>0</v>
      </c>
      <c r="R233" s="129"/>
      <c r="S233" s="136">
        <f t="shared" si="16"/>
        <v>0</v>
      </c>
      <c r="T233" s="148"/>
      <c r="U233" s="149"/>
      <c r="V233" s="150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69"/>
      <c r="CZ233" s="169"/>
      <c r="DA233" s="169"/>
      <c r="DB233" s="169"/>
      <c r="DC233" s="169"/>
      <c r="DD233" s="169"/>
      <c r="DE233" s="169"/>
      <c r="DF233" s="169"/>
      <c r="DG233" s="169"/>
      <c r="DH233" s="169"/>
      <c r="DI233" s="169"/>
      <c r="DJ233" s="169"/>
      <c r="DK233" s="169"/>
      <c r="DL233" s="169"/>
      <c r="DM233" s="169"/>
      <c r="DN233" s="169"/>
      <c r="DO233" s="169"/>
      <c r="DP233" s="169"/>
      <c r="DQ233" s="169"/>
      <c r="DR233" s="169"/>
      <c r="DS233" s="169"/>
      <c r="DT233" s="169"/>
      <c r="DU233" s="169"/>
      <c r="DV233" s="169"/>
      <c r="DW233" s="169"/>
      <c r="DX233" s="169"/>
      <c r="DY233" s="169"/>
      <c r="DZ233" s="169"/>
      <c r="EA233" s="169"/>
      <c r="EB233" s="169"/>
      <c r="EC233" s="169"/>
      <c r="ED233" s="169"/>
      <c r="EE233" s="169"/>
      <c r="EF233" s="169"/>
      <c r="EG233" s="169"/>
      <c r="EH233" s="169"/>
      <c r="EI233" s="169"/>
      <c r="EJ233" s="169"/>
      <c r="EK233" s="169"/>
      <c r="EL233" s="169"/>
      <c r="EM233" s="169"/>
      <c r="EN233" s="169"/>
      <c r="EO233" s="169"/>
      <c r="EP233" s="169"/>
      <c r="EQ233" s="169"/>
      <c r="ER233" s="169"/>
      <c r="ES233" s="169"/>
      <c r="ET233" s="169"/>
      <c r="EU233" s="169"/>
      <c r="EV233" s="169"/>
      <c r="EW233" s="169"/>
      <c r="EX233" s="169"/>
      <c r="EY233" s="169"/>
      <c r="EZ233" s="169"/>
      <c r="FA233" s="169"/>
      <c r="FB233" s="169"/>
      <c r="FC233" s="169"/>
      <c r="FD233" s="169"/>
      <c r="FE233" s="169"/>
      <c r="FF233" s="169"/>
      <c r="FG233" s="169"/>
      <c r="FH233" s="169"/>
      <c r="FI233" s="169"/>
      <c r="FJ233" s="169"/>
      <c r="FK233" s="169"/>
      <c r="FL233" s="169"/>
      <c r="FM233" s="169"/>
      <c r="FN233" s="169"/>
      <c r="FO233" s="169"/>
      <c r="FP233" s="169"/>
      <c r="FQ233" s="169"/>
      <c r="FR233" s="169"/>
      <c r="FS233" s="169"/>
      <c r="FT233" s="169"/>
      <c r="FU233" s="169"/>
      <c r="FV233" s="169"/>
      <c r="FW233" s="169"/>
      <c r="FX233" s="169"/>
      <c r="FY233" s="169"/>
      <c r="FZ233" s="169"/>
      <c r="GA233" s="169"/>
      <c r="GB233" s="169"/>
      <c r="GC233" s="169"/>
      <c r="GD233" s="169"/>
      <c r="GE233" s="169"/>
      <c r="GF233" s="169"/>
      <c r="GG233" s="169"/>
      <c r="GH233" s="169"/>
      <c r="GI233" s="169"/>
      <c r="GJ233" s="169"/>
      <c r="GK233" s="169"/>
      <c r="GL233" s="169"/>
      <c r="GM233" s="169"/>
      <c r="GN233" s="169"/>
      <c r="GO233" s="169"/>
      <c r="GP233" s="169"/>
      <c r="GQ233" s="169"/>
      <c r="GR233" s="169"/>
      <c r="GS233" s="169"/>
      <c r="GT233" s="169"/>
      <c r="GU233" s="169"/>
      <c r="GV233" s="169"/>
      <c r="GW233" s="169"/>
      <c r="GX233" s="169"/>
      <c r="GY233" s="169"/>
      <c r="GZ233" s="169"/>
      <c r="HA233" s="169"/>
      <c r="HB233" s="169"/>
      <c r="HC233" s="169"/>
      <c r="HD233" s="169"/>
      <c r="HE233" s="169"/>
      <c r="HF233" s="169"/>
      <c r="HG233" s="169"/>
      <c r="HH233" s="169"/>
      <c r="HI233" s="169"/>
      <c r="HJ233" s="169"/>
      <c r="HK233" s="169"/>
      <c r="HL233" s="169"/>
      <c r="HM233" s="169"/>
      <c r="HN233" s="169"/>
      <c r="HO233" s="169"/>
      <c r="HP233" s="169"/>
      <c r="HQ233" s="169"/>
      <c r="HR233" s="169"/>
      <c r="HS233" s="169"/>
      <c r="HT233" s="169"/>
      <c r="HU233" s="169"/>
      <c r="HV233" s="169"/>
      <c r="HW233" s="169"/>
      <c r="HX233" s="169"/>
      <c r="HY233" s="169"/>
      <c r="HZ233" s="169"/>
      <c r="IA233" s="169"/>
      <c r="IB233" s="169"/>
      <c r="IC233" s="169"/>
      <c r="ID233" s="169"/>
      <c r="IE233" s="169"/>
      <c r="IF233" s="169"/>
      <c r="IG233" s="169"/>
      <c r="IH233" s="169"/>
      <c r="II233" s="169"/>
      <c r="IJ233" s="169"/>
      <c r="IK233" s="169"/>
      <c r="IL233" s="169"/>
      <c r="IM233" s="169"/>
      <c r="IN233" s="169"/>
      <c r="IO233" s="169"/>
      <c r="IP233" s="169"/>
      <c r="IQ233" s="169"/>
      <c r="IR233" s="169"/>
      <c r="IS233" s="169"/>
      <c r="IT233" s="169"/>
      <c r="IU233" s="169"/>
      <c r="IV233" s="169"/>
    </row>
    <row r="234" spans="1:256">
      <c r="A234" s="124">
        <f t="shared" si="17"/>
        <v>0</v>
      </c>
      <c r="B234" s="125">
        <f t="shared" si="18"/>
        <v>0</v>
      </c>
      <c r="C234" s="126">
        <f>IF(R234=0,0,SUMIF($R$10:R234,R234,$R$10:R234)/R234)</f>
        <v>0</v>
      </c>
      <c r="D234" s="127">
        <v>225</v>
      </c>
      <c r="E234" s="146"/>
      <c r="F234" s="147"/>
      <c r="G234" s="130">
        <f t="shared" si="15"/>
        <v>0</v>
      </c>
      <c r="H234" s="130">
        <f>IF(E234=0,0,VLOOKUP(E234,[1]Ob!$D$10:$AW$600,46,FALSE))</f>
        <v>0</v>
      </c>
      <c r="I234" s="130">
        <f>IF(E234=0,0,VLOOKUP(E234,[1]Ob!$D$10:$BA$600,50,FALSE))</f>
        <v>0</v>
      </c>
      <c r="J234" s="130">
        <f>IF(E234=0,0,VLOOKUP(E234,[1]Ob!$D$10:$O$600,12,FALSE))</f>
        <v>0</v>
      </c>
      <c r="K234" s="131">
        <f>IF(E234=0,0,VLOOKUP(E234,[1]Ob!$D$10:$BA$600,15,FALSE))*F234</f>
        <v>0</v>
      </c>
      <c r="L234" s="132">
        <f t="shared" si="19"/>
        <v>0</v>
      </c>
      <c r="M234" s="133"/>
      <c r="N234" s="134"/>
      <c r="O234" s="170"/>
      <c r="P234" s="135">
        <v>0</v>
      </c>
      <c r="Q234" s="135">
        <v>0</v>
      </c>
      <c r="R234" s="129"/>
      <c r="S234" s="136">
        <f t="shared" si="16"/>
        <v>0</v>
      </c>
      <c r="T234" s="161"/>
      <c r="U234" s="162"/>
      <c r="V234" s="163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169"/>
      <c r="DC234" s="169"/>
      <c r="DD234" s="169"/>
      <c r="DE234" s="169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169"/>
      <c r="DQ234" s="169"/>
      <c r="DR234" s="169"/>
      <c r="DS234" s="169"/>
      <c r="DT234" s="169"/>
      <c r="DU234" s="169"/>
      <c r="DV234" s="169"/>
      <c r="DW234" s="169"/>
      <c r="DX234" s="169"/>
      <c r="DY234" s="169"/>
      <c r="DZ234" s="169"/>
      <c r="EA234" s="169"/>
      <c r="EB234" s="169"/>
      <c r="EC234" s="169"/>
      <c r="ED234" s="169"/>
      <c r="EE234" s="169"/>
      <c r="EF234" s="169"/>
      <c r="EG234" s="169"/>
      <c r="EH234" s="169"/>
      <c r="EI234" s="169"/>
      <c r="EJ234" s="169"/>
      <c r="EK234" s="169"/>
      <c r="EL234" s="169"/>
      <c r="EM234" s="169"/>
      <c r="EN234" s="169"/>
      <c r="EO234" s="169"/>
      <c r="EP234" s="169"/>
      <c r="EQ234" s="169"/>
      <c r="ER234" s="169"/>
      <c r="ES234" s="169"/>
      <c r="ET234" s="169"/>
      <c r="EU234" s="169"/>
      <c r="EV234" s="169"/>
      <c r="EW234" s="169"/>
      <c r="EX234" s="169"/>
      <c r="EY234" s="169"/>
      <c r="EZ234" s="169"/>
      <c r="FA234" s="169"/>
      <c r="FB234" s="169"/>
      <c r="FC234" s="169"/>
      <c r="FD234" s="169"/>
      <c r="FE234" s="169"/>
      <c r="FF234" s="169"/>
      <c r="FG234" s="169"/>
      <c r="FH234" s="169"/>
      <c r="FI234" s="169"/>
      <c r="FJ234" s="169"/>
      <c r="FK234" s="169"/>
      <c r="FL234" s="169"/>
      <c r="FM234" s="169"/>
      <c r="FN234" s="169"/>
      <c r="FO234" s="169"/>
      <c r="FP234" s="169"/>
      <c r="FQ234" s="169"/>
      <c r="FR234" s="169"/>
      <c r="FS234" s="169"/>
      <c r="FT234" s="169"/>
      <c r="FU234" s="169"/>
      <c r="FV234" s="169"/>
      <c r="FW234" s="169"/>
      <c r="FX234" s="169"/>
      <c r="FY234" s="169"/>
      <c r="FZ234" s="169"/>
      <c r="GA234" s="169"/>
      <c r="GB234" s="169"/>
      <c r="GC234" s="169"/>
      <c r="GD234" s="169"/>
      <c r="GE234" s="169"/>
      <c r="GF234" s="169"/>
      <c r="GG234" s="169"/>
      <c r="GH234" s="169"/>
      <c r="GI234" s="169"/>
      <c r="GJ234" s="169"/>
      <c r="GK234" s="169"/>
      <c r="GL234" s="169"/>
      <c r="GM234" s="169"/>
      <c r="GN234" s="169"/>
      <c r="GO234" s="169"/>
      <c r="GP234" s="169"/>
      <c r="GQ234" s="169"/>
      <c r="GR234" s="169"/>
      <c r="GS234" s="169"/>
      <c r="GT234" s="169"/>
      <c r="GU234" s="169"/>
      <c r="GV234" s="169"/>
      <c r="GW234" s="169"/>
      <c r="GX234" s="169"/>
      <c r="GY234" s="169"/>
      <c r="GZ234" s="169"/>
      <c r="HA234" s="169"/>
      <c r="HB234" s="169"/>
      <c r="HC234" s="169"/>
      <c r="HD234" s="169"/>
      <c r="HE234" s="169"/>
      <c r="HF234" s="169"/>
      <c r="HG234" s="169"/>
      <c r="HH234" s="169"/>
      <c r="HI234" s="169"/>
      <c r="HJ234" s="169"/>
      <c r="HK234" s="169"/>
      <c r="HL234" s="169"/>
      <c r="HM234" s="169"/>
      <c r="HN234" s="169"/>
      <c r="HO234" s="169"/>
      <c r="HP234" s="169"/>
      <c r="HQ234" s="169"/>
      <c r="HR234" s="169"/>
      <c r="HS234" s="169"/>
      <c r="HT234" s="169"/>
      <c r="HU234" s="169"/>
      <c r="HV234" s="169"/>
      <c r="HW234" s="169"/>
      <c r="HX234" s="169"/>
      <c r="HY234" s="169"/>
      <c r="HZ234" s="169"/>
      <c r="IA234" s="169"/>
      <c r="IB234" s="169"/>
      <c r="IC234" s="169"/>
      <c r="ID234" s="169"/>
      <c r="IE234" s="169"/>
      <c r="IF234" s="169"/>
      <c r="IG234" s="169"/>
      <c r="IH234" s="169"/>
      <c r="II234" s="169"/>
      <c r="IJ234" s="169"/>
      <c r="IK234" s="169"/>
      <c r="IL234" s="169"/>
      <c r="IM234" s="169"/>
      <c r="IN234" s="169"/>
      <c r="IO234" s="169"/>
      <c r="IP234" s="169"/>
      <c r="IQ234" s="169"/>
      <c r="IR234" s="169"/>
      <c r="IS234" s="169"/>
      <c r="IT234" s="169"/>
      <c r="IU234" s="169"/>
      <c r="IV234" s="169"/>
    </row>
    <row r="235" spans="1:256">
      <c r="A235" s="124">
        <f t="shared" si="17"/>
        <v>0</v>
      </c>
      <c r="B235" s="125">
        <f t="shared" si="18"/>
        <v>0</v>
      </c>
      <c r="C235" s="126">
        <f>IF(R235=0,0,SUMIF($R$10:R235,R235,$R$10:R235)/R235)</f>
        <v>0</v>
      </c>
      <c r="D235" s="127">
        <v>226</v>
      </c>
      <c r="E235" s="146"/>
      <c r="F235" s="147"/>
      <c r="G235" s="130">
        <f t="shared" si="15"/>
        <v>0</v>
      </c>
      <c r="H235" s="130">
        <f>IF(E235=0,0,VLOOKUP(E235,[1]Ob!$D$10:$AW$600,46,FALSE))</f>
        <v>0</v>
      </c>
      <c r="I235" s="130">
        <f>IF(E235=0,0,VLOOKUP(E235,[1]Ob!$D$10:$BA$600,50,FALSE))</f>
        <v>0</v>
      </c>
      <c r="J235" s="130">
        <f>IF(E235=0,0,VLOOKUP(E235,[1]Ob!$D$10:$O$600,12,FALSE))</f>
        <v>0</v>
      </c>
      <c r="K235" s="131">
        <f>IF(E235=0,0,VLOOKUP(E235,[1]Ob!$D$10:$BA$600,15,FALSE))*F235</f>
        <v>0</v>
      </c>
      <c r="L235" s="132">
        <f t="shared" si="19"/>
        <v>0</v>
      </c>
      <c r="M235" s="133"/>
      <c r="N235" s="134"/>
      <c r="O235" s="170"/>
      <c r="P235" s="135">
        <v>0</v>
      </c>
      <c r="Q235" s="135">
        <v>0</v>
      </c>
      <c r="R235" s="129"/>
      <c r="S235" s="136">
        <f t="shared" si="16"/>
        <v>0</v>
      </c>
      <c r="T235" s="137"/>
      <c r="U235" s="138">
        <f>IF(T235=0,0,HLOOKUP(T235,$Y$3:$IV$5,3,FALSE))</f>
        <v>0</v>
      </c>
      <c r="V235" s="13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9"/>
      <c r="DC235" s="169"/>
      <c r="DD235" s="169"/>
      <c r="DE235" s="169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9"/>
      <c r="DQ235" s="169"/>
      <c r="DR235" s="169"/>
      <c r="DS235" s="169"/>
      <c r="DT235" s="169"/>
      <c r="DU235" s="169"/>
      <c r="DV235" s="169"/>
      <c r="DW235" s="169"/>
      <c r="DX235" s="169"/>
      <c r="DY235" s="169"/>
      <c r="DZ235" s="169"/>
      <c r="EA235" s="169"/>
      <c r="EB235" s="169"/>
      <c r="EC235" s="169"/>
      <c r="ED235" s="169"/>
      <c r="EE235" s="169"/>
      <c r="EF235" s="169"/>
      <c r="EG235" s="169"/>
      <c r="EH235" s="169"/>
      <c r="EI235" s="169"/>
      <c r="EJ235" s="169"/>
      <c r="EK235" s="169"/>
      <c r="EL235" s="169"/>
      <c r="EM235" s="169"/>
      <c r="EN235" s="169"/>
      <c r="EO235" s="169"/>
      <c r="EP235" s="169"/>
      <c r="EQ235" s="169"/>
      <c r="ER235" s="169"/>
      <c r="ES235" s="169"/>
      <c r="ET235" s="169"/>
      <c r="EU235" s="169"/>
      <c r="EV235" s="169"/>
      <c r="EW235" s="169"/>
      <c r="EX235" s="169"/>
      <c r="EY235" s="169"/>
      <c r="EZ235" s="169"/>
      <c r="FA235" s="169"/>
      <c r="FB235" s="169"/>
      <c r="FC235" s="169"/>
      <c r="FD235" s="169"/>
      <c r="FE235" s="169"/>
      <c r="FF235" s="169"/>
      <c r="FG235" s="169"/>
      <c r="FH235" s="169"/>
      <c r="FI235" s="169"/>
      <c r="FJ235" s="169"/>
      <c r="FK235" s="169"/>
      <c r="FL235" s="169"/>
      <c r="FM235" s="169"/>
      <c r="FN235" s="169"/>
      <c r="FO235" s="169"/>
      <c r="FP235" s="169"/>
      <c r="FQ235" s="169"/>
      <c r="FR235" s="169"/>
      <c r="FS235" s="169"/>
      <c r="FT235" s="169"/>
      <c r="FU235" s="169"/>
      <c r="FV235" s="169"/>
      <c r="FW235" s="169"/>
      <c r="FX235" s="169"/>
      <c r="FY235" s="169"/>
      <c r="FZ235" s="169"/>
      <c r="GA235" s="169"/>
      <c r="GB235" s="169"/>
      <c r="GC235" s="169"/>
      <c r="GD235" s="169"/>
      <c r="GE235" s="169"/>
      <c r="GF235" s="169"/>
      <c r="GG235" s="169"/>
      <c r="GH235" s="169"/>
      <c r="GI235" s="169"/>
      <c r="GJ235" s="169"/>
      <c r="GK235" s="169"/>
      <c r="GL235" s="169"/>
      <c r="GM235" s="169"/>
      <c r="GN235" s="169"/>
      <c r="GO235" s="169"/>
      <c r="GP235" s="169"/>
      <c r="GQ235" s="169"/>
      <c r="GR235" s="169"/>
      <c r="GS235" s="169"/>
      <c r="GT235" s="169"/>
      <c r="GU235" s="169"/>
      <c r="GV235" s="169"/>
      <c r="GW235" s="169"/>
      <c r="GX235" s="169"/>
      <c r="GY235" s="169"/>
      <c r="GZ235" s="169"/>
      <c r="HA235" s="169"/>
      <c r="HB235" s="169"/>
      <c r="HC235" s="169"/>
      <c r="HD235" s="169"/>
      <c r="HE235" s="169"/>
      <c r="HF235" s="169"/>
      <c r="HG235" s="169"/>
      <c r="HH235" s="169"/>
      <c r="HI235" s="169"/>
      <c r="HJ235" s="169"/>
      <c r="HK235" s="169"/>
      <c r="HL235" s="169"/>
      <c r="HM235" s="169"/>
      <c r="HN235" s="169"/>
      <c r="HO235" s="169"/>
      <c r="HP235" s="169"/>
      <c r="HQ235" s="169"/>
      <c r="HR235" s="169"/>
      <c r="HS235" s="169"/>
      <c r="HT235" s="169"/>
      <c r="HU235" s="169"/>
      <c r="HV235" s="169"/>
      <c r="HW235" s="169"/>
      <c r="HX235" s="169"/>
      <c r="HY235" s="169"/>
      <c r="HZ235" s="169"/>
      <c r="IA235" s="169"/>
      <c r="IB235" s="169"/>
      <c r="IC235" s="169"/>
      <c r="ID235" s="169"/>
      <c r="IE235" s="169"/>
      <c r="IF235" s="169"/>
      <c r="IG235" s="169"/>
      <c r="IH235" s="169"/>
      <c r="II235" s="169"/>
      <c r="IJ235" s="169"/>
      <c r="IK235" s="169"/>
      <c r="IL235" s="169"/>
      <c r="IM235" s="169"/>
      <c r="IN235" s="169"/>
      <c r="IO235" s="169"/>
      <c r="IP235" s="169"/>
      <c r="IQ235" s="169"/>
      <c r="IR235" s="169"/>
      <c r="IS235" s="169"/>
      <c r="IT235" s="169"/>
      <c r="IU235" s="169"/>
      <c r="IV235" s="169"/>
    </row>
    <row r="236" spans="1:256">
      <c r="A236" s="124">
        <f t="shared" si="17"/>
        <v>0</v>
      </c>
      <c r="B236" s="125">
        <f t="shared" si="18"/>
        <v>0</v>
      </c>
      <c r="C236" s="126">
        <f>IF(R236=0,0,SUMIF($R$10:R236,R236,$R$10:R236)/R236)</f>
        <v>0</v>
      </c>
      <c r="D236" s="127">
        <v>227</v>
      </c>
      <c r="E236" s="146"/>
      <c r="F236" s="147"/>
      <c r="G236" s="130">
        <f t="shared" si="15"/>
        <v>0</v>
      </c>
      <c r="H236" s="130">
        <f>IF(E236=0,0,VLOOKUP(E236,[1]Ob!$D$10:$AW$600,46,FALSE))</f>
        <v>0</v>
      </c>
      <c r="I236" s="130">
        <f>IF(E236=0,0,VLOOKUP(E236,[1]Ob!$D$10:$BA$600,50,FALSE))</f>
        <v>0</v>
      </c>
      <c r="J236" s="130">
        <f>IF(E236=0,0,VLOOKUP(E236,[1]Ob!$D$10:$O$600,12,FALSE))</f>
        <v>0</v>
      </c>
      <c r="K236" s="131">
        <f>IF(E236=0,0,VLOOKUP(E236,[1]Ob!$D$10:$BA$600,15,FALSE))*F236</f>
        <v>0</v>
      </c>
      <c r="L236" s="132">
        <f t="shared" si="19"/>
        <v>0</v>
      </c>
      <c r="M236" s="133"/>
      <c r="N236" s="134"/>
      <c r="O236" s="170"/>
      <c r="P236" s="135">
        <v>0</v>
      </c>
      <c r="Q236" s="135">
        <v>0</v>
      </c>
      <c r="R236" s="129"/>
      <c r="S236" s="136">
        <f t="shared" si="16"/>
        <v>0</v>
      </c>
      <c r="T236" s="148"/>
      <c r="U236" s="149"/>
      <c r="V236" s="150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69"/>
      <c r="CZ236" s="169"/>
      <c r="DA236" s="169"/>
      <c r="DB236" s="169"/>
      <c r="DC236" s="169"/>
      <c r="DD236" s="169"/>
      <c r="DE236" s="169"/>
      <c r="DF236" s="169"/>
      <c r="DG236" s="169"/>
      <c r="DH236" s="169"/>
      <c r="DI236" s="169"/>
      <c r="DJ236" s="169"/>
      <c r="DK236" s="169"/>
      <c r="DL236" s="169"/>
      <c r="DM236" s="169"/>
      <c r="DN236" s="169"/>
      <c r="DO236" s="169"/>
      <c r="DP236" s="169"/>
      <c r="DQ236" s="169"/>
      <c r="DR236" s="169"/>
      <c r="DS236" s="169"/>
      <c r="DT236" s="169"/>
      <c r="DU236" s="169"/>
      <c r="DV236" s="169"/>
      <c r="DW236" s="169"/>
      <c r="DX236" s="169"/>
      <c r="DY236" s="169"/>
      <c r="DZ236" s="169"/>
      <c r="EA236" s="169"/>
      <c r="EB236" s="169"/>
      <c r="EC236" s="169"/>
      <c r="ED236" s="169"/>
      <c r="EE236" s="169"/>
      <c r="EF236" s="169"/>
      <c r="EG236" s="169"/>
      <c r="EH236" s="169"/>
      <c r="EI236" s="169"/>
      <c r="EJ236" s="169"/>
      <c r="EK236" s="169"/>
      <c r="EL236" s="169"/>
      <c r="EM236" s="169"/>
      <c r="EN236" s="169"/>
      <c r="EO236" s="169"/>
      <c r="EP236" s="169"/>
      <c r="EQ236" s="169"/>
      <c r="ER236" s="169"/>
      <c r="ES236" s="169"/>
      <c r="ET236" s="169"/>
      <c r="EU236" s="169"/>
      <c r="EV236" s="169"/>
      <c r="EW236" s="169"/>
      <c r="EX236" s="169"/>
      <c r="EY236" s="169"/>
      <c r="EZ236" s="169"/>
      <c r="FA236" s="169"/>
      <c r="FB236" s="169"/>
      <c r="FC236" s="169"/>
      <c r="FD236" s="169"/>
      <c r="FE236" s="169"/>
      <c r="FF236" s="169"/>
      <c r="FG236" s="169"/>
      <c r="FH236" s="169"/>
      <c r="FI236" s="169"/>
      <c r="FJ236" s="169"/>
      <c r="FK236" s="169"/>
      <c r="FL236" s="169"/>
      <c r="FM236" s="169"/>
      <c r="FN236" s="169"/>
      <c r="FO236" s="169"/>
      <c r="FP236" s="169"/>
      <c r="FQ236" s="169"/>
      <c r="FR236" s="169"/>
      <c r="FS236" s="169"/>
      <c r="FT236" s="169"/>
      <c r="FU236" s="169"/>
      <c r="FV236" s="169"/>
      <c r="FW236" s="169"/>
      <c r="FX236" s="169"/>
      <c r="FY236" s="169"/>
      <c r="FZ236" s="169"/>
      <c r="GA236" s="169"/>
      <c r="GB236" s="169"/>
      <c r="GC236" s="169"/>
      <c r="GD236" s="169"/>
      <c r="GE236" s="169"/>
      <c r="GF236" s="169"/>
      <c r="GG236" s="169"/>
      <c r="GH236" s="169"/>
      <c r="GI236" s="169"/>
      <c r="GJ236" s="169"/>
      <c r="GK236" s="169"/>
      <c r="GL236" s="169"/>
      <c r="GM236" s="169"/>
      <c r="GN236" s="169"/>
      <c r="GO236" s="169"/>
      <c r="GP236" s="169"/>
      <c r="GQ236" s="169"/>
      <c r="GR236" s="169"/>
      <c r="GS236" s="169"/>
      <c r="GT236" s="169"/>
      <c r="GU236" s="169"/>
      <c r="GV236" s="169"/>
      <c r="GW236" s="169"/>
      <c r="GX236" s="169"/>
      <c r="GY236" s="169"/>
      <c r="GZ236" s="169"/>
      <c r="HA236" s="169"/>
      <c r="HB236" s="169"/>
      <c r="HC236" s="169"/>
      <c r="HD236" s="169"/>
      <c r="HE236" s="169"/>
      <c r="HF236" s="169"/>
      <c r="HG236" s="169"/>
      <c r="HH236" s="169"/>
      <c r="HI236" s="169"/>
      <c r="HJ236" s="169"/>
      <c r="HK236" s="169"/>
      <c r="HL236" s="169"/>
      <c r="HM236" s="169"/>
      <c r="HN236" s="169"/>
      <c r="HO236" s="169"/>
      <c r="HP236" s="169"/>
      <c r="HQ236" s="169"/>
      <c r="HR236" s="169"/>
      <c r="HS236" s="169"/>
      <c r="HT236" s="169"/>
      <c r="HU236" s="169"/>
      <c r="HV236" s="169"/>
      <c r="HW236" s="169"/>
      <c r="HX236" s="169"/>
      <c r="HY236" s="169"/>
      <c r="HZ236" s="169"/>
      <c r="IA236" s="169"/>
      <c r="IB236" s="169"/>
      <c r="IC236" s="169"/>
      <c r="ID236" s="169"/>
      <c r="IE236" s="169"/>
      <c r="IF236" s="169"/>
      <c r="IG236" s="169"/>
      <c r="IH236" s="169"/>
      <c r="II236" s="169"/>
      <c r="IJ236" s="169"/>
      <c r="IK236" s="169"/>
      <c r="IL236" s="169"/>
      <c r="IM236" s="169"/>
      <c r="IN236" s="169"/>
      <c r="IO236" s="169"/>
      <c r="IP236" s="169"/>
      <c r="IQ236" s="169"/>
      <c r="IR236" s="169"/>
      <c r="IS236" s="169"/>
      <c r="IT236" s="169"/>
      <c r="IU236" s="169"/>
      <c r="IV236" s="169"/>
    </row>
    <row r="237" spans="1:256">
      <c r="A237" s="124">
        <f t="shared" si="17"/>
        <v>0</v>
      </c>
      <c r="B237" s="125">
        <f t="shared" si="18"/>
        <v>0</v>
      </c>
      <c r="C237" s="126">
        <f>IF(R237=0,0,SUMIF($R$10:R237,R237,$R$10:R237)/R237)</f>
        <v>0</v>
      </c>
      <c r="D237" s="127">
        <v>228</v>
      </c>
      <c r="E237" s="146"/>
      <c r="F237" s="147"/>
      <c r="G237" s="130">
        <f t="shared" si="15"/>
        <v>0</v>
      </c>
      <c r="H237" s="130">
        <f>IF(E237=0,0,VLOOKUP(E237,[1]Ob!$D$10:$AW$600,46,FALSE))</f>
        <v>0</v>
      </c>
      <c r="I237" s="130">
        <f>IF(E237=0,0,VLOOKUP(E237,[1]Ob!$D$10:$BA$600,50,FALSE))</f>
        <v>0</v>
      </c>
      <c r="J237" s="130">
        <f>IF(E237=0,0,VLOOKUP(E237,[1]Ob!$D$10:$O$600,12,FALSE))</f>
        <v>0</v>
      </c>
      <c r="K237" s="131">
        <f>IF(E237=0,0,VLOOKUP(E237,[1]Ob!$D$10:$BA$600,15,FALSE))*F237</f>
        <v>0</v>
      </c>
      <c r="L237" s="132">
        <f t="shared" si="19"/>
        <v>0</v>
      </c>
      <c r="M237" s="133"/>
      <c r="N237" s="134"/>
      <c r="O237" s="170"/>
      <c r="P237" s="135">
        <v>0</v>
      </c>
      <c r="Q237" s="135">
        <v>0</v>
      </c>
      <c r="R237" s="129"/>
      <c r="S237" s="136">
        <f t="shared" si="16"/>
        <v>0</v>
      </c>
      <c r="T237" s="148"/>
      <c r="U237" s="149"/>
      <c r="V237" s="150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9"/>
      <c r="DC237" s="169"/>
      <c r="DD237" s="169"/>
      <c r="DE237" s="169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9"/>
      <c r="DQ237" s="169"/>
      <c r="DR237" s="169"/>
      <c r="DS237" s="169"/>
      <c r="DT237" s="169"/>
      <c r="DU237" s="169"/>
      <c r="DV237" s="169"/>
      <c r="DW237" s="169"/>
      <c r="DX237" s="169"/>
      <c r="DY237" s="169"/>
      <c r="DZ237" s="169"/>
      <c r="EA237" s="169"/>
      <c r="EB237" s="169"/>
      <c r="EC237" s="169"/>
      <c r="ED237" s="169"/>
      <c r="EE237" s="169"/>
      <c r="EF237" s="169"/>
      <c r="EG237" s="169"/>
      <c r="EH237" s="169"/>
      <c r="EI237" s="169"/>
      <c r="EJ237" s="169"/>
      <c r="EK237" s="169"/>
      <c r="EL237" s="169"/>
      <c r="EM237" s="169"/>
      <c r="EN237" s="169"/>
      <c r="EO237" s="169"/>
      <c r="EP237" s="169"/>
      <c r="EQ237" s="169"/>
      <c r="ER237" s="169"/>
      <c r="ES237" s="169"/>
      <c r="ET237" s="169"/>
      <c r="EU237" s="169"/>
      <c r="EV237" s="169"/>
      <c r="EW237" s="169"/>
      <c r="EX237" s="169"/>
      <c r="EY237" s="169"/>
      <c r="EZ237" s="169"/>
      <c r="FA237" s="169"/>
      <c r="FB237" s="169"/>
      <c r="FC237" s="169"/>
      <c r="FD237" s="169"/>
      <c r="FE237" s="169"/>
      <c r="FF237" s="169"/>
      <c r="FG237" s="169"/>
      <c r="FH237" s="169"/>
      <c r="FI237" s="169"/>
      <c r="FJ237" s="169"/>
      <c r="FK237" s="169"/>
      <c r="FL237" s="169"/>
      <c r="FM237" s="169"/>
      <c r="FN237" s="169"/>
      <c r="FO237" s="169"/>
      <c r="FP237" s="169"/>
      <c r="FQ237" s="169"/>
      <c r="FR237" s="169"/>
      <c r="FS237" s="169"/>
      <c r="FT237" s="169"/>
      <c r="FU237" s="169"/>
      <c r="FV237" s="169"/>
      <c r="FW237" s="169"/>
      <c r="FX237" s="169"/>
      <c r="FY237" s="169"/>
      <c r="FZ237" s="169"/>
      <c r="GA237" s="169"/>
      <c r="GB237" s="169"/>
      <c r="GC237" s="169"/>
      <c r="GD237" s="169"/>
      <c r="GE237" s="169"/>
      <c r="GF237" s="169"/>
      <c r="GG237" s="169"/>
      <c r="GH237" s="169"/>
      <c r="GI237" s="169"/>
      <c r="GJ237" s="169"/>
      <c r="GK237" s="169"/>
      <c r="GL237" s="169"/>
      <c r="GM237" s="169"/>
      <c r="GN237" s="169"/>
      <c r="GO237" s="169"/>
      <c r="GP237" s="169"/>
      <c r="GQ237" s="169"/>
      <c r="GR237" s="169"/>
      <c r="GS237" s="169"/>
      <c r="GT237" s="169"/>
      <c r="GU237" s="169"/>
      <c r="GV237" s="169"/>
      <c r="GW237" s="169"/>
      <c r="GX237" s="169"/>
      <c r="GY237" s="169"/>
      <c r="GZ237" s="169"/>
      <c r="HA237" s="169"/>
      <c r="HB237" s="169"/>
      <c r="HC237" s="169"/>
      <c r="HD237" s="169"/>
      <c r="HE237" s="169"/>
      <c r="HF237" s="169"/>
      <c r="HG237" s="169"/>
      <c r="HH237" s="169"/>
      <c r="HI237" s="169"/>
      <c r="HJ237" s="169"/>
      <c r="HK237" s="169"/>
      <c r="HL237" s="169"/>
      <c r="HM237" s="169"/>
      <c r="HN237" s="169"/>
      <c r="HO237" s="169"/>
      <c r="HP237" s="169"/>
      <c r="HQ237" s="169"/>
      <c r="HR237" s="169"/>
      <c r="HS237" s="169"/>
      <c r="HT237" s="169"/>
      <c r="HU237" s="169"/>
      <c r="HV237" s="169"/>
      <c r="HW237" s="169"/>
      <c r="HX237" s="169"/>
      <c r="HY237" s="169"/>
      <c r="HZ237" s="169"/>
      <c r="IA237" s="169"/>
      <c r="IB237" s="169"/>
      <c r="IC237" s="169"/>
      <c r="ID237" s="169"/>
      <c r="IE237" s="169"/>
      <c r="IF237" s="169"/>
      <c r="IG237" s="169"/>
      <c r="IH237" s="169"/>
      <c r="II237" s="169"/>
      <c r="IJ237" s="169"/>
      <c r="IK237" s="169"/>
      <c r="IL237" s="169"/>
      <c r="IM237" s="169"/>
      <c r="IN237" s="169"/>
      <c r="IO237" s="169"/>
      <c r="IP237" s="169"/>
      <c r="IQ237" s="169"/>
      <c r="IR237" s="169"/>
      <c r="IS237" s="169"/>
      <c r="IT237" s="169"/>
      <c r="IU237" s="169"/>
      <c r="IV237" s="169"/>
    </row>
    <row r="238" spans="1:256">
      <c r="A238" s="124">
        <f t="shared" si="17"/>
        <v>0</v>
      </c>
      <c r="B238" s="125">
        <f t="shared" si="18"/>
        <v>0</v>
      </c>
      <c r="C238" s="126">
        <f>IF(R238=0,0,SUMIF($R$10:R238,R238,$R$10:R238)/R238)</f>
        <v>0</v>
      </c>
      <c r="D238" s="127">
        <v>229</v>
      </c>
      <c r="E238" s="146"/>
      <c r="F238" s="147"/>
      <c r="G238" s="130">
        <f t="shared" si="15"/>
        <v>0</v>
      </c>
      <c r="H238" s="130">
        <f>IF(E238=0,0,VLOOKUP(E238,[1]Ob!$D$10:$AW$600,46,FALSE))</f>
        <v>0</v>
      </c>
      <c r="I238" s="130">
        <f>IF(E238=0,0,VLOOKUP(E238,[1]Ob!$D$10:$BA$600,50,FALSE))</f>
        <v>0</v>
      </c>
      <c r="J238" s="130">
        <f>IF(E238=0,0,VLOOKUP(E238,[1]Ob!$D$10:$O$600,12,FALSE))</f>
        <v>0</v>
      </c>
      <c r="K238" s="131">
        <f>IF(E238=0,0,VLOOKUP(E238,[1]Ob!$D$10:$BA$600,15,FALSE))*F238</f>
        <v>0</v>
      </c>
      <c r="L238" s="132">
        <f t="shared" si="19"/>
        <v>0</v>
      </c>
      <c r="M238" s="133"/>
      <c r="N238" s="134"/>
      <c r="O238" s="170"/>
      <c r="P238" s="135">
        <v>0</v>
      </c>
      <c r="Q238" s="135">
        <v>0</v>
      </c>
      <c r="R238" s="129"/>
      <c r="S238" s="136">
        <f t="shared" si="16"/>
        <v>0</v>
      </c>
      <c r="T238" s="148"/>
      <c r="U238" s="149"/>
      <c r="V238" s="150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9"/>
      <c r="DC238" s="169"/>
      <c r="DD238" s="169"/>
      <c r="DE238" s="169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9"/>
      <c r="DQ238" s="169"/>
      <c r="DR238" s="169"/>
      <c r="DS238" s="169"/>
      <c r="DT238" s="169"/>
      <c r="DU238" s="169"/>
      <c r="DV238" s="169"/>
      <c r="DW238" s="169"/>
      <c r="DX238" s="169"/>
      <c r="DY238" s="169"/>
      <c r="DZ238" s="169"/>
      <c r="EA238" s="169"/>
      <c r="EB238" s="169"/>
      <c r="EC238" s="169"/>
      <c r="ED238" s="169"/>
      <c r="EE238" s="169"/>
      <c r="EF238" s="169"/>
      <c r="EG238" s="169"/>
      <c r="EH238" s="169"/>
      <c r="EI238" s="169"/>
      <c r="EJ238" s="169"/>
      <c r="EK238" s="169"/>
      <c r="EL238" s="169"/>
      <c r="EM238" s="169"/>
      <c r="EN238" s="169"/>
      <c r="EO238" s="169"/>
      <c r="EP238" s="169"/>
      <c r="EQ238" s="169"/>
      <c r="ER238" s="169"/>
      <c r="ES238" s="169"/>
      <c r="ET238" s="169"/>
      <c r="EU238" s="169"/>
      <c r="EV238" s="169"/>
      <c r="EW238" s="169"/>
      <c r="EX238" s="169"/>
      <c r="EY238" s="169"/>
      <c r="EZ238" s="169"/>
      <c r="FA238" s="169"/>
      <c r="FB238" s="169"/>
      <c r="FC238" s="169"/>
      <c r="FD238" s="169"/>
      <c r="FE238" s="169"/>
      <c r="FF238" s="169"/>
      <c r="FG238" s="169"/>
      <c r="FH238" s="169"/>
      <c r="FI238" s="169"/>
      <c r="FJ238" s="169"/>
      <c r="FK238" s="169"/>
      <c r="FL238" s="169"/>
      <c r="FM238" s="169"/>
      <c r="FN238" s="169"/>
      <c r="FO238" s="169"/>
      <c r="FP238" s="169"/>
      <c r="FQ238" s="169"/>
      <c r="FR238" s="169"/>
      <c r="FS238" s="169"/>
      <c r="FT238" s="169"/>
      <c r="FU238" s="169"/>
      <c r="FV238" s="169"/>
      <c r="FW238" s="169"/>
      <c r="FX238" s="169"/>
      <c r="FY238" s="169"/>
      <c r="FZ238" s="169"/>
      <c r="GA238" s="169"/>
      <c r="GB238" s="169"/>
      <c r="GC238" s="169"/>
      <c r="GD238" s="169"/>
      <c r="GE238" s="169"/>
      <c r="GF238" s="169"/>
      <c r="GG238" s="169"/>
      <c r="GH238" s="169"/>
      <c r="GI238" s="169"/>
      <c r="GJ238" s="169"/>
      <c r="GK238" s="169"/>
      <c r="GL238" s="169"/>
      <c r="GM238" s="169"/>
      <c r="GN238" s="169"/>
      <c r="GO238" s="169"/>
      <c r="GP238" s="169"/>
      <c r="GQ238" s="169"/>
      <c r="GR238" s="169"/>
      <c r="GS238" s="169"/>
      <c r="GT238" s="169"/>
      <c r="GU238" s="169"/>
      <c r="GV238" s="169"/>
      <c r="GW238" s="169"/>
      <c r="GX238" s="169"/>
      <c r="GY238" s="169"/>
      <c r="GZ238" s="169"/>
      <c r="HA238" s="169"/>
      <c r="HB238" s="169"/>
      <c r="HC238" s="169"/>
      <c r="HD238" s="169"/>
      <c r="HE238" s="169"/>
      <c r="HF238" s="169"/>
      <c r="HG238" s="169"/>
      <c r="HH238" s="169"/>
      <c r="HI238" s="169"/>
      <c r="HJ238" s="169"/>
      <c r="HK238" s="169"/>
      <c r="HL238" s="169"/>
      <c r="HM238" s="169"/>
      <c r="HN238" s="169"/>
      <c r="HO238" s="169"/>
      <c r="HP238" s="169"/>
      <c r="HQ238" s="169"/>
      <c r="HR238" s="169"/>
      <c r="HS238" s="169"/>
      <c r="HT238" s="169"/>
      <c r="HU238" s="169"/>
      <c r="HV238" s="169"/>
      <c r="HW238" s="169"/>
      <c r="HX238" s="169"/>
      <c r="HY238" s="169"/>
      <c r="HZ238" s="169"/>
      <c r="IA238" s="169"/>
      <c r="IB238" s="169"/>
      <c r="IC238" s="169"/>
      <c r="ID238" s="169"/>
      <c r="IE238" s="169"/>
      <c r="IF238" s="169"/>
      <c r="IG238" s="169"/>
      <c r="IH238" s="169"/>
      <c r="II238" s="169"/>
      <c r="IJ238" s="169"/>
      <c r="IK238" s="169"/>
      <c r="IL238" s="169"/>
      <c r="IM238" s="169"/>
      <c r="IN238" s="169"/>
      <c r="IO238" s="169"/>
      <c r="IP238" s="169"/>
      <c r="IQ238" s="169"/>
      <c r="IR238" s="169"/>
      <c r="IS238" s="169"/>
      <c r="IT238" s="169"/>
      <c r="IU238" s="169"/>
      <c r="IV238" s="169"/>
    </row>
    <row r="239" spans="1:256">
      <c r="A239" s="124">
        <f t="shared" si="17"/>
        <v>0</v>
      </c>
      <c r="B239" s="125">
        <f t="shared" si="18"/>
        <v>0</v>
      </c>
      <c r="C239" s="126">
        <f>IF(R239=0,0,SUMIF($R$10:R239,R239,$R$10:R239)/R239)</f>
        <v>0</v>
      </c>
      <c r="D239" s="127">
        <v>230</v>
      </c>
      <c r="E239" s="146"/>
      <c r="F239" s="147"/>
      <c r="G239" s="130">
        <f t="shared" si="15"/>
        <v>0</v>
      </c>
      <c r="H239" s="130">
        <f>IF(E239=0,0,VLOOKUP(E239,[1]Ob!$D$10:$AW$600,46,FALSE))</f>
        <v>0</v>
      </c>
      <c r="I239" s="130">
        <f>IF(E239=0,0,VLOOKUP(E239,[1]Ob!$D$10:$BA$600,50,FALSE))</f>
        <v>0</v>
      </c>
      <c r="J239" s="130">
        <f>IF(E239=0,0,VLOOKUP(E239,[1]Ob!$D$10:$O$600,12,FALSE))</f>
        <v>0</v>
      </c>
      <c r="K239" s="131">
        <f>IF(E239=0,0,VLOOKUP(E239,[1]Ob!$D$10:$BA$600,15,FALSE))*F239</f>
        <v>0</v>
      </c>
      <c r="L239" s="132">
        <f t="shared" si="19"/>
        <v>0</v>
      </c>
      <c r="M239" s="133"/>
      <c r="N239" s="134"/>
      <c r="O239" s="170"/>
      <c r="P239" s="135">
        <v>0</v>
      </c>
      <c r="Q239" s="135">
        <v>0</v>
      </c>
      <c r="R239" s="129"/>
      <c r="S239" s="136">
        <f t="shared" si="16"/>
        <v>0</v>
      </c>
      <c r="T239" s="161"/>
      <c r="U239" s="162"/>
      <c r="V239" s="163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9"/>
      <c r="DC239" s="169"/>
      <c r="DD239" s="169"/>
      <c r="DE239" s="169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9"/>
      <c r="DQ239" s="169"/>
      <c r="DR239" s="169"/>
      <c r="DS239" s="169"/>
      <c r="DT239" s="169"/>
      <c r="DU239" s="169"/>
      <c r="DV239" s="169"/>
      <c r="DW239" s="169"/>
      <c r="DX239" s="169"/>
      <c r="DY239" s="169"/>
      <c r="DZ239" s="169"/>
      <c r="EA239" s="169"/>
      <c r="EB239" s="169"/>
      <c r="EC239" s="169"/>
      <c r="ED239" s="169"/>
      <c r="EE239" s="169"/>
      <c r="EF239" s="169"/>
      <c r="EG239" s="169"/>
      <c r="EH239" s="169"/>
      <c r="EI239" s="169"/>
      <c r="EJ239" s="169"/>
      <c r="EK239" s="169"/>
      <c r="EL239" s="169"/>
      <c r="EM239" s="169"/>
      <c r="EN239" s="169"/>
      <c r="EO239" s="169"/>
      <c r="EP239" s="169"/>
      <c r="EQ239" s="169"/>
      <c r="ER239" s="169"/>
      <c r="ES239" s="169"/>
      <c r="ET239" s="169"/>
      <c r="EU239" s="169"/>
      <c r="EV239" s="169"/>
      <c r="EW239" s="169"/>
      <c r="EX239" s="169"/>
      <c r="EY239" s="169"/>
      <c r="EZ239" s="169"/>
      <c r="FA239" s="169"/>
      <c r="FB239" s="169"/>
      <c r="FC239" s="169"/>
      <c r="FD239" s="169"/>
      <c r="FE239" s="169"/>
      <c r="FF239" s="169"/>
      <c r="FG239" s="169"/>
      <c r="FH239" s="169"/>
      <c r="FI239" s="169"/>
      <c r="FJ239" s="169"/>
      <c r="FK239" s="169"/>
      <c r="FL239" s="169"/>
      <c r="FM239" s="169"/>
      <c r="FN239" s="169"/>
      <c r="FO239" s="169"/>
      <c r="FP239" s="169"/>
      <c r="FQ239" s="169"/>
      <c r="FR239" s="169"/>
      <c r="FS239" s="169"/>
      <c r="FT239" s="169"/>
      <c r="FU239" s="169"/>
      <c r="FV239" s="169"/>
      <c r="FW239" s="169"/>
      <c r="FX239" s="169"/>
      <c r="FY239" s="169"/>
      <c r="FZ239" s="169"/>
      <c r="GA239" s="169"/>
      <c r="GB239" s="169"/>
      <c r="GC239" s="169"/>
      <c r="GD239" s="169"/>
      <c r="GE239" s="169"/>
      <c r="GF239" s="169"/>
      <c r="GG239" s="169"/>
      <c r="GH239" s="169"/>
      <c r="GI239" s="169"/>
      <c r="GJ239" s="169"/>
      <c r="GK239" s="169"/>
      <c r="GL239" s="169"/>
      <c r="GM239" s="169"/>
      <c r="GN239" s="169"/>
      <c r="GO239" s="169"/>
      <c r="GP239" s="169"/>
      <c r="GQ239" s="169"/>
      <c r="GR239" s="169"/>
      <c r="GS239" s="169"/>
      <c r="GT239" s="169"/>
      <c r="GU239" s="169"/>
      <c r="GV239" s="169"/>
      <c r="GW239" s="169"/>
      <c r="GX239" s="169"/>
      <c r="GY239" s="169"/>
      <c r="GZ239" s="169"/>
      <c r="HA239" s="169"/>
      <c r="HB239" s="169"/>
      <c r="HC239" s="169"/>
      <c r="HD239" s="169"/>
      <c r="HE239" s="169"/>
      <c r="HF239" s="169"/>
      <c r="HG239" s="169"/>
      <c r="HH239" s="169"/>
      <c r="HI239" s="169"/>
      <c r="HJ239" s="169"/>
      <c r="HK239" s="169"/>
      <c r="HL239" s="169"/>
      <c r="HM239" s="169"/>
      <c r="HN239" s="169"/>
      <c r="HO239" s="169"/>
      <c r="HP239" s="169"/>
      <c r="HQ239" s="169"/>
      <c r="HR239" s="169"/>
      <c r="HS239" s="169"/>
      <c r="HT239" s="169"/>
      <c r="HU239" s="169"/>
      <c r="HV239" s="169"/>
      <c r="HW239" s="169"/>
      <c r="HX239" s="169"/>
      <c r="HY239" s="169"/>
      <c r="HZ239" s="169"/>
      <c r="IA239" s="169"/>
      <c r="IB239" s="169"/>
      <c r="IC239" s="169"/>
      <c r="ID239" s="169"/>
      <c r="IE239" s="169"/>
      <c r="IF239" s="169"/>
      <c r="IG239" s="169"/>
      <c r="IH239" s="169"/>
      <c r="II239" s="169"/>
      <c r="IJ239" s="169"/>
      <c r="IK239" s="169"/>
      <c r="IL239" s="169"/>
      <c r="IM239" s="169"/>
      <c r="IN239" s="169"/>
      <c r="IO239" s="169"/>
      <c r="IP239" s="169"/>
      <c r="IQ239" s="169"/>
      <c r="IR239" s="169"/>
      <c r="IS239" s="169"/>
      <c r="IT239" s="169"/>
      <c r="IU239" s="169"/>
      <c r="IV239" s="169"/>
    </row>
    <row r="240" spans="1:256">
      <c r="A240" s="124">
        <f t="shared" si="17"/>
        <v>0</v>
      </c>
      <c r="B240" s="125">
        <f t="shared" si="18"/>
        <v>0</v>
      </c>
      <c r="C240" s="126">
        <f>IF(R240=0,0,SUMIF($R$10:R240,R240,$R$10:R240)/R240)</f>
        <v>0</v>
      </c>
      <c r="D240" s="127">
        <v>231</v>
      </c>
      <c r="E240" s="146"/>
      <c r="F240" s="147"/>
      <c r="G240" s="130">
        <f t="shared" si="15"/>
        <v>0</v>
      </c>
      <c r="H240" s="130">
        <f>IF(E240=0,0,VLOOKUP(E240,[1]Ob!$D$10:$AW$600,46,FALSE))</f>
        <v>0</v>
      </c>
      <c r="I240" s="130">
        <f>IF(E240=0,0,VLOOKUP(E240,[1]Ob!$D$10:$BA$600,50,FALSE))</f>
        <v>0</v>
      </c>
      <c r="J240" s="130">
        <f>IF(E240=0,0,VLOOKUP(E240,[1]Ob!$D$10:$O$600,12,FALSE))</f>
        <v>0</v>
      </c>
      <c r="K240" s="131">
        <f>IF(E240=0,0,VLOOKUP(E240,[1]Ob!$D$10:$BA$600,15,FALSE))*F240</f>
        <v>0</v>
      </c>
      <c r="L240" s="132">
        <f t="shared" si="19"/>
        <v>0</v>
      </c>
      <c r="M240" s="133"/>
      <c r="N240" s="134"/>
      <c r="O240" s="170"/>
      <c r="P240" s="135">
        <v>0</v>
      </c>
      <c r="Q240" s="135">
        <v>0</v>
      </c>
      <c r="R240" s="129"/>
      <c r="S240" s="136">
        <f t="shared" si="16"/>
        <v>0</v>
      </c>
      <c r="T240" s="137"/>
      <c r="U240" s="138">
        <f>IF(T240=0,0,HLOOKUP(T240,$Y$3:$IV$5,3,FALSE))</f>
        <v>0</v>
      </c>
      <c r="V240" s="13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9"/>
      <c r="DC240" s="169"/>
      <c r="DD240" s="169"/>
      <c r="DE240" s="169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9"/>
      <c r="DQ240" s="169"/>
      <c r="DR240" s="169"/>
      <c r="DS240" s="169"/>
      <c r="DT240" s="169"/>
      <c r="DU240" s="169"/>
      <c r="DV240" s="169"/>
      <c r="DW240" s="169"/>
      <c r="DX240" s="169"/>
      <c r="DY240" s="169"/>
      <c r="DZ240" s="169"/>
      <c r="EA240" s="169"/>
      <c r="EB240" s="169"/>
      <c r="EC240" s="169"/>
      <c r="ED240" s="169"/>
      <c r="EE240" s="169"/>
      <c r="EF240" s="169"/>
      <c r="EG240" s="169"/>
      <c r="EH240" s="169"/>
      <c r="EI240" s="169"/>
      <c r="EJ240" s="169"/>
      <c r="EK240" s="169"/>
      <c r="EL240" s="169"/>
      <c r="EM240" s="169"/>
      <c r="EN240" s="169"/>
      <c r="EO240" s="169"/>
      <c r="EP240" s="169"/>
      <c r="EQ240" s="169"/>
      <c r="ER240" s="169"/>
      <c r="ES240" s="169"/>
      <c r="ET240" s="169"/>
      <c r="EU240" s="169"/>
      <c r="EV240" s="169"/>
      <c r="EW240" s="169"/>
      <c r="EX240" s="169"/>
      <c r="EY240" s="169"/>
      <c r="EZ240" s="169"/>
      <c r="FA240" s="169"/>
      <c r="FB240" s="169"/>
      <c r="FC240" s="169"/>
      <c r="FD240" s="169"/>
      <c r="FE240" s="169"/>
      <c r="FF240" s="169"/>
      <c r="FG240" s="169"/>
      <c r="FH240" s="169"/>
      <c r="FI240" s="169"/>
      <c r="FJ240" s="169"/>
      <c r="FK240" s="169"/>
      <c r="FL240" s="169"/>
      <c r="FM240" s="169"/>
      <c r="FN240" s="169"/>
      <c r="FO240" s="169"/>
      <c r="FP240" s="169"/>
      <c r="FQ240" s="169"/>
      <c r="FR240" s="169"/>
      <c r="FS240" s="169"/>
      <c r="FT240" s="169"/>
      <c r="FU240" s="169"/>
      <c r="FV240" s="169"/>
      <c r="FW240" s="169"/>
      <c r="FX240" s="169"/>
      <c r="FY240" s="169"/>
      <c r="FZ240" s="169"/>
      <c r="GA240" s="169"/>
      <c r="GB240" s="169"/>
      <c r="GC240" s="169"/>
      <c r="GD240" s="169"/>
      <c r="GE240" s="169"/>
      <c r="GF240" s="169"/>
      <c r="GG240" s="169"/>
      <c r="GH240" s="169"/>
      <c r="GI240" s="169"/>
      <c r="GJ240" s="169"/>
      <c r="GK240" s="169"/>
      <c r="GL240" s="169"/>
      <c r="GM240" s="169"/>
      <c r="GN240" s="169"/>
      <c r="GO240" s="169"/>
      <c r="GP240" s="169"/>
      <c r="GQ240" s="169"/>
      <c r="GR240" s="169"/>
      <c r="GS240" s="169"/>
      <c r="GT240" s="169"/>
      <c r="GU240" s="169"/>
      <c r="GV240" s="169"/>
      <c r="GW240" s="169"/>
      <c r="GX240" s="169"/>
      <c r="GY240" s="169"/>
      <c r="GZ240" s="169"/>
      <c r="HA240" s="169"/>
      <c r="HB240" s="169"/>
      <c r="HC240" s="169"/>
      <c r="HD240" s="169"/>
      <c r="HE240" s="169"/>
      <c r="HF240" s="169"/>
      <c r="HG240" s="169"/>
      <c r="HH240" s="169"/>
      <c r="HI240" s="169"/>
      <c r="HJ240" s="169"/>
      <c r="HK240" s="169"/>
      <c r="HL240" s="169"/>
      <c r="HM240" s="169"/>
      <c r="HN240" s="169"/>
      <c r="HO240" s="169"/>
      <c r="HP240" s="169"/>
      <c r="HQ240" s="169"/>
      <c r="HR240" s="169"/>
      <c r="HS240" s="169"/>
      <c r="HT240" s="169"/>
      <c r="HU240" s="169"/>
      <c r="HV240" s="169"/>
      <c r="HW240" s="169"/>
      <c r="HX240" s="169"/>
      <c r="HY240" s="169"/>
      <c r="HZ240" s="169"/>
      <c r="IA240" s="169"/>
      <c r="IB240" s="169"/>
      <c r="IC240" s="169"/>
      <c r="ID240" s="169"/>
      <c r="IE240" s="169"/>
      <c r="IF240" s="169"/>
      <c r="IG240" s="169"/>
      <c r="IH240" s="169"/>
      <c r="II240" s="169"/>
      <c r="IJ240" s="169"/>
      <c r="IK240" s="169"/>
      <c r="IL240" s="169"/>
      <c r="IM240" s="169"/>
      <c r="IN240" s="169"/>
      <c r="IO240" s="169"/>
      <c r="IP240" s="169"/>
      <c r="IQ240" s="169"/>
      <c r="IR240" s="169"/>
      <c r="IS240" s="169"/>
      <c r="IT240" s="169"/>
      <c r="IU240" s="169"/>
      <c r="IV240" s="169"/>
    </row>
    <row r="241" spans="1:256">
      <c r="A241" s="124">
        <f t="shared" si="17"/>
        <v>0</v>
      </c>
      <c r="B241" s="125">
        <f t="shared" si="18"/>
        <v>0</v>
      </c>
      <c r="C241" s="126">
        <f>IF(R241=0,0,SUMIF($R$10:R241,R241,$R$10:R241)/R241)</f>
        <v>0</v>
      </c>
      <c r="D241" s="127">
        <v>232</v>
      </c>
      <c r="E241" s="146"/>
      <c r="F241" s="147"/>
      <c r="G241" s="130">
        <f t="shared" si="15"/>
        <v>0</v>
      </c>
      <c r="H241" s="130">
        <f>IF(E241=0,0,VLOOKUP(E241,[1]Ob!$D$10:$AW$600,46,FALSE))</f>
        <v>0</v>
      </c>
      <c r="I241" s="130">
        <f>IF(E241=0,0,VLOOKUP(E241,[1]Ob!$D$10:$BA$600,50,FALSE))</f>
        <v>0</v>
      </c>
      <c r="J241" s="130">
        <f>IF(E241=0,0,VLOOKUP(E241,[1]Ob!$D$10:$O$600,12,FALSE))</f>
        <v>0</v>
      </c>
      <c r="K241" s="131">
        <f>IF(E241=0,0,VLOOKUP(E241,[1]Ob!$D$10:$BA$600,15,FALSE))*F241</f>
        <v>0</v>
      </c>
      <c r="L241" s="132">
        <f t="shared" si="19"/>
        <v>0</v>
      </c>
      <c r="M241" s="133"/>
      <c r="N241" s="134"/>
      <c r="O241" s="170"/>
      <c r="P241" s="135">
        <v>0</v>
      </c>
      <c r="Q241" s="135">
        <v>0</v>
      </c>
      <c r="R241" s="129"/>
      <c r="S241" s="136">
        <f t="shared" si="16"/>
        <v>0</v>
      </c>
      <c r="T241" s="148"/>
      <c r="U241" s="149"/>
      <c r="V241" s="150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9"/>
      <c r="DC241" s="169"/>
      <c r="DD241" s="169"/>
      <c r="DE241" s="169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9"/>
      <c r="DQ241" s="169"/>
      <c r="DR241" s="169"/>
      <c r="DS241" s="169"/>
      <c r="DT241" s="169"/>
      <c r="DU241" s="169"/>
      <c r="DV241" s="169"/>
      <c r="DW241" s="169"/>
      <c r="DX241" s="169"/>
      <c r="DY241" s="169"/>
      <c r="DZ241" s="169"/>
      <c r="EA241" s="169"/>
      <c r="EB241" s="169"/>
      <c r="EC241" s="169"/>
      <c r="ED241" s="169"/>
      <c r="EE241" s="169"/>
      <c r="EF241" s="169"/>
      <c r="EG241" s="169"/>
      <c r="EH241" s="169"/>
      <c r="EI241" s="169"/>
      <c r="EJ241" s="169"/>
      <c r="EK241" s="169"/>
      <c r="EL241" s="169"/>
      <c r="EM241" s="169"/>
      <c r="EN241" s="169"/>
      <c r="EO241" s="169"/>
      <c r="EP241" s="169"/>
      <c r="EQ241" s="169"/>
      <c r="ER241" s="169"/>
      <c r="ES241" s="169"/>
      <c r="ET241" s="169"/>
      <c r="EU241" s="169"/>
      <c r="EV241" s="169"/>
      <c r="EW241" s="169"/>
      <c r="EX241" s="169"/>
      <c r="EY241" s="169"/>
      <c r="EZ241" s="169"/>
      <c r="FA241" s="169"/>
      <c r="FB241" s="169"/>
      <c r="FC241" s="169"/>
      <c r="FD241" s="169"/>
      <c r="FE241" s="169"/>
      <c r="FF241" s="169"/>
      <c r="FG241" s="169"/>
      <c r="FH241" s="169"/>
      <c r="FI241" s="169"/>
      <c r="FJ241" s="169"/>
      <c r="FK241" s="169"/>
      <c r="FL241" s="169"/>
      <c r="FM241" s="169"/>
      <c r="FN241" s="169"/>
      <c r="FO241" s="169"/>
      <c r="FP241" s="169"/>
      <c r="FQ241" s="169"/>
      <c r="FR241" s="169"/>
      <c r="FS241" s="169"/>
      <c r="FT241" s="169"/>
      <c r="FU241" s="169"/>
      <c r="FV241" s="169"/>
      <c r="FW241" s="169"/>
      <c r="FX241" s="169"/>
      <c r="FY241" s="169"/>
      <c r="FZ241" s="169"/>
      <c r="GA241" s="169"/>
      <c r="GB241" s="169"/>
      <c r="GC241" s="169"/>
      <c r="GD241" s="169"/>
      <c r="GE241" s="169"/>
      <c r="GF241" s="169"/>
      <c r="GG241" s="169"/>
      <c r="GH241" s="169"/>
      <c r="GI241" s="169"/>
      <c r="GJ241" s="169"/>
      <c r="GK241" s="169"/>
      <c r="GL241" s="169"/>
      <c r="GM241" s="169"/>
      <c r="GN241" s="169"/>
      <c r="GO241" s="169"/>
      <c r="GP241" s="169"/>
      <c r="GQ241" s="169"/>
      <c r="GR241" s="169"/>
      <c r="GS241" s="169"/>
      <c r="GT241" s="169"/>
      <c r="GU241" s="169"/>
      <c r="GV241" s="169"/>
      <c r="GW241" s="169"/>
      <c r="GX241" s="169"/>
      <c r="GY241" s="169"/>
      <c r="GZ241" s="169"/>
      <c r="HA241" s="169"/>
      <c r="HB241" s="169"/>
      <c r="HC241" s="169"/>
      <c r="HD241" s="169"/>
      <c r="HE241" s="169"/>
      <c r="HF241" s="169"/>
      <c r="HG241" s="169"/>
      <c r="HH241" s="169"/>
      <c r="HI241" s="169"/>
      <c r="HJ241" s="169"/>
      <c r="HK241" s="169"/>
      <c r="HL241" s="169"/>
      <c r="HM241" s="169"/>
      <c r="HN241" s="169"/>
      <c r="HO241" s="169"/>
      <c r="HP241" s="169"/>
      <c r="HQ241" s="169"/>
      <c r="HR241" s="169"/>
      <c r="HS241" s="169"/>
      <c r="HT241" s="169"/>
      <c r="HU241" s="169"/>
      <c r="HV241" s="169"/>
      <c r="HW241" s="169"/>
      <c r="HX241" s="169"/>
      <c r="HY241" s="169"/>
      <c r="HZ241" s="169"/>
      <c r="IA241" s="169"/>
      <c r="IB241" s="169"/>
      <c r="IC241" s="169"/>
      <c r="ID241" s="169"/>
      <c r="IE241" s="169"/>
      <c r="IF241" s="169"/>
      <c r="IG241" s="169"/>
      <c r="IH241" s="169"/>
      <c r="II241" s="169"/>
      <c r="IJ241" s="169"/>
      <c r="IK241" s="169"/>
      <c r="IL241" s="169"/>
      <c r="IM241" s="169"/>
      <c r="IN241" s="169"/>
      <c r="IO241" s="169"/>
      <c r="IP241" s="169"/>
      <c r="IQ241" s="169"/>
      <c r="IR241" s="169"/>
      <c r="IS241" s="169"/>
      <c r="IT241" s="169"/>
      <c r="IU241" s="169"/>
      <c r="IV241" s="169"/>
    </row>
    <row r="242" spans="1:256">
      <c r="A242" s="124">
        <f t="shared" si="17"/>
        <v>0</v>
      </c>
      <c r="B242" s="125">
        <f t="shared" si="18"/>
        <v>0</v>
      </c>
      <c r="C242" s="126">
        <f>IF(R242=0,0,SUMIF($R$10:R242,R242,$R$10:R242)/R242)</f>
        <v>0</v>
      </c>
      <c r="D242" s="127">
        <v>233</v>
      </c>
      <c r="E242" s="146"/>
      <c r="F242" s="147"/>
      <c r="G242" s="130">
        <f t="shared" si="15"/>
        <v>0</v>
      </c>
      <c r="H242" s="130">
        <f>IF(E242=0,0,VLOOKUP(E242,[1]Ob!$D$10:$AW$600,46,FALSE))</f>
        <v>0</v>
      </c>
      <c r="I242" s="130">
        <f>IF(E242=0,0,VLOOKUP(E242,[1]Ob!$D$10:$BA$600,50,FALSE))</f>
        <v>0</v>
      </c>
      <c r="J242" s="130">
        <f>IF(E242=0,0,VLOOKUP(E242,[1]Ob!$D$10:$O$600,12,FALSE))</f>
        <v>0</v>
      </c>
      <c r="K242" s="131">
        <f>IF(E242=0,0,VLOOKUP(E242,[1]Ob!$D$10:$BA$600,15,FALSE))*F242</f>
        <v>0</v>
      </c>
      <c r="L242" s="132">
        <f t="shared" si="19"/>
        <v>0</v>
      </c>
      <c r="M242" s="133"/>
      <c r="N242" s="134"/>
      <c r="O242" s="170"/>
      <c r="P242" s="135">
        <v>0</v>
      </c>
      <c r="Q242" s="135">
        <v>0</v>
      </c>
      <c r="R242" s="129"/>
      <c r="S242" s="136">
        <f t="shared" si="16"/>
        <v>0</v>
      </c>
      <c r="T242" s="148"/>
      <c r="U242" s="149"/>
      <c r="V242" s="150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169"/>
      <c r="DU242" s="169"/>
      <c r="DV242" s="169"/>
      <c r="DW242" s="169"/>
      <c r="DX242" s="169"/>
      <c r="DY242" s="169"/>
      <c r="DZ242" s="169"/>
      <c r="EA242" s="169"/>
      <c r="EB242" s="169"/>
      <c r="EC242" s="169"/>
      <c r="ED242" s="169"/>
      <c r="EE242" s="169"/>
      <c r="EF242" s="169"/>
      <c r="EG242" s="169"/>
      <c r="EH242" s="169"/>
      <c r="EI242" s="169"/>
      <c r="EJ242" s="169"/>
      <c r="EK242" s="169"/>
      <c r="EL242" s="169"/>
      <c r="EM242" s="169"/>
      <c r="EN242" s="169"/>
      <c r="EO242" s="169"/>
      <c r="EP242" s="169"/>
      <c r="EQ242" s="169"/>
      <c r="ER242" s="169"/>
      <c r="ES242" s="169"/>
      <c r="ET242" s="169"/>
      <c r="EU242" s="169"/>
      <c r="EV242" s="169"/>
      <c r="EW242" s="169"/>
      <c r="EX242" s="169"/>
      <c r="EY242" s="169"/>
      <c r="EZ242" s="169"/>
      <c r="FA242" s="169"/>
      <c r="FB242" s="169"/>
      <c r="FC242" s="169"/>
      <c r="FD242" s="169"/>
      <c r="FE242" s="169"/>
      <c r="FF242" s="169"/>
      <c r="FG242" s="169"/>
      <c r="FH242" s="169"/>
      <c r="FI242" s="169"/>
      <c r="FJ242" s="169"/>
      <c r="FK242" s="169"/>
      <c r="FL242" s="169"/>
      <c r="FM242" s="169"/>
      <c r="FN242" s="169"/>
      <c r="FO242" s="169"/>
      <c r="FP242" s="169"/>
      <c r="FQ242" s="169"/>
      <c r="FR242" s="169"/>
      <c r="FS242" s="169"/>
      <c r="FT242" s="169"/>
      <c r="FU242" s="169"/>
      <c r="FV242" s="169"/>
      <c r="FW242" s="169"/>
      <c r="FX242" s="169"/>
      <c r="FY242" s="169"/>
      <c r="FZ242" s="169"/>
      <c r="GA242" s="169"/>
      <c r="GB242" s="169"/>
      <c r="GC242" s="169"/>
      <c r="GD242" s="169"/>
      <c r="GE242" s="169"/>
      <c r="GF242" s="169"/>
      <c r="GG242" s="169"/>
      <c r="GH242" s="169"/>
      <c r="GI242" s="169"/>
      <c r="GJ242" s="169"/>
      <c r="GK242" s="169"/>
      <c r="GL242" s="169"/>
      <c r="GM242" s="169"/>
      <c r="GN242" s="169"/>
      <c r="GO242" s="169"/>
      <c r="GP242" s="169"/>
      <c r="GQ242" s="169"/>
      <c r="GR242" s="169"/>
      <c r="GS242" s="169"/>
      <c r="GT242" s="169"/>
      <c r="GU242" s="169"/>
      <c r="GV242" s="169"/>
      <c r="GW242" s="169"/>
      <c r="GX242" s="169"/>
      <c r="GY242" s="169"/>
      <c r="GZ242" s="169"/>
      <c r="HA242" s="169"/>
      <c r="HB242" s="169"/>
      <c r="HC242" s="169"/>
      <c r="HD242" s="169"/>
      <c r="HE242" s="169"/>
      <c r="HF242" s="169"/>
      <c r="HG242" s="169"/>
      <c r="HH242" s="169"/>
      <c r="HI242" s="169"/>
      <c r="HJ242" s="169"/>
      <c r="HK242" s="169"/>
      <c r="HL242" s="169"/>
      <c r="HM242" s="169"/>
      <c r="HN242" s="169"/>
      <c r="HO242" s="169"/>
      <c r="HP242" s="169"/>
      <c r="HQ242" s="169"/>
      <c r="HR242" s="169"/>
      <c r="HS242" s="169"/>
      <c r="HT242" s="169"/>
      <c r="HU242" s="169"/>
      <c r="HV242" s="169"/>
      <c r="HW242" s="169"/>
      <c r="HX242" s="169"/>
      <c r="HY242" s="169"/>
      <c r="HZ242" s="169"/>
      <c r="IA242" s="169"/>
      <c r="IB242" s="169"/>
      <c r="IC242" s="169"/>
      <c r="ID242" s="169"/>
      <c r="IE242" s="169"/>
      <c r="IF242" s="169"/>
      <c r="IG242" s="169"/>
      <c r="IH242" s="169"/>
      <c r="II242" s="169"/>
      <c r="IJ242" s="169"/>
      <c r="IK242" s="169"/>
      <c r="IL242" s="169"/>
      <c r="IM242" s="169"/>
      <c r="IN242" s="169"/>
      <c r="IO242" s="169"/>
      <c r="IP242" s="169"/>
      <c r="IQ242" s="169"/>
      <c r="IR242" s="169"/>
      <c r="IS242" s="169"/>
      <c r="IT242" s="169"/>
      <c r="IU242" s="169"/>
      <c r="IV242" s="169"/>
    </row>
    <row r="243" spans="1:256">
      <c r="A243" s="124">
        <f t="shared" si="17"/>
        <v>0</v>
      </c>
      <c r="B243" s="125">
        <f t="shared" si="18"/>
        <v>0</v>
      </c>
      <c r="C243" s="126">
        <f>IF(R243=0,0,SUMIF($R$10:R243,R243,$R$10:R243)/R243)</f>
        <v>0</v>
      </c>
      <c r="D243" s="127">
        <v>234</v>
      </c>
      <c r="E243" s="146"/>
      <c r="F243" s="147"/>
      <c r="G243" s="130">
        <f t="shared" si="15"/>
        <v>0</v>
      </c>
      <c r="H243" s="130">
        <f>IF(E243=0,0,VLOOKUP(E243,[1]Ob!$D$10:$AW$600,46,FALSE))</f>
        <v>0</v>
      </c>
      <c r="I243" s="130">
        <f>IF(E243=0,0,VLOOKUP(E243,[1]Ob!$D$10:$BA$600,50,FALSE))</f>
        <v>0</v>
      </c>
      <c r="J243" s="130">
        <f>IF(E243=0,0,VLOOKUP(E243,[1]Ob!$D$10:$O$600,12,FALSE))</f>
        <v>0</v>
      </c>
      <c r="K243" s="131">
        <f>IF(E243=0,0,VLOOKUP(E243,[1]Ob!$D$10:$BA$600,15,FALSE))*F243</f>
        <v>0</v>
      </c>
      <c r="L243" s="132">
        <f t="shared" si="19"/>
        <v>0</v>
      </c>
      <c r="M243" s="133"/>
      <c r="N243" s="134"/>
      <c r="O243" s="170"/>
      <c r="P243" s="135">
        <v>0</v>
      </c>
      <c r="Q243" s="135">
        <v>0</v>
      </c>
      <c r="R243" s="129"/>
      <c r="S243" s="136">
        <f t="shared" si="16"/>
        <v>0</v>
      </c>
      <c r="T243" s="148"/>
      <c r="U243" s="149"/>
      <c r="V243" s="150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169"/>
      <c r="DU243" s="169"/>
      <c r="DV243" s="169"/>
      <c r="DW243" s="169"/>
      <c r="DX243" s="169"/>
      <c r="DY243" s="169"/>
      <c r="DZ243" s="169"/>
      <c r="EA243" s="169"/>
      <c r="EB243" s="169"/>
      <c r="EC243" s="169"/>
      <c r="ED243" s="169"/>
      <c r="EE243" s="169"/>
      <c r="EF243" s="169"/>
      <c r="EG243" s="169"/>
      <c r="EH243" s="169"/>
      <c r="EI243" s="169"/>
      <c r="EJ243" s="169"/>
      <c r="EK243" s="169"/>
      <c r="EL243" s="169"/>
      <c r="EM243" s="169"/>
      <c r="EN243" s="169"/>
      <c r="EO243" s="169"/>
      <c r="EP243" s="169"/>
      <c r="EQ243" s="169"/>
      <c r="ER243" s="169"/>
      <c r="ES243" s="169"/>
      <c r="ET243" s="169"/>
      <c r="EU243" s="169"/>
      <c r="EV243" s="169"/>
      <c r="EW243" s="169"/>
      <c r="EX243" s="169"/>
      <c r="EY243" s="169"/>
      <c r="EZ243" s="169"/>
      <c r="FA243" s="169"/>
      <c r="FB243" s="169"/>
      <c r="FC243" s="169"/>
      <c r="FD243" s="169"/>
      <c r="FE243" s="169"/>
      <c r="FF243" s="169"/>
      <c r="FG243" s="169"/>
      <c r="FH243" s="169"/>
      <c r="FI243" s="169"/>
      <c r="FJ243" s="169"/>
      <c r="FK243" s="169"/>
      <c r="FL243" s="169"/>
      <c r="FM243" s="169"/>
      <c r="FN243" s="169"/>
      <c r="FO243" s="169"/>
      <c r="FP243" s="169"/>
      <c r="FQ243" s="169"/>
      <c r="FR243" s="169"/>
      <c r="FS243" s="169"/>
      <c r="FT243" s="169"/>
      <c r="FU243" s="169"/>
      <c r="FV243" s="169"/>
      <c r="FW243" s="169"/>
      <c r="FX243" s="169"/>
      <c r="FY243" s="169"/>
      <c r="FZ243" s="169"/>
      <c r="GA243" s="169"/>
      <c r="GB243" s="169"/>
      <c r="GC243" s="169"/>
      <c r="GD243" s="169"/>
      <c r="GE243" s="169"/>
      <c r="GF243" s="169"/>
      <c r="GG243" s="169"/>
      <c r="GH243" s="169"/>
      <c r="GI243" s="169"/>
      <c r="GJ243" s="169"/>
      <c r="GK243" s="169"/>
      <c r="GL243" s="169"/>
      <c r="GM243" s="169"/>
      <c r="GN243" s="169"/>
      <c r="GO243" s="169"/>
      <c r="GP243" s="169"/>
      <c r="GQ243" s="169"/>
      <c r="GR243" s="169"/>
      <c r="GS243" s="169"/>
      <c r="GT243" s="169"/>
      <c r="GU243" s="169"/>
      <c r="GV243" s="169"/>
      <c r="GW243" s="169"/>
      <c r="GX243" s="169"/>
      <c r="GY243" s="169"/>
      <c r="GZ243" s="169"/>
      <c r="HA243" s="169"/>
      <c r="HB243" s="169"/>
      <c r="HC243" s="169"/>
      <c r="HD243" s="169"/>
      <c r="HE243" s="169"/>
      <c r="HF243" s="169"/>
      <c r="HG243" s="169"/>
      <c r="HH243" s="169"/>
      <c r="HI243" s="169"/>
      <c r="HJ243" s="169"/>
      <c r="HK243" s="169"/>
      <c r="HL243" s="169"/>
      <c r="HM243" s="169"/>
      <c r="HN243" s="169"/>
      <c r="HO243" s="169"/>
      <c r="HP243" s="169"/>
      <c r="HQ243" s="169"/>
      <c r="HR243" s="169"/>
      <c r="HS243" s="169"/>
      <c r="HT243" s="169"/>
      <c r="HU243" s="169"/>
      <c r="HV243" s="169"/>
      <c r="HW243" s="169"/>
      <c r="HX243" s="169"/>
      <c r="HY243" s="169"/>
      <c r="HZ243" s="169"/>
      <c r="IA243" s="169"/>
      <c r="IB243" s="169"/>
      <c r="IC243" s="169"/>
      <c r="ID243" s="169"/>
      <c r="IE243" s="169"/>
      <c r="IF243" s="169"/>
      <c r="IG243" s="169"/>
      <c r="IH243" s="169"/>
      <c r="II243" s="169"/>
      <c r="IJ243" s="169"/>
      <c r="IK243" s="169"/>
      <c r="IL243" s="169"/>
      <c r="IM243" s="169"/>
      <c r="IN243" s="169"/>
      <c r="IO243" s="169"/>
      <c r="IP243" s="169"/>
      <c r="IQ243" s="169"/>
      <c r="IR243" s="169"/>
      <c r="IS243" s="169"/>
      <c r="IT243" s="169"/>
      <c r="IU243" s="169"/>
      <c r="IV243" s="169"/>
    </row>
    <row r="244" spans="1:256">
      <c r="A244" s="124">
        <f t="shared" si="17"/>
        <v>0</v>
      </c>
      <c r="B244" s="125">
        <f t="shared" si="18"/>
        <v>0</v>
      </c>
      <c r="C244" s="126">
        <f>IF(R244=0,0,SUMIF($R$10:R244,R244,$R$10:R244)/R244)</f>
        <v>0</v>
      </c>
      <c r="D244" s="127">
        <v>235</v>
      </c>
      <c r="E244" s="146"/>
      <c r="F244" s="147"/>
      <c r="G244" s="130">
        <f t="shared" si="15"/>
        <v>0</v>
      </c>
      <c r="H244" s="130">
        <f>IF(E244=0,0,VLOOKUP(E244,[1]Ob!$D$10:$AW$600,46,FALSE))</f>
        <v>0</v>
      </c>
      <c r="I244" s="130">
        <f>IF(E244=0,0,VLOOKUP(E244,[1]Ob!$D$10:$BA$600,50,FALSE))</f>
        <v>0</v>
      </c>
      <c r="J244" s="130">
        <f>IF(E244=0,0,VLOOKUP(E244,[1]Ob!$D$10:$O$600,12,FALSE))</f>
        <v>0</v>
      </c>
      <c r="K244" s="131">
        <f>IF(E244=0,0,VLOOKUP(E244,[1]Ob!$D$10:$BA$600,15,FALSE))*F244</f>
        <v>0</v>
      </c>
      <c r="L244" s="132">
        <f t="shared" si="19"/>
        <v>0</v>
      </c>
      <c r="M244" s="133"/>
      <c r="N244" s="134"/>
      <c r="O244" s="170"/>
      <c r="P244" s="135">
        <v>0</v>
      </c>
      <c r="Q244" s="135">
        <v>0</v>
      </c>
      <c r="R244" s="129"/>
      <c r="S244" s="136">
        <f t="shared" si="16"/>
        <v>0</v>
      </c>
      <c r="T244" s="161"/>
      <c r="U244" s="162"/>
      <c r="V244" s="163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169"/>
      <c r="DU244" s="169"/>
      <c r="DV244" s="169"/>
      <c r="DW244" s="169"/>
      <c r="DX244" s="169"/>
      <c r="DY244" s="169"/>
      <c r="DZ244" s="169"/>
      <c r="EA244" s="169"/>
      <c r="EB244" s="169"/>
      <c r="EC244" s="169"/>
      <c r="ED244" s="169"/>
      <c r="EE244" s="169"/>
      <c r="EF244" s="169"/>
      <c r="EG244" s="169"/>
      <c r="EH244" s="169"/>
      <c r="EI244" s="169"/>
      <c r="EJ244" s="169"/>
      <c r="EK244" s="169"/>
      <c r="EL244" s="169"/>
      <c r="EM244" s="169"/>
      <c r="EN244" s="169"/>
      <c r="EO244" s="169"/>
      <c r="EP244" s="169"/>
      <c r="EQ244" s="169"/>
      <c r="ER244" s="169"/>
      <c r="ES244" s="169"/>
      <c r="ET244" s="169"/>
      <c r="EU244" s="169"/>
      <c r="EV244" s="169"/>
      <c r="EW244" s="169"/>
      <c r="EX244" s="169"/>
      <c r="EY244" s="169"/>
      <c r="EZ244" s="169"/>
      <c r="FA244" s="169"/>
      <c r="FB244" s="169"/>
      <c r="FC244" s="169"/>
      <c r="FD244" s="169"/>
      <c r="FE244" s="169"/>
      <c r="FF244" s="169"/>
      <c r="FG244" s="169"/>
      <c r="FH244" s="169"/>
      <c r="FI244" s="169"/>
      <c r="FJ244" s="169"/>
      <c r="FK244" s="169"/>
      <c r="FL244" s="169"/>
      <c r="FM244" s="169"/>
      <c r="FN244" s="169"/>
      <c r="FO244" s="169"/>
      <c r="FP244" s="169"/>
      <c r="FQ244" s="169"/>
      <c r="FR244" s="169"/>
      <c r="FS244" s="169"/>
      <c r="FT244" s="169"/>
      <c r="FU244" s="169"/>
      <c r="FV244" s="169"/>
      <c r="FW244" s="169"/>
      <c r="FX244" s="169"/>
      <c r="FY244" s="169"/>
      <c r="FZ244" s="169"/>
      <c r="GA244" s="169"/>
      <c r="GB244" s="169"/>
      <c r="GC244" s="169"/>
      <c r="GD244" s="169"/>
      <c r="GE244" s="169"/>
      <c r="GF244" s="169"/>
      <c r="GG244" s="169"/>
      <c r="GH244" s="169"/>
      <c r="GI244" s="169"/>
      <c r="GJ244" s="169"/>
      <c r="GK244" s="169"/>
      <c r="GL244" s="169"/>
      <c r="GM244" s="169"/>
      <c r="GN244" s="169"/>
      <c r="GO244" s="169"/>
      <c r="GP244" s="169"/>
      <c r="GQ244" s="169"/>
      <c r="GR244" s="169"/>
      <c r="GS244" s="169"/>
      <c r="GT244" s="169"/>
      <c r="GU244" s="169"/>
      <c r="GV244" s="169"/>
      <c r="GW244" s="169"/>
      <c r="GX244" s="169"/>
      <c r="GY244" s="169"/>
      <c r="GZ244" s="169"/>
      <c r="HA244" s="169"/>
      <c r="HB244" s="169"/>
      <c r="HC244" s="169"/>
      <c r="HD244" s="169"/>
      <c r="HE244" s="169"/>
      <c r="HF244" s="169"/>
      <c r="HG244" s="169"/>
      <c r="HH244" s="169"/>
      <c r="HI244" s="169"/>
      <c r="HJ244" s="169"/>
      <c r="HK244" s="169"/>
      <c r="HL244" s="169"/>
      <c r="HM244" s="169"/>
      <c r="HN244" s="169"/>
      <c r="HO244" s="169"/>
      <c r="HP244" s="169"/>
      <c r="HQ244" s="169"/>
      <c r="HR244" s="169"/>
      <c r="HS244" s="169"/>
      <c r="HT244" s="169"/>
      <c r="HU244" s="169"/>
      <c r="HV244" s="169"/>
      <c r="HW244" s="169"/>
      <c r="HX244" s="169"/>
      <c r="HY244" s="169"/>
      <c r="HZ244" s="169"/>
      <c r="IA244" s="169"/>
      <c r="IB244" s="169"/>
      <c r="IC244" s="169"/>
      <c r="ID244" s="169"/>
      <c r="IE244" s="169"/>
      <c r="IF244" s="169"/>
      <c r="IG244" s="169"/>
      <c r="IH244" s="169"/>
      <c r="II244" s="169"/>
      <c r="IJ244" s="169"/>
      <c r="IK244" s="169"/>
      <c r="IL244" s="169"/>
      <c r="IM244" s="169"/>
      <c r="IN244" s="169"/>
      <c r="IO244" s="169"/>
      <c r="IP244" s="169"/>
      <c r="IQ244" s="169"/>
      <c r="IR244" s="169"/>
      <c r="IS244" s="169"/>
      <c r="IT244" s="169"/>
      <c r="IU244" s="169"/>
      <c r="IV244" s="169"/>
    </row>
    <row r="245" spans="1:256">
      <c r="A245" s="124">
        <f t="shared" si="17"/>
        <v>0</v>
      </c>
      <c r="B245" s="125">
        <f t="shared" si="18"/>
        <v>0</v>
      </c>
      <c r="C245" s="126">
        <f>IF(R245=0,0,SUMIF($R$10:R245,R245,$R$10:R245)/R245)</f>
        <v>0</v>
      </c>
      <c r="D245" s="127">
        <v>236</v>
      </c>
      <c r="E245" s="146"/>
      <c r="F245" s="147"/>
      <c r="G245" s="130">
        <f t="shared" si="15"/>
        <v>0</v>
      </c>
      <c r="H245" s="130">
        <f>IF(E245=0,0,VLOOKUP(E245,[1]Ob!$D$10:$AW$600,46,FALSE))</f>
        <v>0</v>
      </c>
      <c r="I245" s="130">
        <f>IF(E245=0,0,VLOOKUP(E245,[1]Ob!$D$10:$BA$600,50,FALSE))</f>
        <v>0</v>
      </c>
      <c r="J245" s="130">
        <f>IF(E245=0,0,VLOOKUP(E245,[1]Ob!$D$10:$O$600,12,FALSE))</f>
        <v>0</v>
      </c>
      <c r="K245" s="131">
        <f>IF(E245=0,0,VLOOKUP(E245,[1]Ob!$D$10:$BA$600,15,FALSE))*F245</f>
        <v>0</v>
      </c>
      <c r="L245" s="132">
        <f t="shared" si="19"/>
        <v>0</v>
      </c>
      <c r="M245" s="133"/>
      <c r="N245" s="134"/>
      <c r="O245" s="170"/>
      <c r="P245" s="135">
        <v>0</v>
      </c>
      <c r="Q245" s="135">
        <v>0</v>
      </c>
      <c r="R245" s="129"/>
      <c r="S245" s="136">
        <f t="shared" si="16"/>
        <v>0</v>
      </c>
      <c r="T245" s="137"/>
      <c r="U245" s="138">
        <f>IF(T245=0,0,HLOOKUP(T245,$Y$3:$IV$5,3,FALSE))</f>
        <v>0</v>
      </c>
      <c r="V245" s="13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69"/>
      <c r="CZ245" s="169"/>
      <c r="DA245" s="169"/>
      <c r="DB245" s="169"/>
      <c r="DC245" s="169"/>
      <c r="DD245" s="169"/>
      <c r="DE245" s="169"/>
      <c r="DF245" s="169"/>
      <c r="DG245" s="169"/>
      <c r="DH245" s="169"/>
      <c r="DI245" s="169"/>
      <c r="DJ245" s="169"/>
      <c r="DK245" s="169"/>
      <c r="DL245" s="169"/>
      <c r="DM245" s="169"/>
      <c r="DN245" s="169"/>
      <c r="DO245" s="169"/>
      <c r="DP245" s="169"/>
      <c r="DQ245" s="169"/>
      <c r="DR245" s="169"/>
      <c r="DS245" s="169"/>
      <c r="DT245" s="169"/>
      <c r="DU245" s="169"/>
      <c r="DV245" s="169"/>
      <c r="DW245" s="169"/>
      <c r="DX245" s="169"/>
      <c r="DY245" s="169"/>
      <c r="DZ245" s="169"/>
      <c r="EA245" s="169"/>
      <c r="EB245" s="169"/>
      <c r="EC245" s="169"/>
      <c r="ED245" s="169"/>
      <c r="EE245" s="169"/>
      <c r="EF245" s="169"/>
      <c r="EG245" s="169"/>
      <c r="EH245" s="169"/>
      <c r="EI245" s="169"/>
      <c r="EJ245" s="169"/>
      <c r="EK245" s="169"/>
      <c r="EL245" s="169"/>
      <c r="EM245" s="169"/>
      <c r="EN245" s="169"/>
      <c r="EO245" s="169"/>
      <c r="EP245" s="169"/>
      <c r="EQ245" s="169"/>
      <c r="ER245" s="169"/>
      <c r="ES245" s="169"/>
      <c r="ET245" s="169"/>
      <c r="EU245" s="169"/>
      <c r="EV245" s="169"/>
      <c r="EW245" s="169"/>
      <c r="EX245" s="169"/>
      <c r="EY245" s="169"/>
      <c r="EZ245" s="169"/>
      <c r="FA245" s="169"/>
      <c r="FB245" s="169"/>
      <c r="FC245" s="169"/>
      <c r="FD245" s="169"/>
      <c r="FE245" s="169"/>
      <c r="FF245" s="169"/>
      <c r="FG245" s="169"/>
      <c r="FH245" s="169"/>
      <c r="FI245" s="169"/>
      <c r="FJ245" s="169"/>
      <c r="FK245" s="169"/>
      <c r="FL245" s="169"/>
      <c r="FM245" s="169"/>
      <c r="FN245" s="169"/>
      <c r="FO245" s="169"/>
      <c r="FP245" s="169"/>
      <c r="FQ245" s="169"/>
      <c r="FR245" s="169"/>
      <c r="FS245" s="169"/>
      <c r="FT245" s="169"/>
      <c r="FU245" s="169"/>
      <c r="FV245" s="169"/>
      <c r="FW245" s="169"/>
      <c r="FX245" s="169"/>
      <c r="FY245" s="169"/>
      <c r="FZ245" s="169"/>
      <c r="GA245" s="169"/>
      <c r="GB245" s="169"/>
      <c r="GC245" s="169"/>
      <c r="GD245" s="169"/>
      <c r="GE245" s="169"/>
      <c r="GF245" s="169"/>
      <c r="GG245" s="169"/>
      <c r="GH245" s="169"/>
      <c r="GI245" s="169"/>
      <c r="GJ245" s="169"/>
      <c r="GK245" s="169"/>
      <c r="GL245" s="169"/>
      <c r="GM245" s="169"/>
      <c r="GN245" s="169"/>
      <c r="GO245" s="169"/>
      <c r="GP245" s="169"/>
      <c r="GQ245" s="169"/>
      <c r="GR245" s="169"/>
      <c r="GS245" s="169"/>
      <c r="GT245" s="169"/>
      <c r="GU245" s="169"/>
      <c r="GV245" s="169"/>
      <c r="GW245" s="169"/>
      <c r="GX245" s="169"/>
      <c r="GY245" s="169"/>
      <c r="GZ245" s="169"/>
      <c r="HA245" s="169"/>
      <c r="HB245" s="169"/>
      <c r="HC245" s="169"/>
      <c r="HD245" s="169"/>
      <c r="HE245" s="169"/>
      <c r="HF245" s="169"/>
      <c r="HG245" s="169"/>
      <c r="HH245" s="169"/>
      <c r="HI245" s="169"/>
      <c r="HJ245" s="169"/>
      <c r="HK245" s="169"/>
      <c r="HL245" s="169"/>
      <c r="HM245" s="169"/>
      <c r="HN245" s="169"/>
      <c r="HO245" s="169"/>
      <c r="HP245" s="169"/>
      <c r="HQ245" s="169"/>
      <c r="HR245" s="169"/>
      <c r="HS245" s="169"/>
      <c r="HT245" s="169"/>
      <c r="HU245" s="169"/>
      <c r="HV245" s="169"/>
      <c r="HW245" s="169"/>
      <c r="HX245" s="169"/>
      <c r="HY245" s="169"/>
      <c r="HZ245" s="169"/>
      <c r="IA245" s="169"/>
      <c r="IB245" s="169"/>
      <c r="IC245" s="169"/>
      <c r="ID245" s="169"/>
      <c r="IE245" s="169"/>
      <c r="IF245" s="169"/>
      <c r="IG245" s="169"/>
      <c r="IH245" s="169"/>
      <c r="II245" s="169"/>
      <c r="IJ245" s="169"/>
      <c r="IK245" s="169"/>
      <c r="IL245" s="169"/>
      <c r="IM245" s="169"/>
      <c r="IN245" s="169"/>
      <c r="IO245" s="169"/>
      <c r="IP245" s="169"/>
      <c r="IQ245" s="169"/>
      <c r="IR245" s="169"/>
      <c r="IS245" s="169"/>
      <c r="IT245" s="169"/>
      <c r="IU245" s="169"/>
      <c r="IV245" s="169"/>
    </row>
    <row r="246" spans="1:256">
      <c r="A246" s="124">
        <f t="shared" si="17"/>
        <v>0</v>
      </c>
      <c r="B246" s="125">
        <f t="shared" si="18"/>
        <v>0</v>
      </c>
      <c r="C246" s="126">
        <f>IF(R246=0,0,SUMIF($R$10:R246,R246,$R$10:R246)/R246)</f>
        <v>0</v>
      </c>
      <c r="D246" s="127">
        <v>237</v>
      </c>
      <c r="E246" s="146"/>
      <c r="F246" s="147"/>
      <c r="G246" s="130">
        <f t="shared" si="15"/>
        <v>0</v>
      </c>
      <c r="H246" s="130">
        <f>IF(E246=0,0,VLOOKUP(E246,[1]Ob!$D$10:$AW$600,46,FALSE))</f>
        <v>0</v>
      </c>
      <c r="I246" s="130">
        <f>IF(E246=0,0,VLOOKUP(E246,[1]Ob!$D$10:$BA$600,50,FALSE))</f>
        <v>0</v>
      </c>
      <c r="J246" s="130">
        <f>IF(E246=0,0,VLOOKUP(E246,[1]Ob!$D$10:$O$600,12,FALSE))</f>
        <v>0</v>
      </c>
      <c r="K246" s="131">
        <f>IF(E246=0,0,VLOOKUP(E246,[1]Ob!$D$10:$BA$600,15,FALSE))*F246</f>
        <v>0</v>
      </c>
      <c r="L246" s="132">
        <f t="shared" si="19"/>
        <v>0</v>
      </c>
      <c r="M246" s="133"/>
      <c r="N246" s="134"/>
      <c r="O246" s="170"/>
      <c r="P246" s="135">
        <v>0</v>
      </c>
      <c r="Q246" s="135">
        <v>0</v>
      </c>
      <c r="R246" s="129"/>
      <c r="S246" s="136">
        <f t="shared" si="16"/>
        <v>0</v>
      </c>
      <c r="T246" s="148"/>
      <c r="U246" s="149"/>
      <c r="V246" s="150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69"/>
      <c r="CZ246" s="169"/>
      <c r="DA246" s="169"/>
      <c r="DB246" s="169"/>
      <c r="DC246" s="169"/>
      <c r="DD246" s="169"/>
      <c r="DE246" s="169"/>
      <c r="DF246" s="169"/>
      <c r="DG246" s="169"/>
      <c r="DH246" s="169"/>
      <c r="DI246" s="169"/>
      <c r="DJ246" s="169"/>
      <c r="DK246" s="169"/>
      <c r="DL246" s="169"/>
      <c r="DM246" s="169"/>
      <c r="DN246" s="169"/>
      <c r="DO246" s="169"/>
      <c r="DP246" s="169"/>
      <c r="DQ246" s="169"/>
      <c r="DR246" s="169"/>
      <c r="DS246" s="169"/>
      <c r="DT246" s="169"/>
      <c r="DU246" s="169"/>
      <c r="DV246" s="169"/>
      <c r="DW246" s="169"/>
      <c r="DX246" s="169"/>
      <c r="DY246" s="169"/>
      <c r="DZ246" s="169"/>
      <c r="EA246" s="169"/>
      <c r="EB246" s="169"/>
      <c r="EC246" s="169"/>
      <c r="ED246" s="169"/>
      <c r="EE246" s="169"/>
      <c r="EF246" s="169"/>
      <c r="EG246" s="169"/>
      <c r="EH246" s="169"/>
      <c r="EI246" s="169"/>
      <c r="EJ246" s="169"/>
      <c r="EK246" s="169"/>
      <c r="EL246" s="169"/>
      <c r="EM246" s="169"/>
      <c r="EN246" s="169"/>
      <c r="EO246" s="169"/>
      <c r="EP246" s="169"/>
      <c r="EQ246" s="169"/>
      <c r="ER246" s="169"/>
      <c r="ES246" s="169"/>
      <c r="ET246" s="169"/>
      <c r="EU246" s="169"/>
      <c r="EV246" s="169"/>
      <c r="EW246" s="169"/>
      <c r="EX246" s="169"/>
      <c r="EY246" s="169"/>
      <c r="EZ246" s="169"/>
      <c r="FA246" s="169"/>
      <c r="FB246" s="169"/>
      <c r="FC246" s="169"/>
      <c r="FD246" s="169"/>
      <c r="FE246" s="169"/>
      <c r="FF246" s="169"/>
      <c r="FG246" s="169"/>
      <c r="FH246" s="169"/>
      <c r="FI246" s="169"/>
      <c r="FJ246" s="169"/>
      <c r="FK246" s="169"/>
      <c r="FL246" s="169"/>
      <c r="FM246" s="169"/>
      <c r="FN246" s="169"/>
      <c r="FO246" s="169"/>
      <c r="FP246" s="169"/>
      <c r="FQ246" s="169"/>
      <c r="FR246" s="169"/>
      <c r="FS246" s="169"/>
      <c r="FT246" s="169"/>
      <c r="FU246" s="169"/>
      <c r="FV246" s="169"/>
      <c r="FW246" s="169"/>
      <c r="FX246" s="169"/>
      <c r="FY246" s="169"/>
      <c r="FZ246" s="169"/>
      <c r="GA246" s="169"/>
      <c r="GB246" s="169"/>
      <c r="GC246" s="169"/>
      <c r="GD246" s="169"/>
      <c r="GE246" s="169"/>
      <c r="GF246" s="169"/>
      <c r="GG246" s="169"/>
      <c r="GH246" s="169"/>
      <c r="GI246" s="169"/>
      <c r="GJ246" s="169"/>
      <c r="GK246" s="169"/>
      <c r="GL246" s="169"/>
      <c r="GM246" s="169"/>
      <c r="GN246" s="169"/>
      <c r="GO246" s="169"/>
      <c r="GP246" s="169"/>
      <c r="GQ246" s="169"/>
      <c r="GR246" s="169"/>
      <c r="GS246" s="169"/>
      <c r="GT246" s="169"/>
      <c r="GU246" s="169"/>
      <c r="GV246" s="169"/>
      <c r="GW246" s="169"/>
      <c r="GX246" s="169"/>
      <c r="GY246" s="169"/>
      <c r="GZ246" s="169"/>
      <c r="HA246" s="169"/>
      <c r="HB246" s="169"/>
      <c r="HC246" s="169"/>
      <c r="HD246" s="169"/>
      <c r="HE246" s="169"/>
      <c r="HF246" s="169"/>
      <c r="HG246" s="169"/>
      <c r="HH246" s="169"/>
      <c r="HI246" s="169"/>
      <c r="HJ246" s="169"/>
      <c r="HK246" s="169"/>
      <c r="HL246" s="169"/>
      <c r="HM246" s="169"/>
      <c r="HN246" s="169"/>
      <c r="HO246" s="169"/>
      <c r="HP246" s="169"/>
      <c r="HQ246" s="169"/>
      <c r="HR246" s="169"/>
      <c r="HS246" s="169"/>
      <c r="HT246" s="169"/>
      <c r="HU246" s="169"/>
      <c r="HV246" s="169"/>
      <c r="HW246" s="169"/>
      <c r="HX246" s="169"/>
      <c r="HY246" s="169"/>
      <c r="HZ246" s="169"/>
      <c r="IA246" s="169"/>
      <c r="IB246" s="169"/>
      <c r="IC246" s="169"/>
      <c r="ID246" s="169"/>
      <c r="IE246" s="169"/>
      <c r="IF246" s="169"/>
      <c r="IG246" s="169"/>
      <c r="IH246" s="169"/>
      <c r="II246" s="169"/>
      <c r="IJ246" s="169"/>
      <c r="IK246" s="169"/>
      <c r="IL246" s="169"/>
      <c r="IM246" s="169"/>
      <c r="IN246" s="169"/>
      <c r="IO246" s="169"/>
      <c r="IP246" s="169"/>
      <c r="IQ246" s="169"/>
      <c r="IR246" s="169"/>
      <c r="IS246" s="169"/>
      <c r="IT246" s="169"/>
      <c r="IU246" s="169"/>
      <c r="IV246" s="169"/>
    </row>
    <row r="247" spans="1:256">
      <c r="A247" s="124">
        <f t="shared" si="17"/>
        <v>0</v>
      </c>
      <c r="B247" s="125">
        <f t="shared" si="18"/>
        <v>0</v>
      </c>
      <c r="C247" s="126">
        <f>IF(R247=0,0,SUMIF($R$10:R247,R247,$R$10:R247)/R247)</f>
        <v>0</v>
      </c>
      <c r="D247" s="127">
        <v>238</v>
      </c>
      <c r="E247" s="146"/>
      <c r="F247" s="147"/>
      <c r="G247" s="130">
        <f t="shared" si="15"/>
        <v>0</v>
      </c>
      <c r="H247" s="130">
        <f>IF(E247=0,0,VLOOKUP(E247,[1]Ob!$D$10:$AW$600,46,FALSE))</f>
        <v>0</v>
      </c>
      <c r="I247" s="130">
        <f>IF(E247=0,0,VLOOKUP(E247,[1]Ob!$D$10:$BA$600,50,FALSE))</f>
        <v>0</v>
      </c>
      <c r="J247" s="130">
        <f>IF(E247=0,0,VLOOKUP(E247,[1]Ob!$D$10:$O$600,12,FALSE))</f>
        <v>0</v>
      </c>
      <c r="K247" s="131">
        <f>IF(E247=0,0,VLOOKUP(E247,[1]Ob!$D$10:$BA$600,15,FALSE))*F247</f>
        <v>0</v>
      </c>
      <c r="L247" s="132">
        <f t="shared" si="19"/>
        <v>0</v>
      </c>
      <c r="M247" s="133"/>
      <c r="N247" s="134"/>
      <c r="O247" s="170"/>
      <c r="P247" s="135">
        <v>0</v>
      </c>
      <c r="Q247" s="135">
        <v>0</v>
      </c>
      <c r="R247" s="129"/>
      <c r="S247" s="136">
        <f t="shared" si="16"/>
        <v>0</v>
      </c>
      <c r="T247" s="148"/>
      <c r="U247" s="149"/>
      <c r="V247" s="150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69"/>
      <c r="CZ247" s="169"/>
      <c r="DA247" s="169"/>
      <c r="DB247" s="169"/>
      <c r="DC247" s="169"/>
      <c r="DD247" s="169"/>
      <c r="DE247" s="169"/>
      <c r="DF247" s="169"/>
      <c r="DG247" s="169"/>
      <c r="DH247" s="169"/>
      <c r="DI247" s="169"/>
      <c r="DJ247" s="169"/>
      <c r="DK247" s="169"/>
      <c r="DL247" s="169"/>
      <c r="DM247" s="169"/>
      <c r="DN247" s="169"/>
      <c r="DO247" s="169"/>
      <c r="DP247" s="169"/>
      <c r="DQ247" s="169"/>
      <c r="DR247" s="169"/>
      <c r="DS247" s="169"/>
      <c r="DT247" s="169"/>
      <c r="DU247" s="169"/>
      <c r="DV247" s="169"/>
      <c r="DW247" s="169"/>
      <c r="DX247" s="169"/>
      <c r="DY247" s="169"/>
      <c r="DZ247" s="169"/>
      <c r="EA247" s="169"/>
      <c r="EB247" s="169"/>
      <c r="EC247" s="169"/>
      <c r="ED247" s="169"/>
      <c r="EE247" s="169"/>
      <c r="EF247" s="169"/>
      <c r="EG247" s="169"/>
      <c r="EH247" s="169"/>
      <c r="EI247" s="169"/>
      <c r="EJ247" s="169"/>
      <c r="EK247" s="169"/>
      <c r="EL247" s="169"/>
      <c r="EM247" s="169"/>
      <c r="EN247" s="169"/>
      <c r="EO247" s="169"/>
      <c r="EP247" s="169"/>
      <c r="EQ247" s="169"/>
      <c r="ER247" s="169"/>
      <c r="ES247" s="169"/>
      <c r="ET247" s="169"/>
      <c r="EU247" s="169"/>
      <c r="EV247" s="169"/>
      <c r="EW247" s="169"/>
      <c r="EX247" s="169"/>
      <c r="EY247" s="169"/>
      <c r="EZ247" s="169"/>
      <c r="FA247" s="169"/>
      <c r="FB247" s="169"/>
      <c r="FC247" s="169"/>
      <c r="FD247" s="169"/>
      <c r="FE247" s="169"/>
      <c r="FF247" s="169"/>
      <c r="FG247" s="169"/>
      <c r="FH247" s="169"/>
      <c r="FI247" s="169"/>
      <c r="FJ247" s="169"/>
      <c r="FK247" s="169"/>
      <c r="FL247" s="169"/>
      <c r="FM247" s="169"/>
      <c r="FN247" s="169"/>
      <c r="FO247" s="169"/>
      <c r="FP247" s="169"/>
      <c r="FQ247" s="169"/>
      <c r="FR247" s="169"/>
      <c r="FS247" s="169"/>
      <c r="FT247" s="169"/>
      <c r="FU247" s="169"/>
      <c r="FV247" s="169"/>
      <c r="FW247" s="169"/>
      <c r="FX247" s="169"/>
      <c r="FY247" s="169"/>
      <c r="FZ247" s="169"/>
      <c r="GA247" s="169"/>
      <c r="GB247" s="169"/>
      <c r="GC247" s="169"/>
      <c r="GD247" s="169"/>
      <c r="GE247" s="169"/>
      <c r="GF247" s="169"/>
      <c r="GG247" s="169"/>
      <c r="GH247" s="169"/>
      <c r="GI247" s="169"/>
      <c r="GJ247" s="169"/>
      <c r="GK247" s="169"/>
      <c r="GL247" s="169"/>
      <c r="GM247" s="169"/>
      <c r="GN247" s="169"/>
      <c r="GO247" s="169"/>
      <c r="GP247" s="169"/>
      <c r="GQ247" s="169"/>
      <c r="GR247" s="169"/>
      <c r="GS247" s="169"/>
      <c r="GT247" s="169"/>
      <c r="GU247" s="169"/>
      <c r="GV247" s="169"/>
      <c r="GW247" s="169"/>
      <c r="GX247" s="169"/>
      <c r="GY247" s="169"/>
      <c r="GZ247" s="169"/>
      <c r="HA247" s="169"/>
      <c r="HB247" s="169"/>
      <c r="HC247" s="169"/>
      <c r="HD247" s="169"/>
      <c r="HE247" s="169"/>
      <c r="HF247" s="169"/>
      <c r="HG247" s="169"/>
      <c r="HH247" s="169"/>
      <c r="HI247" s="169"/>
      <c r="HJ247" s="169"/>
      <c r="HK247" s="169"/>
      <c r="HL247" s="169"/>
      <c r="HM247" s="169"/>
      <c r="HN247" s="169"/>
      <c r="HO247" s="169"/>
      <c r="HP247" s="169"/>
      <c r="HQ247" s="169"/>
      <c r="HR247" s="169"/>
      <c r="HS247" s="169"/>
      <c r="HT247" s="169"/>
      <c r="HU247" s="169"/>
      <c r="HV247" s="169"/>
      <c r="HW247" s="169"/>
      <c r="HX247" s="169"/>
      <c r="HY247" s="169"/>
      <c r="HZ247" s="169"/>
      <c r="IA247" s="169"/>
      <c r="IB247" s="169"/>
      <c r="IC247" s="169"/>
      <c r="ID247" s="169"/>
      <c r="IE247" s="169"/>
      <c r="IF247" s="169"/>
      <c r="IG247" s="169"/>
      <c r="IH247" s="169"/>
      <c r="II247" s="169"/>
      <c r="IJ247" s="169"/>
      <c r="IK247" s="169"/>
      <c r="IL247" s="169"/>
      <c r="IM247" s="169"/>
      <c r="IN247" s="169"/>
      <c r="IO247" s="169"/>
      <c r="IP247" s="169"/>
      <c r="IQ247" s="169"/>
      <c r="IR247" s="169"/>
      <c r="IS247" s="169"/>
      <c r="IT247" s="169"/>
      <c r="IU247" s="169"/>
      <c r="IV247" s="169"/>
    </row>
    <row r="248" spans="1:256">
      <c r="A248" s="124">
        <f t="shared" si="17"/>
        <v>0</v>
      </c>
      <c r="B248" s="125">
        <f t="shared" si="18"/>
        <v>0</v>
      </c>
      <c r="C248" s="126">
        <f>IF(R248=0,0,SUMIF($R$10:R248,R248,$R$10:R248)/R248)</f>
        <v>0</v>
      </c>
      <c r="D248" s="127">
        <v>239</v>
      </c>
      <c r="E248" s="146"/>
      <c r="F248" s="147"/>
      <c r="G248" s="130">
        <f t="shared" si="15"/>
        <v>0</v>
      </c>
      <c r="H248" s="130">
        <f>IF(E248=0,0,VLOOKUP(E248,[1]Ob!$D$10:$AW$600,46,FALSE))</f>
        <v>0</v>
      </c>
      <c r="I248" s="130">
        <f>IF(E248=0,0,VLOOKUP(E248,[1]Ob!$D$10:$BA$600,50,FALSE))</f>
        <v>0</v>
      </c>
      <c r="J248" s="130">
        <f>IF(E248=0,0,VLOOKUP(E248,[1]Ob!$D$10:$O$600,12,FALSE))</f>
        <v>0</v>
      </c>
      <c r="K248" s="131">
        <f>IF(E248=0,0,VLOOKUP(E248,[1]Ob!$D$10:$BA$600,15,FALSE))*F248</f>
        <v>0</v>
      </c>
      <c r="L248" s="132">
        <f t="shared" si="19"/>
        <v>0</v>
      </c>
      <c r="M248" s="133"/>
      <c r="N248" s="134"/>
      <c r="O248" s="170"/>
      <c r="P248" s="135">
        <v>0</v>
      </c>
      <c r="Q248" s="135">
        <v>0</v>
      </c>
      <c r="R248" s="129"/>
      <c r="S248" s="136">
        <f t="shared" si="16"/>
        <v>0</v>
      </c>
      <c r="T248" s="148"/>
      <c r="U248" s="149"/>
      <c r="V248" s="150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69"/>
      <c r="CZ248" s="169"/>
      <c r="DA248" s="169"/>
      <c r="DB248" s="169"/>
      <c r="DC248" s="169"/>
      <c r="DD248" s="169"/>
      <c r="DE248" s="169"/>
      <c r="DF248" s="169"/>
      <c r="DG248" s="169"/>
      <c r="DH248" s="169"/>
      <c r="DI248" s="169"/>
      <c r="DJ248" s="169"/>
      <c r="DK248" s="169"/>
      <c r="DL248" s="169"/>
      <c r="DM248" s="169"/>
      <c r="DN248" s="169"/>
      <c r="DO248" s="169"/>
      <c r="DP248" s="169"/>
      <c r="DQ248" s="169"/>
      <c r="DR248" s="169"/>
      <c r="DS248" s="169"/>
      <c r="DT248" s="169"/>
      <c r="DU248" s="169"/>
      <c r="DV248" s="169"/>
      <c r="DW248" s="169"/>
      <c r="DX248" s="169"/>
      <c r="DY248" s="169"/>
      <c r="DZ248" s="169"/>
      <c r="EA248" s="169"/>
      <c r="EB248" s="169"/>
      <c r="EC248" s="169"/>
      <c r="ED248" s="169"/>
      <c r="EE248" s="169"/>
      <c r="EF248" s="169"/>
      <c r="EG248" s="169"/>
      <c r="EH248" s="169"/>
      <c r="EI248" s="169"/>
      <c r="EJ248" s="169"/>
      <c r="EK248" s="169"/>
      <c r="EL248" s="169"/>
      <c r="EM248" s="169"/>
      <c r="EN248" s="169"/>
      <c r="EO248" s="169"/>
      <c r="EP248" s="169"/>
      <c r="EQ248" s="169"/>
      <c r="ER248" s="169"/>
      <c r="ES248" s="169"/>
      <c r="ET248" s="169"/>
      <c r="EU248" s="169"/>
      <c r="EV248" s="169"/>
      <c r="EW248" s="169"/>
      <c r="EX248" s="169"/>
      <c r="EY248" s="169"/>
      <c r="EZ248" s="169"/>
      <c r="FA248" s="169"/>
      <c r="FB248" s="169"/>
      <c r="FC248" s="169"/>
      <c r="FD248" s="169"/>
      <c r="FE248" s="169"/>
      <c r="FF248" s="169"/>
      <c r="FG248" s="169"/>
      <c r="FH248" s="169"/>
      <c r="FI248" s="169"/>
      <c r="FJ248" s="169"/>
      <c r="FK248" s="169"/>
      <c r="FL248" s="169"/>
      <c r="FM248" s="169"/>
      <c r="FN248" s="169"/>
      <c r="FO248" s="169"/>
      <c r="FP248" s="169"/>
      <c r="FQ248" s="169"/>
      <c r="FR248" s="169"/>
      <c r="FS248" s="169"/>
      <c r="FT248" s="169"/>
      <c r="FU248" s="169"/>
      <c r="FV248" s="169"/>
      <c r="FW248" s="169"/>
      <c r="FX248" s="169"/>
      <c r="FY248" s="169"/>
      <c r="FZ248" s="169"/>
      <c r="GA248" s="169"/>
      <c r="GB248" s="169"/>
      <c r="GC248" s="169"/>
      <c r="GD248" s="169"/>
      <c r="GE248" s="169"/>
      <c r="GF248" s="169"/>
      <c r="GG248" s="169"/>
      <c r="GH248" s="169"/>
      <c r="GI248" s="169"/>
      <c r="GJ248" s="169"/>
      <c r="GK248" s="169"/>
      <c r="GL248" s="169"/>
      <c r="GM248" s="169"/>
      <c r="GN248" s="169"/>
      <c r="GO248" s="169"/>
      <c r="GP248" s="169"/>
      <c r="GQ248" s="169"/>
      <c r="GR248" s="169"/>
      <c r="GS248" s="169"/>
      <c r="GT248" s="169"/>
      <c r="GU248" s="169"/>
      <c r="GV248" s="169"/>
      <c r="GW248" s="169"/>
      <c r="GX248" s="169"/>
      <c r="GY248" s="169"/>
      <c r="GZ248" s="169"/>
      <c r="HA248" s="169"/>
      <c r="HB248" s="169"/>
      <c r="HC248" s="169"/>
      <c r="HD248" s="169"/>
      <c r="HE248" s="169"/>
      <c r="HF248" s="169"/>
      <c r="HG248" s="169"/>
      <c r="HH248" s="169"/>
      <c r="HI248" s="169"/>
      <c r="HJ248" s="169"/>
      <c r="HK248" s="169"/>
      <c r="HL248" s="169"/>
      <c r="HM248" s="169"/>
      <c r="HN248" s="169"/>
      <c r="HO248" s="169"/>
      <c r="HP248" s="169"/>
      <c r="HQ248" s="169"/>
      <c r="HR248" s="169"/>
      <c r="HS248" s="169"/>
      <c r="HT248" s="169"/>
      <c r="HU248" s="169"/>
      <c r="HV248" s="169"/>
      <c r="HW248" s="169"/>
      <c r="HX248" s="169"/>
      <c r="HY248" s="169"/>
      <c r="HZ248" s="169"/>
      <c r="IA248" s="169"/>
      <c r="IB248" s="169"/>
      <c r="IC248" s="169"/>
      <c r="ID248" s="169"/>
      <c r="IE248" s="169"/>
      <c r="IF248" s="169"/>
      <c r="IG248" s="169"/>
      <c r="IH248" s="169"/>
      <c r="II248" s="169"/>
      <c r="IJ248" s="169"/>
      <c r="IK248" s="169"/>
      <c r="IL248" s="169"/>
      <c r="IM248" s="169"/>
      <c r="IN248" s="169"/>
      <c r="IO248" s="169"/>
      <c r="IP248" s="169"/>
      <c r="IQ248" s="169"/>
      <c r="IR248" s="169"/>
      <c r="IS248" s="169"/>
      <c r="IT248" s="169"/>
      <c r="IU248" s="169"/>
      <c r="IV248" s="169"/>
    </row>
    <row r="249" spans="1:256">
      <c r="A249" s="124">
        <f t="shared" si="17"/>
        <v>0</v>
      </c>
      <c r="B249" s="125">
        <f t="shared" si="18"/>
        <v>0</v>
      </c>
      <c r="C249" s="126">
        <f>IF(R249=0,0,SUMIF($R$10:R249,R249,$R$10:R249)/R249)</f>
        <v>0</v>
      </c>
      <c r="D249" s="127">
        <v>240</v>
      </c>
      <c r="E249" s="146"/>
      <c r="F249" s="147"/>
      <c r="G249" s="130">
        <f t="shared" si="15"/>
        <v>0</v>
      </c>
      <c r="H249" s="130">
        <f>IF(E249=0,0,VLOOKUP(E249,[1]Ob!$D$10:$AW$600,46,FALSE))</f>
        <v>0</v>
      </c>
      <c r="I249" s="130">
        <f>IF(E249=0,0,VLOOKUP(E249,[1]Ob!$D$10:$BA$600,50,FALSE))</f>
        <v>0</v>
      </c>
      <c r="J249" s="130">
        <f>IF(E249=0,0,VLOOKUP(E249,[1]Ob!$D$10:$O$600,12,FALSE))</f>
        <v>0</v>
      </c>
      <c r="K249" s="131">
        <f>IF(E249=0,0,VLOOKUP(E249,[1]Ob!$D$10:$BA$600,15,FALSE))*F249</f>
        <v>0</v>
      </c>
      <c r="L249" s="132">
        <f t="shared" si="19"/>
        <v>0</v>
      </c>
      <c r="M249" s="133"/>
      <c r="N249" s="134"/>
      <c r="O249" s="170"/>
      <c r="P249" s="135">
        <v>0</v>
      </c>
      <c r="Q249" s="135">
        <v>0</v>
      </c>
      <c r="R249" s="129"/>
      <c r="S249" s="136">
        <f t="shared" si="16"/>
        <v>0</v>
      </c>
      <c r="T249" s="161"/>
      <c r="U249" s="162"/>
      <c r="V249" s="163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69"/>
      <c r="CZ249" s="169"/>
      <c r="DA249" s="169"/>
      <c r="DB249" s="169"/>
      <c r="DC249" s="169"/>
      <c r="DD249" s="169"/>
      <c r="DE249" s="169"/>
      <c r="DF249" s="169"/>
      <c r="DG249" s="169"/>
      <c r="DH249" s="169"/>
      <c r="DI249" s="169"/>
      <c r="DJ249" s="169"/>
      <c r="DK249" s="169"/>
      <c r="DL249" s="169"/>
      <c r="DM249" s="169"/>
      <c r="DN249" s="169"/>
      <c r="DO249" s="169"/>
      <c r="DP249" s="169"/>
      <c r="DQ249" s="169"/>
      <c r="DR249" s="169"/>
      <c r="DS249" s="169"/>
      <c r="DT249" s="169"/>
      <c r="DU249" s="169"/>
      <c r="DV249" s="169"/>
      <c r="DW249" s="169"/>
      <c r="DX249" s="169"/>
      <c r="DY249" s="169"/>
      <c r="DZ249" s="169"/>
      <c r="EA249" s="169"/>
      <c r="EB249" s="169"/>
      <c r="EC249" s="169"/>
      <c r="ED249" s="169"/>
      <c r="EE249" s="169"/>
      <c r="EF249" s="169"/>
      <c r="EG249" s="169"/>
      <c r="EH249" s="169"/>
      <c r="EI249" s="169"/>
      <c r="EJ249" s="169"/>
      <c r="EK249" s="169"/>
      <c r="EL249" s="169"/>
      <c r="EM249" s="169"/>
      <c r="EN249" s="169"/>
      <c r="EO249" s="169"/>
      <c r="EP249" s="169"/>
      <c r="EQ249" s="169"/>
      <c r="ER249" s="169"/>
      <c r="ES249" s="169"/>
      <c r="ET249" s="169"/>
      <c r="EU249" s="169"/>
      <c r="EV249" s="169"/>
      <c r="EW249" s="169"/>
      <c r="EX249" s="169"/>
      <c r="EY249" s="169"/>
      <c r="EZ249" s="169"/>
      <c r="FA249" s="169"/>
      <c r="FB249" s="169"/>
      <c r="FC249" s="169"/>
      <c r="FD249" s="169"/>
      <c r="FE249" s="169"/>
      <c r="FF249" s="169"/>
      <c r="FG249" s="169"/>
      <c r="FH249" s="169"/>
      <c r="FI249" s="169"/>
      <c r="FJ249" s="169"/>
      <c r="FK249" s="169"/>
      <c r="FL249" s="169"/>
      <c r="FM249" s="169"/>
      <c r="FN249" s="169"/>
      <c r="FO249" s="169"/>
      <c r="FP249" s="169"/>
      <c r="FQ249" s="169"/>
      <c r="FR249" s="169"/>
      <c r="FS249" s="169"/>
      <c r="FT249" s="169"/>
      <c r="FU249" s="169"/>
      <c r="FV249" s="169"/>
      <c r="FW249" s="169"/>
      <c r="FX249" s="169"/>
      <c r="FY249" s="169"/>
      <c r="FZ249" s="169"/>
      <c r="GA249" s="169"/>
      <c r="GB249" s="169"/>
      <c r="GC249" s="169"/>
      <c r="GD249" s="169"/>
      <c r="GE249" s="169"/>
      <c r="GF249" s="169"/>
      <c r="GG249" s="169"/>
      <c r="GH249" s="169"/>
      <c r="GI249" s="169"/>
      <c r="GJ249" s="169"/>
      <c r="GK249" s="169"/>
      <c r="GL249" s="169"/>
      <c r="GM249" s="169"/>
      <c r="GN249" s="169"/>
      <c r="GO249" s="169"/>
      <c r="GP249" s="169"/>
      <c r="GQ249" s="169"/>
      <c r="GR249" s="169"/>
      <c r="GS249" s="169"/>
      <c r="GT249" s="169"/>
      <c r="GU249" s="169"/>
      <c r="GV249" s="169"/>
      <c r="GW249" s="169"/>
      <c r="GX249" s="169"/>
      <c r="GY249" s="169"/>
      <c r="GZ249" s="169"/>
      <c r="HA249" s="169"/>
      <c r="HB249" s="169"/>
      <c r="HC249" s="169"/>
      <c r="HD249" s="169"/>
      <c r="HE249" s="169"/>
      <c r="HF249" s="169"/>
      <c r="HG249" s="169"/>
      <c r="HH249" s="169"/>
      <c r="HI249" s="169"/>
      <c r="HJ249" s="169"/>
      <c r="HK249" s="169"/>
      <c r="HL249" s="169"/>
      <c r="HM249" s="169"/>
      <c r="HN249" s="169"/>
      <c r="HO249" s="169"/>
      <c r="HP249" s="169"/>
      <c r="HQ249" s="169"/>
      <c r="HR249" s="169"/>
      <c r="HS249" s="169"/>
      <c r="HT249" s="169"/>
      <c r="HU249" s="169"/>
      <c r="HV249" s="169"/>
      <c r="HW249" s="169"/>
      <c r="HX249" s="169"/>
      <c r="HY249" s="169"/>
      <c r="HZ249" s="169"/>
      <c r="IA249" s="169"/>
      <c r="IB249" s="169"/>
      <c r="IC249" s="169"/>
      <c r="ID249" s="169"/>
      <c r="IE249" s="169"/>
      <c r="IF249" s="169"/>
      <c r="IG249" s="169"/>
      <c r="IH249" s="169"/>
      <c r="II249" s="169"/>
      <c r="IJ249" s="169"/>
      <c r="IK249" s="169"/>
      <c r="IL249" s="169"/>
      <c r="IM249" s="169"/>
      <c r="IN249" s="169"/>
      <c r="IO249" s="169"/>
      <c r="IP249" s="169"/>
      <c r="IQ249" s="169"/>
      <c r="IR249" s="169"/>
      <c r="IS249" s="169"/>
      <c r="IT249" s="169"/>
      <c r="IU249" s="169"/>
      <c r="IV249" s="169"/>
    </row>
    <row r="250" spans="1:256">
      <c r="A250" s="124">
        <f t="shared" si="17"/>
        <v>0</v>
      </c>
      <c r="B250" s="125">
        <f t="shared" si="18"/>
        <v>0</v>
      </c>
      <c r="C250" s="126">
        <f>IF(R250=0,0,SUMIF($R$10:R250,R250,$R$10:R250)/R250)</f>
        <v>0</v>
      </c>
      <c r="D250" s="127">
        <v>241</v>
      </c>
      <c r="E250" s="146"/>
      <c r="F250" s="147"/>
      <c r="G250" s="130">
        <f t="shared" si="15"/>
        <v>0</v>
      </c>
      <c r="H250" s="130">
        <f>IF(E250=0,0,VLOOKUP(E250,[1]Ob!$D$10:$AW$600,46,FALSE))</f>
        <v>0</v>
      </c>
      <c r="I250" s="130">
        <f>IF(E250=0,0,VLOOKUP(E250,[1]Ob!$D$10:$BA$600,50,FALSE))</f>
        <v>0</v>
      </c>
      <c r="J250" s="130">
        <f>IF(E250=0,0,VLOOKUP(E250,[1]Ob!$D$10:$O$600,12,FALSE))</f>
        <v>0</v>
      </c>
      <c r="K250" s="131">
        <f>IF(E250=0,0,VLOOKUP(E250,[1]Ob!$D$10:$BA$600,15,FALSE))*F250</f>
        <v>0</v>
      </c>
      <c r="L250" s="132">
        <f t="shared" si="19"/>
        <v>0</v>
      </c>
      <c r="M250" s="133"/>
      <c r="N250" s="134"/>
      <c r="O250" s="170"/>
      <c r="P250" s="135">
        <v>0</v>
      </c>
      <c r="Q250" s="135">
        <v>0</v>
      </c>
      <c r="R250" s="129"/>
      <c r="S250" s="136">
        <f t="shared" si="16"/>
        <v>0</v>
      </c>
      <c r="T250" s="137"/>
      <c r="U250" s="138">
        <f>IF(T250=0,0,HLOOKUP(T250,$Y$3:$IV$5,3,FALSE))</f>
        <v>0</v>
      </c>
      <c r="V250" s="13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69"/>
      <c r="CZ250" s="169"/>
      <c r="DA250" s="169"/>
      <c r="DB250" s="169"/>
      <c r="DC250" s="169"/>
      <c r="DD250" s="169"/>
      <c r="DE250" s="169"/>
      <c r="DF250" s="169"/>
      <c r="DG250" s="169"/>
      <c r="DH250" s="169"/>
      <c r="DI250" s="169"/>
      <c r="DJ250" s="169"/>
      <c r="DK250" s="169"/>
      <c r="DL250" s="169"/>
      <c r="DM250" s="169"/>
      <c r="DN250" s="169"/>
      <c r="DO250" s="169"/>
      <c r="DP250" s="169"/>
      <c r="DQ250" s="169"/>
      <c r="DR250" s="169"/>
      <c r="DS250" s="169"/>
      <c r="DT250" s="169"/>
      <c r="DU250" s="169"/>
      <c r="DV250" s="169"/>
      <c r="DW250" s="169"/>
      <c r="DX250" s="169"/>
      <c r="DY250" s="169"/>
      <c r="DZ250" s="169"/>
      <c r="EA250" s="169"/>
      <c r="EB250" s="169"/>
      <c r="EC250" s="169"/>
      <c r="ED250" s="169"/>
      <c r="EE250" s="169"/>
      <c r="EF250" s="169"/>
      <c r="EG250" s="169"/>
      <c r="EH250" s="169"/>
      <c r="EI250" s="169"/>
      <c r="EJ250" s="169"/>
      <c r="EK250" s="169"/>
      <c r="EL250" s="169"/>
      <c r="EM250" s="169"/>
      <c r="EN250" s="169"/>
      <c r="EO250" s="169"/>
      <c r="EP250" s="169"/>
      <c r="EQ250" s="169"/>
      <c r="ER250" s="169"/>
      <c r="ES250" s="169"/>
      <c r="ET250" s="169"/>
      <c r="EU250" s="169"/>
      <c r="EV250" s="169"/>
      <c r="EW250" s="169"/>
      <c r="EX250" s="169"/>
      <c r="EY250" s="169"/>
      <c r="EZ250" s="169"/>
      <c r="FA250" s="169"/>
      <c r="FB250" s="169"/>
      <c r="FC250" s="169"/>
      <c r="FD250" s="169"/>
      <c r="FE250" s="169"/>
      <c r="FF250" s="169"/>
      <c r="FG250" s="169"/>
      <c r="FH250" s="169"/>
      <c r="FI250" s="169"/>
      <c r="FJ250" s="169"/>
      <c r="FK250" s="169"/>
      <c r="FL250" s="169"/>
      <c r="FM250" s="169"/>
      <c r="FN250" s="169"/>
      <c r="FO250" s="169"/>
      <c r="FP250" s="169"/>
      <c r="FQ250" s="169"/>
      <c r="FR250" s="169"/>
      <c r="FS250" s="169"/>
      <c r="FT250" s="169"/>
      <c r="FU250" s="169"/>
      <c r="FV250" s="169"/>
      <c r="FW250" s="169"/>
      <c r="FX250" s="169"/>
      <c r="FY250" s="169"/>
      <c r="FZ250" s="169"/>
      <c r="GA250" s="169"/>
      <c r="GB250" s="169"/>
      <c r="GC250" s="169"/>
      <c r="GD250" s="169"/>
      <c r="GE250" s="169"/>
      <c r="GF250" s="169"/>
      <c r="GG250" s="169"/>
      <c r="GH250" s="169"/>
      <c r="GI250" s="169"/>
      <c r="GJ250" s="169"/>
      <c r="GK250" s="169"/>
      <c r="GL250" s="169"/>
      <c r="GM250" s="169"/>
      <c r="GN250" s="169"/>
      <c r="GO250" s="169"/>
      <c r="GP250" s="169"/>
      <c r="GQ250" s="169"/>
      <c r="GR250" s="169"/>
      <c r="GS250" s="169"/>
      <c r="GT250" s="169"/>
      <c r="GU250" s="169"/>
      <c r="GV250" s="169"/>
      <c r="GW250" s="169"/>
      <c r="GX250" s="169"/>
      <c r="GY250" s="169"/>
      <c r="GZ250" s="169"/>
      <c r="HA250" s="169"/>
      <c r="HB250" s="169"/>
      <c r="HC250" s="169"/>
      <c r="HD250" s="169"/>
      <c r="HE250" s="169"/>
      <c r="HF250" s="169"/>
      <c r="HG250" s="169"/>
      <c r="HH250" s="169"/>
      <c r="HI250" s="169"/>
      <c r="HJ250" s="169"/>
      <c r="HK250" s="169"/>
      <c r="HL250" s="169"/>
      <c r="HM250" s="169"/>
      <c r="HN250" s="169"/>
      <c r="HO250" s="169"/>
      <c r="HP250" s="169"/>
      <c r="HQ250" s="169"/>
      <c r="HR250" s="169"/>
      <c r="HS250" s="169"/>
      <c r="HT250" s="169"/>
      <c r="HU250" s="169"/>
      <c r="HV250" s="169"/>
      <c r="HW250" s="169"/>
      <c r="HX250" s="169"/>
      <c r="HY250" s="169"/>
      <c r="HZ250" s="169"/>
      <c r="IA250" s="169"/>
      <c r="IB250" s="169"/>
      <c r="IC250" s="169"/>
      <c r="ID250" s="169"/>
      <c r="IE250" s="169"/>
      <c r="IF250" s="169"/>
      <c r="IG250" s="169"/>
      <c r="IH250" s="169"/>
      <c r="II250" s="169"/>
      <c r="IJ250" s="169"/>
      <c r="IK250" s="169"/>
      <c r="IL250" s="169"/>
      <c r="IM250" s="169"/>
      <c r="IN250" s="169"/>
      <c r="IO250" s="169"/>
      <c r="IP250" s="169"/>
      <c r="IQ250" s="169"/>
      <c r="IR250" s="169"/>
      <c r="IS250" s="169"/>
      <c r="IT250" s="169"/>
      <c r="IU250" s="169"/>
      <c r="IV250" s="169"/>
    </row>
    <row r="251" spans="1:256">
      <c r="A251" s="124">
        <f t="shared" si="17"/>
        <v>0</v>
      </c>
      <c r="B251" s="125">
        <f t="shared" si="18"/>
        <v>0</v>
      </c>
      <c r="C251" s="126">
        <f>IF(R251=0,0,SUMIF($R$10:R251,R251,$R$10:R251)/R251)</f>
        <v>0</v>
      </c>
      <c r="D251" s="127">
        <v>242</v>
      </c>
      <c r="E251" s="146"/>
      <c r="F251" s="147"/>
      <c r="G251" s="130">
        <f t="shared" si="15"/>
        <v>0</v>
      </c>
      <c r="H251" s="130">
        <f>IF(E251=0,0,VLOOKUP(E251,[1]Ob!$D$10:$AW$600,46,FALSE))</f>
        <v>0</v>
      </c>
      <c r="I251" s="130">
        <f>IF(E251=0,0,VLOOKUP(E251,[1]Ob!$D$10:$BA$600,50,FALSE))</f>
        <v>0</v>
      </c>
      <c r="J251" s="130">
        <f>IF(E251=0,0,VLOOKUP(E251,[1]Ob!$D$10:$O$600,12,FALSE))</f>
        <v>0</v>
      </c>
      <c r="K251" s="131">
        <f>IF(E251=0,0,VLOOKUP(E251,[1]Ob!$D$10:$BA$600,15,FALSE))*F251</f>
        <v>0</v>
      </c>
      <c r="L251" s="132">
        <f t="shared" si="19"/>
        <v>0</v>
      </c>
      <c r="M251" s="133"/>
      <c r="N251" s="134"/>
      <c r="O251" s="170"/>
      <c r="P251" s="135">
        <v>0</v>
      </c>
      <c r="Q251" s="135">
        <v>0</v>
      </c>
      <c r="R251" s="129"/>
      <c r="S251" s="136">
        <f t="shared" si="16"/>
        <v>0</v>
      </c>
      <c r="T251" s="148"/>
      <c r="U251" s="149"/>
      <c r="V251" s="150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69"/>
      <c r="CZ251" s="169"/>
      <c r="DA251" s="169"/>
      <c r="DB251" s="169"/>
      <c r="DC251" s="169"/>
      <c r="DD251" s="169"/>
      <c r="DE251" s="169"/>
      <c r="DF251" s="169"/>
      <c r="DG251" s="169"/>
      <c r="DH251" s="169"/>
      <c r="DI251" s="169"/>
      <c r="DJ251" s="169"/>
      <c r="DK251" s="169"/>
      <c r="DL251" s="169"/>
      <c r="DM251" s="169"/>
      <c r="DN251" s="169"/>
      <c r="DO251" s="169"/>
      <c r="DP251" s="169"/>
      <c r="DQ251" s="169"/>
      <c r="DR251" s="169"/>
      <c r="DS251" s="169"/>
      <c r="DT251" s="169"/>
      <c r="DU251" s="169"/>
      <c r="DV251" s="169"/>
      <c r="DW251" s="169"/>
      <c r="DX251" s="169"/>
      <c r="DY251" s="169"/>
      <c r="DZ251" s="169"/>
      <c r="EA251" s="169"/>
      <c r="EB251" s="169"/>
      <c r="EC251" s="169"/>
      <c r="ED251" s="169"/>
      <c r="EE251" s="169"/>
      <c r="EF251" s="169"/>
      <c r="EG251" s="169"/>
      <c r="EH251" s="169"/>
      <c r="EI251" s="169"/>
      <c r="EJ251" s="169"/>
      <c r="EK251" s="169"/>
      <c r="EL251" s="169"/>
      <c r="EM251" s="169"/>
      <c r="EN251" s="169"/>
      <c r="EO251" s="169"/>
      <c r="EP251" s="169"/>
      <c r="EQ251" s="169"/>
      <c r="ER251" s="169"/>
      <c r="ES251" s="169"/>
      <c r="ET251" s="169"/>
      <c r="EU251" s="169"/>
      <c r="EV251" s="169"/>
      <c r="EW251" s="169"/>
      <c r="EX251" s="169"/>
      <c r="EY251" s="169"/>
      <c r="EZ251" s="169"/>
      <c r="FA251" s="169"/>
      <c r="FB251" s="169"/>
      <c r="FC251" s="169"/>
      <c r="FD251" s="169"/>
      <c r="FE251" s="169"/>
      <c r="FF251" s="169"/>
      <c r="FG251" s="169"/>
      <c r="FH251" s="169"/>
      <c r="FI251" s="169"/>
      <c r="FJ251" s="169"/>
      <c r="FK251" s="169"/>
      <c r="FL251" s="169"/>
      <c r="FM251" s="169"/>
      <c r="FN251" s="169"/>
      <c r="FO251" s="169"/>
      <c r="FP251" s="169"/>
      <c r="FQ251" s="169"/>
      <c r="FR251" s="169"/>
      <c r="FS251" s="169"/>
      <c r="FT251" s="169"/>
      <c r="FU251" s="169"/>
      <c r="FV251" s="169"/>
      <c r="FW251" s="169"/>
      <c r="FX251" s="169"/>
      <c r="FY251" s="169"/>
      <c r="FZ251" s="169"/>
      <c r="GA251" s="169"/>
      <c r="GB251" s="169"/>
      <c r="GC251" s="169"/>
      <c r="GD251" s="169"/>
      <c r="GE251" s="169"/>
      <c r="GF251" s="169"/>
      <c r="GG251" s="169"/>
      <c r="GH251" s="169"/>
      <c r="GI251" s="169"/>
      <c r="GJ251" s="169"/>
      <c r="GK251" s="169"/>
      <c r="GL251" s="169"/>
      <c r="GM251" s="169"/>
      <c r="GN251" s="169"/>
      <c r="GO251" s="169"/>
      <c r="GP251" s="169"/>
      <c r="GQ251" s="169"/>
      <c r="GR251" s="169"/>
      <c r="GS251" s="169"/>
      <c r="GT251" s="169"/>
      <c r="GU251" s="169"/>
      <c r="GV251" s="169"/>
      <c r="GW251" s="169"/>
      <c r="GX251" s="169"/>
      <c r="GY251" s="169"/>
      <c r="GZ251" s="169"/>
      <c r="HA251" s="169"/>
      <c r="HB251" s="169"/>
      <c r="HC251" s="169"/>
      <c r="HD251" s="169"/>
      <c r="HE251" s="169"/>
      <c r="HF251" s="169"/>
      <c r="HG251" s="169"/>
      <c r="HH251" s="169"/>
      <c r="HI251" s="169"/>
      <c r="HJ251" s="169"/>
      <c r="HK251" s="169"/>
      <c r="HL251" s="169"/>
      <c r="HM251" s="169"/>
      <c r="HN251" s="169"/>
      <c r="HO251" s="169"/>
      <c r="HP251" s="169"/>
      <c r="HQ251" s="169"/>
      <c r="HR251" s="169"/>
      <c r="HS251" s="169"/>
      <c r="HT251" s="169"/>
      <c r="HU251" s="169"/>
      <c r="HV251" s="169"/>
      <c r="HW251" s="169"/>
      <c r="HX251" s="169"/>
      <c r="HY251" s="169"/>
      <c r="HZ251" s="169"/>
      <c r="IA251" s="169"/>
      <c r="IB251" s="169"/>
      <c r="IC251" s="169"/>
      <c r="ID251" s="169"/>
      <c r="IE251" s="169"/>
      <c r="IF251" s="169"/>
      <c r="IG251" s="169"/>
      <c r="IH251" s="169"/>
      <c r="II251" s="169"/>
      <c r="IJ251" s="169"/>
      <c r="IK251" s="169"/>
      <c r="IL251" s="169"/>
      <c r="IM251" s="169"/>
      <c r="IN251" s="169"/>
      <c r="IO251" s="169"/>
      <c r="IP251" s="169"/>
      <c r="IQ251" s="169"/>
      <c r="IR251" s="169"/>
      <c r="IS251" s="169"/>
      <c r="IT251" s="169"/>
      <c r="IU251" s="169"/>
      <c r="IV251" s="169"/>
    </row>
    <row r="252" spans="1:256" ht="12.75" customHeight="1">
      <c r="A252" s="124">
        <f t="shared" si="17"/>
        <v>0</v>
      </c>
      <c r="B252" s="125">
        <f t="shared" si="18"/>
        <v>0</v>
      </c>
      <c r="C252" s="126">
        <f>IF(R252=0,0,SUMIF($R$10:R252,R252,$R$10:R252)/R252)</f>
        <v>0</v>
      </c>
      <c r="D252" s="127">
        <v>243</v>
      </c>
      <c r="E252" s="146"/>
      <c r="F252" s="147"/>
      <c r="G252" s="130">
        <f t="shared" si="15"/>
        <v>0</v>
      </c>
      <c r="H252" s="130">
        <f>IF(E252=0,0,VLOOKUP(E252,[1]Ob!$D$10:$AW$600,46,FALSE))</f>
        <v>0</v>
      </c>
      <c r="I252" s="130">
        <f>IF(E252=0,0,VLOOKUP(E252,[1]Ob!$D$10:$BA$600,50,FALSE))</f>
        <v>0</v>
      </c>
      <c r="J252" s="130">
        <f>IF(E252=0,0,VLOOKUP(E252,[1]Ob!$D$10:$O$600,12,FALSE))</f>
        <v>0</v>
      </c>
      <c r="K252" s="131">
        <f>IF(E252=0,0,VLOOKUP(E252,[1]Ob!$D$10:$BA$600,15,FALSE))*F252</f>
        <v>0</v>
      </c>
      <c r="L252" s="132">
        <f t="shared" si="19"/>
        <v>0</v>
      </c>
      <c r="M252" s="133"/>
      <c r="N252" s="134"/>
      <c r="O252" s="170"/>
      <c r="P252" s="135">
        <v>0</v>
      </c>
      <c r="Q252" s="135">
        <v>0</v>
      </c>
      <c r="R252" s="129"/>
      <c r="S252" s="136">
        <f t="shared" si="16"/>
        <v>0</v>
      </c>
      <c r="T252" s="148"/>
      <c r="U252" s="149"/>
      <c r="V252" s="150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69"/>
      <c r="CZ252" s="169"/>
      <c r="DA252" s="169"/>
      <c r="DB252" s="169"/>
      <c r="DC252" s="169"/>
      <c r="DD252" s="169"/>
      <c r="DE252" s="169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9"/>
      <c r="DQ252" s="169"/>
      <c r="DR252" s="169"/>
      <c r="DS252" s="169"/>
      <c r="DT252" s="169"/>
      <c r="DU252" s="169"/>
      <c r="DV252" s="169"/>
      <c r="DW252" s="169"/>
      <c r="DX252" s="169"/>
      <c r="DY252" s="169"/>
      <c r="DZ252" s="169"/>
      <c r="EA252" s="169"/>
      <c r="EB252" s="169"/>
      <c r="EC252" s="169"/>
      <c r="ED252" s="169"/>
      <c r="EE252" s="169"/>
      <c r="EF252" s="169"/>
      <c r="EG252" s="169"/>
      <c r="EH252" s="169"/>
      <c r="EI252" s="169"/>
      <c r="EJ252" s="169"/>
      <c r="EK252" s="169"/>
      <c r="EL252" s="169"/>
      <c r="EM252" s="169"/>
      <c r="EN252" s="169"/>
      <c r="EO252" s="169"/>
      <c r="EP252" s="169"/>
      <c r="EQ252" s="169"/>
      <c r="ER252" s="169"/>
      <c r="ES252" s="169"/>
      <c r="ET252" s="169"/>
      <c r="EU252" s="169"/>
      <c r="EV252" s="169"/>
      <c r="EW252" s="169"/>
      <c r="EX252" s="169"/>
      <c r="EY252" s="169"/>
      <c r="EZ252" s="169"/>
      <c r="FA252" s="169"/>
      <c r="FB252" s="169"/>
      <c r="FC252" s="169"/>
      <c r="FD252" s="169"/>
      <c r="FE252" s="169"/>
      <c r="FF252" s="169"/>
      <c r="FG252" s="169"/>
      <c r="FH252" s="169"/>
      <c r="FI252" s="169"/>
      <c r="FJ252" s="169"/>
      <c r="FK252" s="169"/>
      <c r="FL252" s="169"/>
      <c r="FM252" s="169"/>
      <c r="FN252" s="169"/>
      <c r="FO252" s="169"/>
      <c r="FP252" s="169"/>
      <c r="FQ252" s="169"/>
      <c r="FR252" s="169"/>
      <c r="FS252" s="169"/>
      <c r="FT252" s="169"/>
      <c r="FU252" s="169"/>
      <c r="FV252" s="169"/>
      <c r="FW252" s="169"/>
      <c r="FX252" s="169"/>
      <c r="FY252" s="169"/>
      <c r="FZ252" s="169"/>
      <c r="GA252" s="169"/>
      <c r="GB252" s="169"/>
      <c r="GC252" s="169"/>
      <c r="GD252" s="169"/>
      <c r="GE252" s="169"/>
      <c r="GF252" s="169"/>
      <c r="GG252" s="169"/>
      <c r="GH252" s="169"/>
      <c r="GI252" s="169"/>
      <c r="GJ252" s="169"/>
      <c r="GK252" s="169"/>
      <c r="GL252" s="169"/>
      <c r="GM252" s="169"/>
      <c r="GN252" s="169"/>
      <c r="GO252" s="169"/>
      <c r="GP252" s="169"/>
      <c r="GQ252" s="169"/>
      <c r="GR252" s="169"/>
      <c r="GS252" s="169"/>
      <c r="GT252" s="169"/>
      <c r="GU252" s="169"/>
      <c r="GV252" s="169"/>
      <c r="GW252" s="169"/>
      <c r="GX252" s="169"/>
      <c r="GY252" s="169"/>
      <c r="GZ252" s="169"/>
      <c r="HA252" s="169"/>
      <c r="HB252" s="169"/>
      <c r="HC252" s="169"/>
      <c r="HD252" s="169"/>
      <c r="HE252" s="169"/>
      <c r="HF252" s="169"/>
      <c r="HG252" s="169"/>
      <c r="HH252" s="169"/>
      <c r="HI252" s="169"/>
      <c r="HJ252" s="169"/>
      <c r="HK252" s="169"/>
      <c r="HL252" s="169"/>
      <c r="HM252" s="169"/>
      <c r="HN252" s="169"/>
      <c r="HO252" s="169"/>
      <c r="HP252" s="169"/>
      <c r="HQ252" s="169"/>
      <c r="HR252" s="169"/>
      <c r="HS252" s="169"/>
      <c r="HT252" s="169"/>
      <c r="HU252" s="169"/>
      <c r="HV252" s="169"/>
      <c r="HW252" s="169"/>
      <c r="HX252" s="169"/>
      <c r="HY252" s="169"/>
      <c r="HZ252" s="169"/>
      <c r="IA252" s="169"/>
      <c r="IB252" s="169"/>
      <c r="IC252" s="169"/>
      <c r="ID252" s="169"/>
      <c r="IE252" s="169"/>
      <c r="IF252" s="169"/>
      <c r="IG252" s="169"/>
      <c r="IH252" s="169"/>
      <c r="II252" s="169"/>
      <c r="IJ252" s="169"/>
      <c r="IK252" s="169"/>
      <c r="IL252" s="169"/>
      <c r="IM252" s="169"/>
      <c r="IN252" s="169"/>
      <c r="IO252" s="169"/>
      <c r="IP252" s="169"/>
      <c r="IQ252" s="169"/>
      <c r="IR252" s="169"/>
      <c r="IS252" s="169"/>
      <c r="IT252" s="169"/>
      <c r="IU252" s="169"/>
      <c r="IV252" s="169"/>
    </row>
    <row r="253" spans="1:256">
      <c r="A253" s="124">
        <f t="shared" si="17"/>
        <v>0</v>
      </c>
      <c r="B253" s="125">
        <f t="shared" si="18"/>
        <v>0</v>
      </c>
      <c r="C253" s="126">
        <f>IF(R253=0,0,SUMIF($R$10:R253,R253,$R$10:R253)/R253)</f>
        <v>0</v>
      </c>
      <c r="D253" s="127">
        <v>244</v>
      </c>
      <c r="E253" s="146"/>
      <c r="F253" s="147"/>
      <c r="G253" s="130">
        <f t="shared" si="15"/>
        <v>0</v>
      </c>
      <c r="H253" s="130">
        <f>IF(E253=0,0,VLOOKUP(E253,[1]Ob!$D$10:$AW$600,46,FALSE))</f>
        <v>0</v>
      </c>
      <c r="I253" s="130">
        <f>IF(E253=0,0,VLOOKUP(E253,[1]Ob!$D$10:$BA$600,50,FALSE))</f>
        <v>0</v>
      </c>
      <c r="J253" s="130">
        <f>IF(E253=0,0,VLOOKUP(E253,[1]Ob!$D$10:$O$600,12,FALSE))</f>
        <v>0</v>
      </c>
      <c r="K253" s="131">
        <f>IF(E253=0,0,VLOOKUP(E253,[1]Ob!$D$10:$BA$600,15,FALSE))*F253</f>
        <v>0</v>
      </c>
      <c r="L253" s="132">
        <f t="shared" si="19"/>
        <v>0</v>
      </c>
      <c r="M253" s="133"/>
      <c r="N253" s="134"/>
      <c r="O253" s="170"/>
      <c r="P253" s="135">
        <v>0</v>
      </c>
      <c r="Q253" s="135">
        <v>0</v>
      </c>
      <c r="R253" s="129"/>
      <c r="S253" s="136">
        <f t="shared" si="16"/>
        <v>0</v>
      </c>
      <c r="T253" s="148"/>
      <c r="U253" s="149"/>
      <c r="V253" s="150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69"/>
      <c r="CZ253" s="169"/>
      <c r="DA253" s="169"/>
      <c r="DB253" s="169"/>
      <c r="DC253" s="169"/>
      <c r="DD253" s="169"/>
      <c r="DE253" s="169"/>
      <c r="DF253" s="169"/>
      <c r="DG253" s="169"/>
      <c r="DH253" s="169"/>
      <c r="DI253" s="169"/>
      <c r="DJ253" s="169"/>
      <c r="DK253" s="169"/>
      <c r="DL253" s="169"/>
      <c r="DM253" s="169"/>
      <c r="DN253" s="169"/>
      <c r="DO253" s="169"/>
      <c r="DP253" s="169"/>
      <c r="DQ253" s="169"/>
      <c r="DR253" s="169"/>
      <c r="DS253" s="169"/>
      <c r="DT253" s="169"/>
      <c r="DU253" s="169"/>
      <c r="DV253" s="169"/>
      <c r="DW253" s="169"/>
      <c r="DX253" s="169"/>
      <c r="DY253" s="169"/>
      <c r="DZ253" s="169"/>
      <c r="EA253" s="169"/>
      <c r="EB253" s="169"/>
      <c r="EC253" s="169"/>
      <c r="ED253" s="169"/>
      <c r="EE253" s="169"/>
      <c r="EF253" s="169"/>
      <c r="EG253" s="169"/>
      <c r="EH253" s="169"/>
      <c r="EI253" s="169"/>
      <c r="EJ253" s="169"/>
      <c r="EK253" s="169"/>
      <c r="EL253" s="169"/>
      <c r="EM253" s="169"/>
      <c r="EN253" s="169"/>
      <c r="EO253" s="169"/>
      <c r="EP253" s="169"/>
      <c r="EQ253" s="169"/>
      <c r="ER253" s="169"/>
      <c r="ES253" s="169"/>
      <c r="ET253" s="169"/>
      <c r="EU253" s="169"/>
      <c r="EV253" s="169"/>
      <c r="EW253" s="169"/>
      <c r="EX253" s="169"/>
      <c r="EY253" s="169"/>
      <c r="EZ253" s="169"/>
      <c r="FA253" s="169"/>
      <c r="FB253" s="169"/>
      <c r="FC253" s="169"/>
      <c r="FD253" s="169"/>
      <c r="FE253" s="169"/>
      <c r="FF253" s="169"/>
      <c r="FG253" s="169"/>
      <c r="FH253" s="169"/>
      <c r="FI253" s="169"/>
      <c r="FJ253" s="169"/>
      <c r="FK253" s="169"/>
      <c r="FL253" s="169"/>
      <c r="FM253" s="169"/>
      <c r="FN253" s="169"/>
      <c r="FO253" s="169"/>
      <c r="FP253" s="169"/>
      <c r="FQ253" s="169"/>
      <c r="FR253" s="169"/>
      <c r="FS253" s="169"/>
      <c r="FT253" s="169"/>
      <c r="FU253" s="169"/>
      <c r="FV253" s="169"/>
      <c r="FW253" s="169"/>
      <c r="FX253" s="169"/>
      <c r="FY253" s="169"/>
      <c r="FZ253" s="169"/>
      <c r="GA253" s="169"/>
      <c r="GB253" s="169"/>
      <c r="GC253" s="169"/>
      <c r="GD253" s="169"/>
      <c r="GE253" s="169"/>
      <c r="GF253" s="169"/>
      <c r="GG253" s="169"/>
      <c r="GH253" s="169"/>
      <c r="GI253" s="169"/>
      <c r="GJ253" s="169"/>
      <c r="GK253" s="169"/>
      <c r="GL253" s="169"/>
      <c r="GM253" s="169"/>
      <c r="GN253" s="169"/>
      <c r="GO253" s="169"/>
      <c r="GP253" s="169"/>
      <c r="GQ253" s="169"/>
      <c r="GR253" s="169"/>
      <c r="GS253" s="169"/>
      <c r="GT253" s="169"/>
      <c r="GU253" s="169"/>
      <c r="GV253" s="169"/>
      <c r="GW253" s="169"/>
      <c r="GX253" s="169"/>
      <c r="GY253" s="169"/>
      <c r="GZ253" s="169"/>
      <c r="HA253" s="169"/>
      <c r="HB253" s="169"/>
      <c r="HC253" s="169"/>
      <c r="HD253" s="169"/>
      <c r="HE253" s="169"/>
      <c r="HF253" s="169"/>
      <c r="HG253" s="169"/>
      <c r="HH253" s="169"/>
      <c r="HI253" s="169"/>
      <c r="HJ253" s="169"/>
      <c r="HK253" s="169"/>
      <c r="HL253" s="169"/>
      <c r="HM253" s="169"/>
      <c r="HN253" s="169"/>
      <c r="HO253" s="169"/>
      <c r="HP253" s="169"/>
      <c r="HQ253" s="169"/>
      <c r="HR253" s="169"/>
      <c r="HS253" s="169"/>
      <c r="HT253" s="169"/>
      <c r="HU253" s="169"/>
      <c r="HV253" s="169"/>
      <c r="HW253" s="169"/>
      <c r="HX253" s="169"/>
      <c r="HY253" s="169"/>
      <c r="HZ253" s="169"/>
      <c r="IA253" s="169"/>
      <c r="IB253" s="169"/>
      <c r="IC253" s="169"/>
      <c r="ID253" s="169"/>
      <c r="IE253" s="169"/>
      <c r="IF253" s="169"/>
      <c r="IG253" s="169"/>
      <c r="IH253" s="169"/>
      <c r="II253" s="169"/>
      <c r="IJ253" s="169"/>
      <c r="IK253" s="169"/>
      <c r="IL253" s="169"/>
      <c r="IM253" s="169"/>
      <c r="IN253" s="169"/>
      <c r="IO253" s="169"/>
      <c r="IP253" s="169"/>
      <c r="IQ253" s="169"/>
      <c r="IR253" s="169"/>
      <c r="IS253" s="169"/>
      <c r="IT253" s="169"/>
      <c r="IU253" s="169"/>
      <c r="IV253" s="169"/>
    </row>
    <row r="254" spans="1:256">
      <c r="A254" s="124">
        <f t="shared" si="17"/>
        <v>0</v>
      </c>
      <c r="B254" s="125">
        <f t="shared" si="18"/>
        <v>0</v>
      </c>
      <c r="C254" s="126">
        <f>IF(R254=0,0,SUMIF($R$10:R254,R254,$R$10:R254)/R254)</f>
        <v>0</v>
      </c>
      <c r="D254" s="127">
        <v>245</v>
      </c>
      <c r="E254" s="146"/>
      <c r="F254" s="147"/>
      <c r="G254" s="130">
        <f t="shared" si="15"/>
        <v>0</v>
      </c>
      <c r="H254" s="130">
        <f>IF(E254=0,0,VLOOKUP(E254,[1]Ob!$D$10:$AW$600,46,FALSE))</f>
        <v>0</v>
      </c>
      <c r="I254" s="130">
        <f>IF(E254=0,0,VLOOKUP(E254,[1]Ob!$D$10:$BA$600,50,FALSE))</f>
        <v>0</v>
      </c>
      <c r="J254" s="130">
        <f>IF(E254=0,0,VLOOKUP(E254,[1]Ob!$D$10:$O$600,12,FALSE))</f>
        <v>0</v>
      </c>
      <c r="K254" s="131">
        <f>IF(E254=0,0,VLOOKUP(E254,[1]Ob!$D$10:$BA$600,15,FALSE))*F254</f>
        <v>0</v>
      </c>
      <c r="L254" s="132">
        <f t="shared" si="19"/>
        <v>0</v>
      </c>
      <c r="M254" s="133"/>
      <c r="N254" s="134"/>
      <c r="O254" s="170"/>
      <c r="P254" s="135">
        <v>0</v>
      </c>
      <c r="Q254" s="135">
        <v>0</v>
      </c>
      <c r="R254" s="129"/>
      <c r="S254" s="136">
        <f t="shared" si="16"/>
        <v>0</v>
      </c>
      <c r="T254" s="161"/>
      <c r="U254" s="162"/>
      <c r="V254" s="163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  <c r="CB254" s="169"/>
      <c r="CC254" s="169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69"/>
      <c r="CZ254" s="169"/>
      <c r="DA254" s="169"/>
      <c r="DB254" s="169"/>
      <c r="DC254" s="169"/>
      <c r="DD254" s="169"/>
      <c r="DE254" s="169"/>
      <c r="DF254" s="169"/>
      <c r="DG254" s="169"/>
      <c r="DH254" s="169"/>
      <c r="DI254" s="169"/>
      <c r="DJ254" s="169"/>
      <c r="DK254" s="169"/>
      <c r="DL254" s="169"/>
      <c r="DM254" s="169"/>
      <c r="DN254" s="169"/>
      <c r="DO254" s="169"/>
      <c r="DP254" s="169"/>
      <c r="DQ254" s="169"/>
      <c r="DR254" s="169"/>
      <c r="DS254" s="169"/>
      <c r="DT254" s="169"/>
      <c r="DU254" s="169"/>
      <c r="DV254" s="169"/>
      <c r="DW254" s="169"/>
      <c r="DX254" s="169"/>
      <c r="DY254" s="169"/>
      <c r="DZ254" s="169"/>
      <c r="EA254" s="169"/>
      <c r="EB254" s="169"/>
      <c r="EC254" s="169"/>
      <c r="ED254" s="169"/>
      <c r="EE254" s="169"/>
      <c r="EF254" s="169"/>
      <c r="EG254" s="169"/>
      <c r="EH254" s="169"/>
      <c r="EI254" s="169"/>
      <c r="EJ254" s="169"/>
      <c r="EK254" s="169"/>
      <c r="EL254" s="169"/>
      <c r="EM254" s="169"/>
      <c r="EN254" s="169"/>
      <c r="EO254" s="169"/>
      <c r="EP254" s="169"/>
      <c r="EQ254" s="169"/>
      <c r="ER254" s="169"/>
      <c r="ES254" s="169"/>
      <c r="ET254" s="169"/>
      <c r="EU254" s="169"/>
      <c r="EV254" s="169"/>
      <c r="EW254" s="169"/>
      <c r="EX254" s="169"/>
      <c r="EY254" s="169"/>
      <c r="EZ254" s="169"/>
      <c r="FA254" s="169"/>
      <c r="FB254" s="169"/>
      <c r="FC254" s="169"/>
      <c r="FD254" s="169"/>
      <c r="FE254" s="169"/>
      <c r="FF254" s="169"/>
      <c r="FG254" s="169"/>
      <c r="FH254" s="169"/>
      <c r="FI254" s="169"/>
      <c r="FJ254" s="169"/>
      <c r="FK254" s="169"/>
      <c r="FL254" s="169"/>
      <c r="FM254" s="169"/>
      <c r="FN254" s="169"/>
      <c r="FO254" s="169"/>
      <c r="FP254" s="169"/>
      <c r="FQ254" s="169"/>
      <c r="FR254" s="169"/>
      <c r="FS254" s="169"/>
      <c r="FT254" s="169"/>
      <c r="FU254" s="169"/>
      <c r="FV254" s="169"/>
      <c r="FW254" s="169"/>
      <c r="FX254" s="169"/>
      <c r="FY254" s="169"/>
      <c r="FZ254" s="169"/>
      <c r="GA254" s="169"/>
      <c r="GB254" s="169"/>
      <c r="GC254" s="169"/>
      <c r="GD254" s="169"/>
      <c r="GE254" s="169"/>
      <c r="GF254" s="169"/>
      <c r="GG254" s="169"/>
      <c r="GH254" s="169"/>
      <c r="GI254" s="169"/>
      <c r="GJ254" s="169"/>
      <c r="GK254" s="169"/>
      <c r="GL254" s="169"/>
      <c r="GM254" s="169"/>
      <c r="GN254" s="169"/>
      <c r="GO254" s="169"/>
      <c r="GP254" s="169"/>
      <c r="GQ254" s="169"/>
      <c r="GR254" s="169"/>
      <c r="GS254" s="169"/>
      <c r="GT254" s="169"/>
      <c r="GU254" s="169"/>
      <c r="GV254" s="169"/>
      <c r="GW254" s="169"/>
      <c r="GX254" s="169"/>
      <c r="GY254" s="169"/>
      <c r="GZ254" s="169"/>
      <c r="HA254" s="169"/>
      <c r="HB254" s="169"/>
      <c r="HC254" s="169"/>
      <c r="HD254" s="169"/>
      <c r="HE254" s="169"/>
      <c r="HF254" s="169"/>
      <c r="HG254" s="169"/>
      <c r="HH254" s="169"/>
      <c r="HI254" s="169"/>
      <c r="HJ254" s="169"/>
      <c r="HK254" s="169"/>
      <c r="HL254" s="169"/>
      <c r="HM254" s="169"/>
      <c r="HN254" s="169"/>
      <c r="HO254" s="169"/>
      <c r="HP254" s="169"/>
      <c r="HQ254" s="169"/>
      <c r="HR254" s="169"/>
      <c r="HS254" s="169"/>
      <c r="HT254" s="169"/>
      <c r="HU254" s="169"/>
      <c r="HV254" s="169"/>
      <c r="HW254" s="169"/>
      <c r="HX254" s="169"/>
      <c r="HY254" s="169"/>
      <c r="HZ254" s="169"/>
      <c r="IA254" s="169"/>
      <c r="IB254" s="169"/>
      <c r="IC254" s="169"/>
      <c r="ID254" s="169"/>
      <c r="IE254" s="169"/>
      <c r="IF254" s="169"/>
      <c r="IG254" s="169"/>
      <c r="IH254" s="169"/>
      <c r="II254" s="169"/>
      <c r="IJ254" s="169"/>
      <c r="IK254" s="169"/>
      <c r="IL254" s="169"/>
      <c r="IM254" s="169"/>
      <c r="IN254" s="169"/>
      <c r="IO254" s="169"/>
      <c r="IP254" s="169"/>
      <c r="IQ254" s="169"/>
      <c r="IR254" s="169"/>
      <c r="IS254" s="169"/>
      <c r="IT254" s="169"/>
      <c r="IU254" s="169"/>
      <c r="IV254" s="169"/>
    </row>
    <row r="255" spans="1:256">
      <c r="A255" s="124">
        <f t="shared" si="17"/>
        <v>0</v>
      </c>
      <c r="B255" s="125">
        <f t="shared" si="18"/>
        <v>0</v>
      </c>
      <c r="C255" s="126">
        <f>IF(R255=0,0,SUMIF($R$10:R255,R255,$R$10:R255)/R255)</f>
        <v>0</v>
      </c>
      <c r="D255" s="127">
        <v>246</v>
      </c>
      <c r="E255" s="146"/>
      <c r="F255" s="147"/>
      <c r="G255" s="130">
        <f t="shared" si="15"/>
        <v>0</v>
      </c>
      <c r="H255" s="130">
        <f>IF(E255=0,0,VLOOKUP(E255,[1]Ob!$D$10:$AW$600,46,FALSE))</f>
        <v>0</v>
      </c>
      <c r="I255" s="130">
        <f>IF(E255=0,0,VLOOKUP(E255,[1]Ob!$D$10:$BA$600,50,FALSE))</f>
        <v>0</v>
      </c>
      <c r="J255" s="130">
        <f>IF(E255=0,0,VLOOKUP(E255,[1]Ob!$D$10:$O$600,12,FALSE))</f>
        <v>0</v>
      </c>
      <c r="K255" s="131">
        <f>IF(E255=0,0,VLOOKUP(E255,[1]Ob!$D$10:$BA$600,15,FALSE))*F255</f>
        <v>0</v>
      </c>
      <c r="L255" s="132">
        <f t="shared" si="19"/>
        <v>0</v>
      </c>
      <c r="M255" s="133"/>
      <c r="N255" s="134"/>
      <c r="O255" s="170"/>
      <c r="P255" s="135">
        <v>0</v>
      </c>
      <c r="Q255" s="135">
        <v>0</v>
      </c>
      <c r="R255" s="129"/>
      <c r="S255" s="136">
        <f t="shared" si="16"/>
        <v>0</v>
      </c>
      <c r="T255" s="137"/>
      <c r="U255" s="138">
        <f>IF(T255=0,0,HLOOKUP(T255,$Y$3:$IV$5,3,FALSE))</f>
        <v>0</v>
      </c>
      <c r="V255" s="13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69"/>
      <c r="CZ255" s="169"/>
      <c r="DA255" s="169"/>
      <c r="DB255" s="169"/>
      <c r="DC255" s="169"/>
      <c r="DD255" s="169"/>
      <c r="DE255" s="169"/>
      <c r="DF255" s="169"/>
      <c r="DG255" s="169"/>
      <c r="DH255" s="169"/>
      <c r="DI255" s="169"/>
      <c r="DJ255" s="169"/>
      <c r="DK255" s="169"/>
      <c r="DL255" s="169"/>
      <c r="DM255" s="169"/>
      <c r="DN255" s="169"/>
      <c r="DO255" s="169"/>
      <c r="DP255" s="169"/>
      <c r="DQ255" s="169"/>
      <c r="DR255" s="169"/>
      <c r="DS255" s="169"/>
      <c r="DT255" s="169"/>
      <c r="DU255" s="169"/>
      <c r="DV255" s="169"/>
      <c r="DW255" s="169"/>
      <c r="DX255" s="169"/>
      <c r="DY255" s="169"/>
      <c r="DZ255" s="169"/>
      <c r="EA255" s="169"/>
      <c r="EB255" s="169"/>
      <c r="EC255" s="169"/>
      <c r="ED255" s="169"/>
      <c r="EE255" s="169"/>
      <c r="EF255" s="169"/>
      <c r="EG255" s="169"/>
      <c r="EH255" s="169"/>
      <c r="EI255" s="169"/>
      <c r="EJ255" s="169"/>
      <c r="EK255" s="169"/>
      <c r="EL255" s="169"/>
      <c r="EM255" s="169"/>
      <c r="EN255" s="169"/>
      <c r="EO255" s="169"/>
      <c r="EP255" s="169"/>
      <c r="EQ255" s="169"/>
      <c r="ER255" s="169"/>
      <c r="ES255" s="169"/>
      <c r="ET255" s="169"/>
      <c r="EU255" s="169"/>
      <c r="EV255" s="169"/>
      <c r="EW255" s="169"/>
      <c r="EX255" s="169"/>
      <c r="EY255" s="169"/>
      <c r="EZ255" s="169"/>
      <c r="FA255" s="169"/>
      <c r="FB255" s="169"/>
      <c r="FC255" s="169"/>
      <c r="FD255" s="169"/>
      <c r="FE255" s="169"/>
      <c r="FF255" s="169"/>
      <c r="FG255" s="169"/>
      <c r="FH255" s="169"/>
      <c r="FI255" s="169"/>
      <c r="FJ255" s="169"/>
      <c r="FK255" s="169"/>
      <c r="FL255" s="169"/>
      <c r="FM255" s="169"/>
      <c r="FN255" s="169"/>
      <c r="FO255" s="169"/>
      <c r="FP255" s="169"/>
      <c r="FQ255" s="169"/>
      <c r="FR255" s="169"/>
      <c r="FS255" s="169"/>
      <c r="FT255" s="169"/>
      <c r="FU255" s="169"/>
      <c r="FV255" s="169"/>
      <c r="FW255" s="169"/>
      <c r="FX255" s="169"/>
      <c r="FY255" s="169"/>
      <c r="FZ255" s="169"/>
      <c r="GA255" s="169"/>
      <c r="GB255" s="169"/>
      <c r="GC255" s="169"/>
      <c r="GD255" s="169"/>
      <c r="GE255" s="169"/>
      <c r="GF255" s="169"/>
      <c r="GG255" s="169"/>
      <c r="GH255" s="169"/>
      <c r="GI255" s="169"/>
      <c r="GJ255" s="169"/>
      <c r="GK255" s="169"/>
      <c r="GL255" s="169"/>
      <c r="GM255" s="169"/>
      <c r="GN255" s="169"/>
      <c r="GO255" s="169"/>
      <c r="GP255" s="169"/>
      <c r="GQ255" s="169"/>
      <c r="GR255" s="169"/>
      <c r="GS255" s="169"/>
      <c r="GT255" s="169"/>
      <c r="GU255" s="169"/>
      <c r="GV255" s="169"/>
      <c r="GW255" s="169"/>
      <c r="GX255" s="169"/>
      <c r="GY255" s="169"/>
      <c r="GZ255" s="169"/>
      <c r="HA255" s="169"/>
      <c r="HB255" s="169"/>
      <c r="HC255" s="169"/>
      <c r="HD255" s="169"/>
      <c r="HE255" s="169"/>
      <c r="HF255" s="169"/>
      <c r="HG255" s="169"/>
      <c r="HH255" s="169"/>
      <c r="HI255" s="169"/>
      <c r="HJ255" s="169"/>
      <c r="HK255" s="169"/>
      <c r="HL255" s="169"/>
      <c r="HM255" s="169"/>
      <c r="HN255" s="169"/>
      <c r="HO255" s="169"/>
      <c r="HP255" s="169"/>
      <c r="HQ255" s="169"/>
      <c r="HR255" s="169"/>
      <c r="HS255" s="169"/>
      <c r="HT255" s="169"/>
      <c r="HU255" s="169"/>
      <c r="HV255" s="169"/>
      <c r="HW255" s="169"/>
      <c r="HX255" s="169"/>
      <c r="HY255" s="169"/>
      <c r="HZ255" s="169"/>
      <c r="IA255" s="169"/>
      <c r="IB255" s="169"/>
      <c r="IC255" s="169"/>
      <c r="ID255" s="169"/>
      <c r="IE255" s="169"/>
      <c r="IF255" s="169"/>
      <c r="IG255" s="169"/>
      <c r="IH255" s="169"/>
      <c r="II255" s="169"/>
      <c r="IJ255" s="169"/>
      <c r="IK255" s="169"/>
      <c r="IL255" s="169"/>
      <c r="IM255" s="169"/>
      <c r="IN255" s="169"/>
      <c r="IO255" s="169"/>
      <c r="IP255" s="169"/>
      <c r="IQ255" s="169"/>
      <c r="IR255" s="169"/>
      <c r="IS255" s="169"/>
      <c r="IT255" s="169"/>
      <c r="IU255" s="169"/>
      <c r="IV255" s="169"/>
    </row>
    <row r="256" spans="1:256">
      <c r="A256" s="124">
        <f t="shared" si="17"/>
        <v>0</v>
      </c>
      <c r="B256" s="125">
        <f t="shared" si="18"/>
        <v>0</v>
      </c>
      <c r="C256" s="126">
        <f>IF(R256=0,0,SUMIF($R$10:R256,R256,$R$10:R256)/R256)</f>
        <v>0</v>
      </c>
      <c r="D256" s="127">
        <v>247</v>
      </c>
      <c r="E256" s="146"/>
      <c r="F256" s="147"/>
      <c r="G256" s="130">
        <f t="shared" si="15"/>
        <v>0</v>
      </c>
      <c r="H256" s="130">
        <f>IF(E256=0,0,VLOOKUP(E256,[1]Ob!$D$10:$AW$600,46,FALSE))</f>
        <v>0</v>
      </c>
      <c r="I256" s="130">
        <f>IF(E256=0,0,VLOOKUP(E256,[1]Ob!$D$10:$BA$600,50,FALSE))</f>
        <v>0</v>
      </c>
      <c r="J256" s="130">
        <f>IF(E256=0,0,VLOOKUP(E256,[1]Ob!$D$10:$O$600,12,FALSE))</f>
        <v>0</v>
      </c>
      <c r="K256" s="131">
        <f>IF(E256=0,0,VLOOKUP(E256,[1]Ob!$D$10:$BA$600,15,FALSE))*F256</f>
        <v>0</v>
      </c>
      <c r="L256" s="132">
        <f t="shared" si="19"/>
        <v>0</v>
      </c>
      <c r="M256" s="133"/>
      <c r="N256" s="134"/>
      <c r="O256" s="170"/>
      <c r="P256" s="135">
        <v>0</v>
      </c>
      <c r="Q256" s="135">
        <v>0</v>
      </c>
      <c r="R256" s="129"/>
      <c r="S256" s="136">
        <f t="shared" si="16"/>
        <v>0</v>
      </c>
      <c r="T256" s="148"/>
      <c r="U256" s="149"/>
      <c r="V256" s="150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  <c r="CB256" s="169"/>
      <c r="CC256" s="169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9"/>
      <c r="CO256" s="169"/>
      <c r="CP256" s="169"/>
      <c r="CQ256" s="169"/>
      <c r="CR256" s="169"/>
      <c r="CS256" s="169"/>
      <c r="CT256" s="169"/>
      <c r="CU256" s="169"/>
      <c r="CV256" s="169"/>
      <c r="CW256" s="169"/>
      <c r="CX256" s="169"/>
      <c r="CY256" s="169"/>
      <c r="CZ256" s="169"/>
      <c r="DA256" s="169"/>
      <c r="DB256" s="169"/>
      <c r="DC256" s="169"/>
      <c r="DD256" s="169"/>
      <c r="DE256" s="169"/>
      <c r="DF256" s="169"/>
      <c r="DG256" s="169"/>
      <c r="DH256" s="169"/>
      <c r="DI256" s="169"/>
      <c r="DJ256" s="169"/>
      <c r="DK256" s="169"/>
      <c r="DL256" s="169"/>
      <c r="DM256" s="169"/>
      <c r="DN256" s="169"/>
      <c r="DO256" s="169"/>
      <c r="DP256" s="169"/>
      <c r="DQ256" s="169"/>
      <c r="DR256" s="169"/>
      <c r="DS256" s="169"/>
      <c r="DT256" s="169"/>
      <c r="DU256" s="169"/>
      <c r="DV256" s="169"/>
      <c r="DW256" s="169"/>
      <c r="DX256" s="169"/>
      <c r="DY256" s="169"/>
      <c r="DZ256" s="169"/>
      <c r="EA256" s="169"/>
      <c r="EB256" s="169"/>
      <c r="EC256" s="169"/>
      <c r="ED256" s="169"/>
      <c r="EE256" s="169"/>
      <c r="EF256" s="169"/>
      <c r="EG256" s="169"/>
      <c r="EH256" s="169"/>
      <c r="EI256" s="169"/>
      <c r="EJ256" s="169"/>
      <c r="EK256" s="169"/>
      <c r="EL256" s="169"/>
      <c r="EM256" s="169"/>
      <c r="EN256" s="169"/>
      <c r="EO256" s="169"/>
      <c r="EP256" s="169"/>
      <c r="EQ256" s="169"/>
      <c r="ER256" s="169"/>
      <c r="ES256" s="169"/>
      <c r="ET256" s="169"/>
      <c r="EU256" s="169"/>
      <c r="EV256" s="169"/>
      <c r="EW256" s="169"/>
      <c r="EX256" s="169"/>
      <c r="EY256" s="169"/>
      <c r="EZ256" s="169"/>
      <c r="FA256" s="169"/>
      <c r="FB256" s="169"/>
      <c r="FC256" s="169"/>
      <c r="FD256" s="169"/>
      <c r="FE256" s="169"/>
      <c r="FF256" s="169"/>
      <c r="FG256" s="169"/>
      <c r="FH256" s="169"/>
      <c r="FI256" s="169"/>
      <c r="FJ256" s="169"/>
      <c r="FK256" s="169"/>
      <c r="FL256" s="169"/>
      <c r="FM256" s="169"/>
      <c r="FN256" s="169"/>
      <c r="FO256" s="169"/>
      <c r="FP256" s="169"/>
      <c r="FQ256" s="169"/>
      <c r="FR256" s="169"/>
      <c r="FS256" s="169"/>
      <c r="FT256" s="169"/>
      <c r="FU256" s="169"/>
      <c r="FV256" s="169"/>
      <c r="FW256" s="169"/>
      <c r="FX256" s="169"/>
      <c r="FY256" s="169"/>
      <c r="FZ256" s="169"/>
      <c r="GA256" s="169"/>
      <c r="GB256" s="169"/>
      <c r="GC256" s="169"/>
      <c r="GD256" s="169"/>
      <c r="GE256" s="169"/>
      <c r="GF256" s="169"/>
      <c r="GG256" s="169"/>
      <c r="GH256" s="169"/>
      <c r="GI256" s="169"/>
      <c r="GJ256" s="169"/>
      <c r="GK256" s="169"/>
      <c r="GL256" s="169"/>
      <c r="GM256" s="169"/>
      <c r="GN256" s="169"/>
      <c r="GO256" s="169"/>
      <c r="GP256" s="169"/>
      <c r="GQ256" s="169"/>
      <c r="GR256" s="169"/>
      <c r="GS256" s="169"/>
      <c r="GT256" s="169"/>
      <c r="GU256" s="169"/>
      <c r="GV256" s="169"/>
      <c r="GW256" s="169"/>
      <c r="GX256" s="169"/>
      <c r="GY256" s="169"/>
      <c r="GZ256" s="169"/>
      <c r="HA256" s="169"/>
      <c r="HB256" s="169"/>
      <c r="HC256" s="169"/>
      <c r="HD256" s="169"/>
      <c r="HE256" s="169"/>
      <c r="HF256" s="169"/>
      <c r="HG256" s="169"/>
      <c r="HH256" s="169"/>
      <c r="HI256" s="169"/>
      <c r="HJ256" s="169"/>
      <c r="HK256" s="169"/>
      <c r="HL256" s="169"/>
      <c r="HM256" s="169"/>
      <c r="HN256" s="169"/>
      <c r="HO256" s="169"/>
      <c r="HP256" s="169"/>
      <c r="HQ256" s="169"/>
      <c r="HR256" s="169"/>
      <c r="HS256" s="169"/>
      <c r="HT256" s="169"/>
      <c r="HU256" s="169"/>
      <c r="HV256" s="169"/>
      <c r="HW256" s="169"/>
      <c r="HX256" s="169"/>
      <c r="HY256" s="169"/>
      <c r="HZ256" s="169"/>
      <c r="IA256" s="169"/>
      <c r="IB256" s="169"/>
      <c r="IC256" s="169"/>
      <c r="ID256" s="169"/>
      <c r="IE256" s="169"/>
      <c r="IF256" s="169"/>
      <c r="IG256" s="169"/>
      <c r="IH256" s="169"/>
      <c r="II256" s="169"/>
      <c r="IJ256" s="169"/>
      <c r="IK256" s="169"/>
      <c r="IL256" s="169"/>
      <c r="IM256" s="169"/>
      <c r="IN256" s="169"/>
      <c r="IO256" s="169"/>
      <c r="IP256" s="169"/>
      <c r="IQ256" s="169"/>
      <c r="IR256" s="169"/>
      <c r="IS256" s="169"/>
      <c r="IT256" s="169"/>
      <c r="IU256" s="169"/>
      <c r="IV256" s="169"/>
    </row>
    <row r="257" spans="1:256">
      <c r="A257" s="124">
        <f t="shared" si="17"/>
        <v>0</v>
      </c>
      <c r="B257" s="125">
        <f t="shared" si="18"/>
        <v>0</v>
      </c>
      <c r="C257" s="126">
        <f>IF(R257=0,0,SUMIF($R$10:R257,R257,$R$10:R257)/R257)</f>
        <v>0</v>
      </c>
      <c r="D257" s="127">
        <v>248</v>
      </c>
      <c r="E257" s="146"/>
      <c r="F257" s="147"/>
      <c r="G257" s="130">
        <f t="shared" si="15"/>
        <v>0</v>
      </c>
      <c r="H257" s="130">
        <f>IF(E257=0,0,VLOOKUP(E257,[1]Ob!$D$10:$AW$600,46,FALSE))</f>
        <v>0</v>
      </c>
      <c r="I257" s="130">
        <f>IF(E257=0,0,VLOOKUP(E257,[1]Ob!$D$10:$BA$600,50,FALSE))</f>
        <v>0</v>
      </c>
      <c r="J257" s="130">
        <f>IF(E257=0,0,VLOOKUP(E257,[1]Ob!$D$10:$O$600,12,FALSE))</f>
        <v>0</v>
      </c>
      <c r="K257" s="131">
        <f>IF(E257=0,0,VLOOKUP(E257,[1]Ob!$D$10:$BA$600,15,FALSE))*F257</f>
        <v>0</v>
      </c>
      <c r="L257" s="132">
        <f t="shared" si="19"/>
        <v>0</v>
      </c>
      <c r="M257" s="133"/>
      <c r="N257" s="134"/>
      <c r="O257" s="170"/>
      <c r="P257" s="135">
        <v>0</v>
      </c>
      <c r="Q257" s="135">
        <v>0</v>
      </c>
      <c r="R257" s="129"/>
      <c r="S257" s="136">
        <f t="shared" si="16"/>
        <v>0</v>
      </c>
      <c r="T257" s="148"/>
      <c r="U257" s="149"/>
      <c r="V257" s="150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  <c r="CW257" s="169"/>
      <c r="CX257" s="169"/>
      <c r="CY257" s="169"/>
      <c r="CZ257" s="169"/>
      <c r="DA257" s="169"/>
      <c r="DB257" s="169"/>
      <c r="DC257" s="169"/>
      <c r="DD257" s="169"/>
      <c r="DE257" s="169"/>
      <c r="DF257" s="169"/>
      <c r="DG257" s="169"/>
      <c r="DH257" s="169"/>
      <c r="DI257" s="169"/>
      <c r="DJ257" s="169"/>
      <c r="DK257" s="169"/>
      <c r="DL257" s="169"/>
      <c r="DM257" s="169"/>
      <c r="DN257" s="169"/>
      <c r="DO257" s="169"/>
      <c r="DP257" s="169"/>
      <c r="DQ257" s="169"/>
      <c r="DR257" s="169"/>
      <c r="DS257" s="169"/>
      <c r="DT257" s="169"/>
      <c r="DU257" s="169"/>
      <c r="DV257" s="169"/>
      <c r="DW257" s="169"/>
      <c r="DX257" s="169"/>
      <c r="DY257" s="169"/>
      <c r="DZ257" s="169"/>
      <c r="EA257" s="169"/>
      <c r="EB257" s="169"/>
      <c r="EC257" s="169"/>
      <c r="ED257" s="169"/>
      <c r="EE257" s="169"/>
      <c r="EF257" s="169"/>
      <c r="EG257" s="169"/>
      <c r="EH257" s="169"/>
      <c r="EI257" s="169"/>
      <c r="EJ257" s="169"/>
      <c r="EK257" s="169"/>
      <c r="EL257" s="169"/>
      <c r="EM257" s="169"/>
      <c r="EN257" s="169"/>
      <c r="EO257" s="169"/>
      <c r="EP257" s="169"/>
      <c r="EQ257" s="169"/>
      <c r="ER257" s="169"/>
      <c r="ES257" s="169"/>
      <c r="ET257" s="169"/>
      <c r="EU257" s="169"/>
      <c r="EV257" s="169"/>
      <c r="EW257" s="169"/>
      <c r="EX257" s="169"/>
      <c r="EY257" s="169"/>
      <c r="EZ257" s="169"/>
      <c r="FA257" s="169"/>
      <c r="FB257" s="169"/>
      <c r="FC257" s="169"/>
      <c r="FD257" s="169"/>
      <c r="FE257" s="169"/>
      <c r="FF257" s="169"/>
      <c r="FG257" s="169"/>
      <c r="FH257" s="169"/>
      <c r="FI257" s="169"/>
      <c r="FJ257" s="169"/>
      <c r="FK257" s="169"/>
      <c r="FL257" s="169"/>
      <c r="FM257" s="169"/>
      <c r="FN257" s="169"/>
      <c r="FO257" s="169"/>
      <c r="FP257" s="169"/>
      <c r="FQ257" s="169"/>
      <c r="FR257" s="169"/>
      <c r="FS257" s="169"/>
      <c r="FT257" s="169"/>
      <c r="FU257" s="169"/>
      <c r="FV257" s="169"/>
      <c r="FW257" s="169"/>
      <c r="FX257" s="169"/>
      <c r="FY257" s="169"/>
      <c r="FZ257" s="169"/>
      <c r="GA257" s="169"/>
      <c r="GB257" s="169"/>
      <c r="GC257" s="169"/>
      <c r="GD257" s="169"/>
      <c r="GE257" s="169"/>
      <c r="GF257" s="169"/>
      <c r="GG257" s="169"/>
      <c r="GH257" s="169"/>
      <c r="GI257" s="169"/>
      <c r="GJ257" s="169"/>
      <c r="GK257" s="169"/>
      <c r="GL257" s="169"/>
      <c r="GM257" s="169"/>
      <c r="GN257" s="169"/>
      <c r="GO257" s="169"/>
      <c r="GP257" s="169"/>
      <c r="GQ257" s="169"/>
      <c r="GR257" s="169"/>
      <c r="GS257" s="169"/>
      <c r="GT257" s="169"/>
      <c r="GU257" s="169"/>
      <c r="GV257" s="169"/>
      <c r="GW257" s="169"/>
      <c r="GX257" s="169"/>
      <c r="GY257" s="169"/>
      <c r="GZ257" s="169"/>
      <c r="HA257" s="169"/>
      <c r="HB257" s="169"/>
      <c r="HC257" s="169"/>
      <c r="HD257" s="169"/>
      <c r="HE257" s="169"/>
      <c r="HF257" s="169"/>
      <c r="HG257" s="169"/>
      <c r="HH257" s="169"/>
      <c r="HI257" s="169"/>
      <c r="HJ257" s="169"/>
      <c r="HK257" s="169"/>
      <c r="HL257" s="169"/>
      <c r="HM257" s="169"/>
      <c r="HN257" s="169"/>
      <c r="HO257" s="169"/>
      <c r="HP257" s="169"/>
      <c r="HQ257" s="169"/>
      <c r="HR257" s="169"/>
      <c r="HS257" s="169"/>
      <c r="HT257" s="169"/>
      <c r="HU257" s="169"/>
      <c r="HV257" s="169"/>
      <c r="HW257" s="169"/>
      <c r="HX257" s="169"/>
      <c r="HY257" s="169"/>
      <c r="HZ257" s="169"/>
      <c r="IA257" s="169"/>
      <c r="IB257" s="169"/>
      <c r="IC257" s="169"/>
      <c r="ID257" s="169"/>
      <c r="IE257" s="169"/>
      <c r="IF257" s="169"/>
      <c r="IG257" s="169"/>
      <c r="IH257" s="169"/>
      <c r="II257" s="169"/>
      <c r="IJ257" s="169"/>
      <c r="IK257" s="169"/>
      <c r="IL257" s="169"/>
      <c r="IM257" s="169"/>
      <c r="IN257" s="169"/>
      <c r="IO257" s="169"/>
      <c r="IP257" s="169"/>
      <c r="IQ257" s="169"/>
      <c r="IR257" s="169"/>
      <c r="IS257" s="169"/>
      <c r="IT257" s="169"/>
      <c r="IU257" s="169"/>
      <c r="IV257" s="169"/>
    </row>
    <row r="258" spans="1:256">
      <c r="A258" s="124">
        <f t="shared" si="17"/>
        <v>0</v>
      </c>
      <c r="B258" s="125">
        <f t="shared" si="18"/>
        <v>0</v>
      </c>
      <c r="C258" s="126">
        <f>IF(R258=0,0,SUMIF($R$10:R258,R258,$R$10:R258)/R258)</f>
        <v>0</v>
      </c>
      <c r="D258" s="127">
        <v>249</v>
      </c>
      <c r="E258" s="146"/>
      <c r="F258" s="147"/>
      <c r="G258" s="130">
        <f t="shared" si="15"/>
        <v>0</v>
      </c>
      <c r="H258" s="130">
        <f>IF(E258=0,0,VLOOKUP(E258,[1]Ob!$D$10:$AW$600,46,FALSE))</f>
        <v>0</v>
      </c>
      <c r="I258" s="130">
        <f>IF(E258=0,0,VLOOKUP(E258,[1]Ob!$D$10:$BA$600,50,FALSE))</f>
        <v>0</v>
      </c>
      <c r="J258" s="130">
        <f>IF(E258=0,0,VLOOKUP(E258,[1]Ob!$D$10:$O$600,12,FALSE))</f>
        <v>0</v>
      </c>
      <c r="K258" s="131">
        <f>IF(E258=0,0,VLOOKUP(E258,[1]Ob!$D$10:$BA$600,15,FALSE))*F258</f>
        <v>0</v>
      </c>
      <c r="L258" s="132">
        <f t="shared" si="19"/>
        <v>0</v>
      </c>
      <c r="M258" s="133"/>
      <c r="N258" s="134"/>
      <c r="O258" s="170"/>
      <c r="P258" s="135">
        <v>0</v>
      </c>
      <c r="Q258" s="135">
        <v>0</v>
      </c>
      <c r="R258" s="129"/>
      <c r="S258" s="136">
        <f t="shared" si="16"/>
        <v>0</v>
      </c>
      <c r="T258" s="148"/>
      <c r="U258" s="149"/>
      <c r="V258" s="150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  <c r="CW258" s="169"/>
      <c r="CX258" s="169"/>
      <c r="CY258" s="169"/>
      <c r="CZ258" s="169"/>
      <c r="DA258" s="169"/>
      <c r="DB258" s="169"/>
      <c r="DC258" s="169"/>
      <c r="DD258" s="169"/>
      <c r="DE258" s="169"/>
      <c r="DF258" s="169"/>
      <c r="DG258" s="169"/>
      <c r="DH258" s="169"/>
      <c r="DI258" s="169"/>
      <c r="DJ258" s="169"/>
      <c r="DK258" s="169"/>
      <c r="DL258" s="169"/>
      <c r="DM258" s="169"/>
      <c r="DN258" s="169"/>
      <c r="DO258" s="169"/>
      <c r="DP258" s="169"/>
      <c r="DQ258" s="169"/>
      <c r="DR258" s="169"/>
      <c r="DS258" s="169"/>
      <c r="DT258" s="169"/>
      <c r="DU258" s="169"/>
      <c r="DV258" s="169"/>
      <c r="DW258" s="169"/>
      <c r="DX258" s="169"/>
      <c r="DY258" s="169"/>
      <c r="DZ258" s="169"/>
      <c r="EA258" s="169"/>
      <c r="EB258" s="169"/>
      <c r="EC258" s="169"/>
      <c r="ED258" s="169"/>
      <c r="EE258" s="169"/>
      <c r="EF258" s="169"/>
      <c r="EG258" s="169"/>
      <c r="EH258" s="169"/>
      <c r="EI258" s="169"/>
      <c r="EJ258" s="169"/>
      <c r="EK258" s="169"/>
      <c r="EL258" s="169"/>
      <c r="EM258" s="169"/>
      <c r="EN258" s="169"/>
      <c r="EO258" s="169"/>
      <c r="EP258" s="169"/>
      <c r="EQ258" s="169"/>
      <c r="ER258" s="169"/>
      <c r="ES258" s="169"/>
      <c r="ET258" s="169"/>
      <c r="EU258" s="169"/>
      <c r="EV258" s="169"/>
      <c r="EW258" s="169"/>
      <c r="EX258" s="169"/>
      <c r="EY258" s="169"/>
      <c r="EZ258" s="169"/>
      <c r="FA258" s="169"/>
      <c r="FB258" s="169"/>
      <c r="FC258" s="169"/>
      <c r="FD258" s="169"/>
      <c r="FE258" s="169"/>
      <c r="FF258" s="169"/>
      <c r="FG258" s="169"/>
      <c r="FH258" s="169"/>
      <c r="FI258" s="169"/>
      <c r="FJ258" s="169"/>
      <c r="FK258" s="169"/>
      <c r="FL258" s="169"/>
      <c r="FM258" s="169"/>
      <c r="FN258" s="169"/>
      <c r="FO258" s="169"/>
      <c r="FP258" s="169"/>
      <c r="FQ258" s="169"/>
      <c r="FR258" s="169"/>
      <c r="FS258" s="169"/>
      <c r="FT258" s="169"/>
      <c r="FU258" s="169"/>
      <c r="FV258" s="169"/>
      <c r="FW258" s="169"/>
      <c r="FX258" s="169"/>
      <c r="FY258" s="169"/>
      <c r="FZ258" s="169"/>
      <c r="GA258" s="169"/>
      <c r="GB258" s="169"/>
      <c r="GC258" s="169"/>
      <c r="GD258" s="169"/>
      <c r="GE258" s="169"/>
      <c r="GF258" s="169"/>
      <c r="GG258" s="169"/>
      <c r="GH258" s="169"/>
      <c r="GI258" s="169"/>
      <c r="GJ258" s="169"/>
      <c r="GK258" s="169"/>
      <c r="GL258" s="169"/>
      <c r="GM258" s="169"/>
      <c r="GN258" s="169"/>
      <c r="GO258" s="169"/>
      <c r="GP258" s="169"/>
      <c r="GQ258" s="169"/>
      <c r="GR258" s="169"/>
      <c r="GS258" s="169"/>
      <c r="GT258" s="169"/>
      <c r="GU258" s="169"/>
      <c r="GV258" s="169"/>
      <c r="GW258" s="169"/>
      <c r="GX258" s="169"/>
      <c r="GY258" s="169"/>
      <c r="GZ258" s="169"/>
      <c r="HA258" s="169"/>
      <c r="HB258" s="169"/>
      <c r="HC258" s="169"/>
      <c r="HD258" s="169"/>
      <c r="HE258" s="169"/>
      <c r="HF258" s="169"/>
      <c r="HG258" s="169"/>
      <c r="HH258" s="169"/>
      <c r="HI258" s="169"/>
      <c r="HJ258" s="169"/>
      <c r="HK258" s="169"/>
      <c r="HL258" s="169"/>
      <c r="HM258" s="169"/>
      <c r="HN258" s="169"/>
      <c r="HO258" s="169"/>
      <c r="HP258" s="169"/>
      <c r="HQ258" s="169"/>
      <c r="HR258" s="169"/>
      <c r="HS258" s="169"/>
      <c r="HT258" s="169"/>
      <c r="HU258" s="169"/>
      <c r="HV258" s="169"/>
      <c r="HW258" s="169"/>
      <c r="HX258" s="169"/>
      <c r="HY258" s="169"/>
      <c r="HZ258" s="169"/>
      <c r="IA258" s="169"/>
      <c r="IB258" s="169"/>
      <c r="IC258" s="169"/>
      <c r="ID258" s="169"/>
      <c r="IE258" s="169"/>
      <c r="IF258" s="169"/>
      <c r="IG258" s="169"/>
      <c r="IH258" s="169"/>
      <c r="II258" s="169"/>
      <c r="IJ258" s="169"/>
      <c r="IK258" s="169"/>
      <c r="IL258" s="169"/>
      <c r="IM258" s="169"/>
      <c r="IN258" s="169"/>
      <c r="IO258" s="169"/>
      <c r="IP258" s="169"/>
      <c r="IQ258" s="169"/>
      <c r="IR258" s="169"/>
      <c r="IS258" s="169"/>
      <c r="IT258" s="169"/>
      <c r="IU258" s="169"/>
      <c r="IV258" s="169"/>
    </row>
    <row r="259" spans="1:256">
      <c r="A259" s="124">
        <f t="shared" si="17"/>
        <v>0</v>
      </c>
      <c r="B259" s="125">
        <f t="shared" si="18"/>
        <v>0</v>
      </c>
      <c r="C259" s="126">
        <f>IF(R259=0,0,SUMIF($R$10:R259,R259,$R$10:R259)/R259)</f>
        <v>0</v>
      </c>
      <c r="D259" s="127">
        <v>250</v>
      </c>
      <c r="E259" s="146"/>
      <c r="F259" s="147"/>
      <c r="G259" s="130">
        <f t="shared" si="15"/>
        <v>0</v>
      </c>
      <c r="H259" s="130">
        <f>IF(E259=0,0,VLOOKUP(E259,[1]Ob!$D$10:$AW$600,46,FALSE))</f>
        <v>0</v>
      </c>
      <c r="I259" s="130">
        <f>IF(E259=0,0,VLOOKUP(E259,[1]Ob!$D$10:$BA$600,50,FALSE))</f>
        <v>0</v>
      </c>
      <c r="J259" s="130">
        <f>IF(E259=0,0,VLOOKUP(E259,[1]Ob!$D$10:$O$600,12,FALSE))</f>
        <v>0</v>
      </c>
      <c r="K259" s="131">
        <f>IF(E259=0,0,VLOOKUP(E259,[1]Ob!$D$10:$BA$600,15,FALSE))*F259</f>
        <v>0</v>
      </c>
      <c r="L259" s="132">
        <f t="shared" si="19"/>
        <v>0</v>
      </c>
      <c r="M259" s="133"/>
      <c r="N259" s="134"/>
      <c r="O259" s="170"/>
      <c r="P259" s="135">
        <v>0</v>
      </c>
      <c r="Q259" s="135">
        <v>0</v>
      </c>
      <c r="R259" s="129"/>
      <c r="S259" s="136">
        <f t="shared" si="16"/>
        <v>0</v>
      </c>
      <c r="T259" s="161"/>
      <c r="U259" s="162"/>
      <c r="V259" s="163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  <c r="CW259" s="169"/>
      <c r="CX259" s="169"/>
      <c r="CY259" s="169"/>
      <c r="CZ259" s="169"/>
      <c r="DA259" s="169"/>
      <c r="DB259" s="169"/>
      <c r="DC259" s="169"/>
      <c r="DD259" s="169"/>
      <c r="DE259" s="169"/>
      <c r="DF259" s="169"/>
      <c r="DG259" s="169"/>
      <c r="DH259" s="169"/>
      <c r="DI259" s="169"/>
      <c r="DJ259" s="169"/>
      <c r="DK259" s="169"/>
      <c r="DL259" s="169"/>
      <c r="DM259" s="169"/>
      <c r="DN259" s="169"/>
      <c r="DO259" s="169"/>
      <c r="DP259" s="169"/>
      <c r="DQ259" s="169"/>
      <c r="DR259" s="169"/>
      <c r="DS259" s="169"/>
      <c r="DT259" s="169"/>
      <c r="DU259" s="169"/>
      <c r="DV259" s="169"/>
      <c r="DW259" s="169"/>
      <c r="DX259" s="169"/>
      <c r="DY259" s="169"/>
      <c r="DZ259" s="169"/>
      <c r="EA259" s="169"/>
      <c r="EB259" s="169"/>
      <c r="EC259" s="169"/>
      <c r="ED259" s="169"/>
      <c r="EE259" s="169"/>
      <c r="EF259" s="169"/>
      <c r="EG259" s="169"/>
      <c r="EH259" s="169"/>
      <c r="EI259" s="169"/>
      <c r="EJ259" s="169"/>
      <c r="EK259" s="169"/>
      <c r="EL259" s="169"/>
      <c r="EM259" s="169"/>
      <c r="EN259" s="169"/>
      <c r="EO259" s="169"/>
      <c r="EP259" s="169"/>
      <c r="EQ259" s="169"/>
      <c r="ER259" s="169"/>
      <c r="ES259" s="169"/>
      <c r="ET259" s="169"/>
      <c r="EU259" s="169"/>
      <c r="EV259" s="169"/>
      <c r="EW259" s="169"/>
      <c r="EX259" s="169"/>
      <c r="EY259" s="169"/>
      <c r="EZ259" s="169"/>
      <c r="FA259" s="169"/>
      <c r="FB259" s="169"/>
      <c r="FC259" s="169"/>
      <c r="FD259" s="169"/>
      <c r="FE259" s="169"/>
      <c r="FF259" s="169"/>
      <c r="FG259" s="169"/>
      <c r="FH259" s="169"/>
      <c r="FI259" s="169"/>
      <c r="FJ259" s="169"/>
      <c r="FK259" s="169"/>
      <c r="FL259" s="169"/>
      <c r="FM259" s="169"/>
      <c r="FN259" s="169"/>
      <c r="FO259" s="169"/>
      <c r="FP259" s="169"/>
      <c r="FQ259" s="169"/>
      <c r="FR259" s="169"/>
      <c r="FS259" s="169"/>
      <c r="FT259" s="169"/>
      <c r="FU259" s="169"/>
      <c r="FV259" s="169"/>
      <c r="FW259" s="169"/>
      <c r="FX259" s="169"/>
      <c r="FY259" s="169"/>
      <c r="FZ259" s="169"/>
      <c r="GA259" s="169"/>
      <c r="GB259" s="169"/>
      <c r="GC259" s="169"/>
      <c r="GD259" s="169"/>
      <c r="GE259" s="169"/>
      <c r="GF259" s="169"/>
      <c r="GG259" s="169"/>
      <c r="GH259" s="169"/>
      <c r="GI259" s="169"/>
      <c r="GJ259" s="169"/>
      <c r="GK259" s="169"/>
      <c r="GL259" s="169"/>
      <c r="GM259" s="169"/>
      <c r="GN259" s="169"/>
      <c r="GO259" s="169"/>
      <c r="GP259" s="169"/>
      <c r="GQ259" s="169"/>
      <c r="GR259" s="169"/>
      <c r="GS259" s="169"/>
      <c r="GT259" s="169"/>
      <c r="GU259" s="169"/>
      <c r="GV259" s="169"/>
      <c r="GW259" s="169"/>
      <c r="GX259" s="169"/>
      <c r="GY259" s="169"/>
      <c r="GZ259" s="169"/>
      <c r="HA259" s="169"/>
      <c r="HB259" s="169"/>
      <c r="HC259" s="169"/>
      <c r="HD259" s="169"/>
      <c r="HE259" s="169"/>
      <c r="HF259" s="169"/>
      <c r="HG259" s="169"/>
      <c r="HH259" s="169"/>
      <c r="HI259" s="169"/>
      <c r="HJ259" s="169"/>
      <c r="HK259" s="169"/>
      <c r="HL259" s="169"/>
      <c r="HM259" s="169"/>
      <c r="HN259" s="169"/>
      <c r="HO259" s="169"/>
      <c r="HP259" s="169"/>
      <c r="HQ259" s="169"/>
      <c r="HR259" s="169"/>
      <c r="HS259" s="169"/>
      <c r="HT259" s="169"/>
      <c r="HU259" s="169"/>
      <c r="HV259" s="169"/>
      <c r="HW259" s="169"/>
      <c r="HX259" s="169"/>
      <c r="HY259" s="169"/>
      <c r="HZ259" s="169"/>
      <c r="IA259" s="169"/>
      <c r="IB259" s="169"/>
      <c r="IC259" s="169"/>
      <c r="ID259" s="169"/>
      <c r="IE259" s="169"/>
      <c r="IF259" s="169"/>
      <c r="IG259" s="169"/>
      <c r="IH259" s="169"/>
      <c r="II259" s="169"/>
      <c r="IJ259" s="169"/>
      <c r="IK259" s="169"/>
      <c r="IL259" s="169"/>
      <c r="IM259" s="169"/>
      <c r="IN259" s="169"/>
      <c r="IO259" s="169"/>
      <c r="IP259" s="169"/>
      <c r="IQ259" s="169"/>
      <c r="IR259" s="169"/>
      <c r="IS259" s="169"/>
      <c r="IT259" s="169"/>
      <c r="IU259" s="169"/>
      <c r="IV259" s="169"/>
    </row>
    <row r="260" spans="1:256">
      <c r="A260" s="124">
        <f t="shared" si="17"/>
        <v>0</v>
      </c>
      <c r="B260" s="125">
        <f t="shared" si="18"/>
        <v>0</v>
      </c>
      <c r="C260" s="126">
        <f>IF(R260=0,0,SUMIF($R$10:R260,R260,$R$10:R260)/R260)</f>
        <v>0</v>
      </c>
      <c r="D260" s="127">
        <v>251</v>
      </c>
      <c r="E260" s="146"/>
      <c r="F260" s="147"/>
      <c r="G260" s="130">
        <f t="shared" si="15"/>
        <v>0</v>
      </c>
      <c r="H260" s="130">
        <f>IF(E260=0,0,VLOOKUP(E260,[1]Ob!$D$10:$AW$600,46,FALSE))</f>
        <v>0</v>
      </c>
      <c r="I260" s="130">
        <f>IF(E260=0,0,VLOOKUP(E260,[1]Ob!$D$10:$BA$600,50,FALSE))</f>
        <v>0</v>
      </c>
      <c r="J260" s="130">
        <f>IF(E260=0,0,VLOOKUP(E260,[1]Ob!$D$10:$O$600,12,FALSE))</f>
        <v>0</v>
      </c>
      <c r="K260" s="131">
        <f>IF(E260=0,0,VLOOKUP(E260,[1]Ob!$D$10:$BA$600,15,FALSE))*F260</f>
        <v>0</v>
      </c>
      <c r="L260" s="132">
        <f t="shared" si="19"/>
        <v>0</v>
      </c>
      <c r="M260" s="133"/>
      <c r="N260" s="134"/>
      <c r="O260" s="170"/>
      <c r="P260" s="135">
        <v>0</v>
      </c>
      <c r="Q260" s="135">
        <v>0</v>
      </c>
      <c r="R260" s="129"/>
      <c r="S260" s="136">
        <f t="shared" si="16"/>
        <v>0</v>
      </c>
      <c r="T260" s="137"/>
      <c r="U260" s="138">
        <f>IF(T260=0,0,HLOOKUP(T260,$Y$3:$IV$5,3,FALSE))</f>
        <v>0</v>
      </c>
      <c r="V260" s="13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  <c r="CW260" s="169"/>
      <c r="CX260" s="169"/>
      <c r="CY260" s="169"/>
      <c r="CZ260" s="169"/>
      <c r="DA260" s="169"/>
      <c r="DB260" s="169"/>
      <c r="DC260" s="169"/>
      <c r="DD260" s="169"/>
      <c r="DE260" s="169"/>
      <c r="DF260" s="169"/>
      <c r="DG260" s="169"/>
      <c r="DH260" s="169"/>
      <c r="DI260" s="169"/>
      <c r="DJ260" s="169"/>
      <c r="DK260" s="169"/>
      <c r="DL260" s="169"/>
      <c r="DM260" s="169"/>
      <c r="DN260" s="169"/>
      <c r="DO260" s="169"/>
      <c r="DP260" s="169"/>
      <c r="DQ260" s="169"/>
      <c r="DR260" s="169"/>
      <c r="DS260" s="169"/>
      <c r="DT260" s="169"/>
      <c r="DU260" s="169"/>
      <c r="DV260" s="169"/>
      <c r="DW260" s="169"/>
      <c r="DX260" s="169"/>
      <c r="DY260" s="169"/>
      <c r="DZ260" s="169"/>
      <c r="EA260" s="169"/>
      <c r="EB260" s="169"/>
      <c r="EC260" s="169"/>
      <c r="ED260" s="169"/>
      <c r="EE260" s="169"/>
      <c r="EF260" s="169"/>
      <c r="EG260" s="169"/>
      <c r="EH260" s="169"/>
      <c r="EI260" s="169"/>
      <c r="EJ260" s="169"/>
      <c r="EK260" s="169"/>
      <c r="EL260" s="169"/>
      <c r="EM260" s="169"/>
      <c r="EN260" s="169"/>
      <c r="EO260" s="169"/>
      <c r="EP260" s="169"/>
      <c r="EQ260" s="169"/>
      <c r="ER260" s="169"/>
      <c r="ES260" s="169"/>
      <c r="ET260" s="169"/>
      <c r="EU260" s="169"/>
      <c r="EV260" s="169"/>
      <c r="EW260" s="169"/>
      <c r="EX260" s="169"/>
      <c r="EY260" s="169"/>
      <c r="EZ260" s="169"/>
      <c r="FA260" s="169"/>
      <c r="FB260" s="169"/>
      <c r="FC260" s="169"/>
      <c r="FD260" s="169"/>
      <c r="FE260" s="169"/>
      <c r="FF260" s="169"/>
      <c r="FG260" s="169"/>
      <c r="FH260" s="169"/>
      <c r="FI260" s="169"/>
      <c r="FJ260" s="169"/>
      <c r="FK260" s="169"/>
      <c r="FL260" s="169"/>
      <c r="FM260" s="169"/>
      <c r="FN260" s="169"/>
      <c r="FO260" s="169"/>
      <c r="FP260" s="169"/>
      <c r="FQ260" s="169"/>
      <c r="FR260" s="169"/>
      <c r="FS260" s="169"/>
      <c r="FT260" s="169"/>
      <c r="FU260" s="169"/>
      <c r="FV260" s="169"/>
      <c r="FW260" s="169"/>
      <c r="FX260" s="169"/>
      <c r="FY260" s="169"/>
      <c r="FZ260" s="169"/>
      <c r="GA260" s="169"/>
      <c r="GB260" s="169"/>
      <c r="GC260" s="169"/>
      <c r="GD260" s="169"/>
      <c r="GE260" s="169"/>
      <c r="GF260" s="169"/>
      <c r="GG260" s="169"/>
      <c r="GH260" s="169"/>
      <c r="GI260" s="169"/>
      <c r="GJ260" s="169"/>
      <c r="GK260" s="169"/>
      <c r="GL260" s="169"/>
      <c r="GM260" s="169"/>
      <c r="GN260" s="169"/>
      <c r="GO260" s="169"/>
      <c r="GP260" s="169"/>
      <c r="GQ260" s="169"/>
      <c r="GR260" s="169"/>
      <c r="GS260" s="169"/>
      <c r="GT260" s="169"/>
      <c r="GU260" s="169"/>
      <c r="GV260" s="169"/>
      <c r="GW260" s="169"/>
      <c r="GX260" s="169"/>
      <c r="GY260" s="169"/>
      <c r="GZ260" s="169"/>
      <c r="HA260" s="169"/>
      <c r="HB260" s="169"/>
      <c r="HC260" s="169"/>
      <c r="HD260" s="169"/>
      <c r="HE260" s="169"/>
      <c r="HF260" s="169"/>
      <c r="HG260" s="169"/>
      <c r="HH260" s="169"/>
      <c r="HI260" s="169"/>
      <c r="HJ260" s="169"/>
      <c r="HK260" s="169"/>
      <c r="HL260" s="169"/>
      <c r="HM260" s="169"/>
      <c r="HN260" s="169"/>
      <c r="HO260" s="169"/>
      <c r="HP260" s="169"/>
      <c r="HQ260" s="169"/>
      <c r="HR260" s="169"/>
      <c r="HS260" s="169"/>
      <c r="HT260" s="169"/>
      <c r="HU260" s="169"/>
      <c r="HV260" s="169"/>
      <c r="HW260" s="169"/>
      <c r="HX260" s="169"/>
      <c r="HY260" s="169"/>
      <c r="HZ260" s="169"/>
      <c r="IA260" s="169"/>
      <c r="IB260" s="169"/>
      <c r="IC260" s="169"/>
      <c r="ID260" s="169"/>
      <c r="IE260" s="169"/>
      <c r="IF260" s="169"/>
      <c r="IG260" s="169"/>
      <c r="IH260" s="169"/>
      <c r="II260" s="169"/>
      <c r="IJ260" s="169"/>
      <c r="IK260" s="169"/>
      <c r="IL260" s="169"/>
      <c r="IM260" s="169"/>
      <c r="IN260" s="169"/>
      <c r="IO260" s="169"/>
      <c r="IP260" s="169"/>
      <c r="IQ260" s="169"/>
      <c r="IR260" s="169"/>
      <c r="IS260" s="169"/>
      <c r="IT260" s="169"/>
      <c r="IU260" s="169"/>
      <c r="IV260" s="169"/>
    </row>
    <row r="261" spans="1:256">
      <c r="A261" s="124">
        <f t="shared" si="17"/>
        <v>0</v>
      </c>
      <c r="B261" s="125">
        <f t="shared" si="18"/>
        <v>0</v>
      </c>
      <c r="C261" s="126">
        <f>IF(R261=0,0,SUMIF($R$10:R261,R261,$R$10:R261)/R261)</f>
        <v>0</v>
      </c>
      <c r="D261" s="127">
        <v>252</v>
      </c>
      <c r="E261" s="146"/>
      <c r="F261" s="147"/>
      <c r="G261" s="130">
        <f t="shared" si="15"/>
        <v>0</v>
      </c>
      <c r="H261" s="130">
        <f>IF(E261=0,0,VLOOKUP(E261,[1]Ob!$D$10:$AW$600,46,FALSE))</f>
        <v>0</v>
      </c>
      <c r="I261" s="130">
        <f>IF(E261=0,0,VLOOKUP(E261,[1]Ob!$D$10:$BA$600,50,FALSE))</f>
        <v>0</v>
      </c>
      <c r="J261" s="130">
        <f>IF(E261=0,0,VLOOKUP(E261,[1]Ob!$D$10:$O$600,12,FALSE))</f>
        <v>0</v>
      </c>
      <c r="K261" s="131">
        <f>IF(E261=0,0,VLOOKUP(E261,[1]Ob!$D$10:$BA$600,15,FALSE))*F261</f>
        <v>0</v>
      </c>
      <c r="L261" s="132">
        <f t="shared" si="19"/>
        <v>0</v>
      </c>
      <c r="M261" s="133"/>
      <c r="N261" s="134"/>
      <c r="O261" s="170"/>
      <c r="P261" s="135">
        <v>0</v>
      </c>
      <c r="Q261" s="135">
        <v>0</v>
      </c>
      <c r="R261" s="129"/>
      <c r="S261" s="136">
        <f t="shared" si="16"/>
        <v>0</v>
      </c>
      <c r="T261" s="148"/>
      <c r="U261" s="149"/>
      <c r="V261" s="150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  <c r="CB261" s="169"/>
      <c r="CC261" s="169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9"/>
      <c r="CO261" s="169"/>
      <c r="CP261" s="169"/>
      <c r="CQ261" s="169"/>
      <c r="CR261" s="169"/>
      <c r="CS261" s="169"/>
      <c r="CT261" s="169"/>
      <c r="CU261" s="169"/>
      <c r="CV261" s="169"/>
      <c r="CW261" s="169"/>
      <c r="CX261" s="169"/>
      <c r="CY261" s="169"/>
      <c r="CZ261" s="169"/>
      <c r="DA261" s="169"/>
      <c r="DB261" s="169"/>
      <c r="DC261" s="169"/>
      <c r="DD261" s="169"/>
      <c r="DE261" s="169"/>
      <c r="DF261" s="169"/>
      <c r="DG261" s="169"/>
      <c r="DH261" s="169"/>
      <c r="DI261" s="169"/>
      <c r="DJ261" s="169"/>
      <c r="DK261" s="169"/>
      <c r="DL261" s="169"/>
      <c r="DM261" s="169"/>
      <c r="DN261" s="169"/>
      <c r="DO261" s="169"/>
      <c r="DP261" s="169"/>
      <c r="DQ261" s="169"/>
      <c r="DR261" s="169"/>
      <c r="DS261" s="169"/>
      <c r="DT261" s="169"/>
      <c r="DU261" s="169"/>
      <c r="DV261" s="169"/>
      <c r="DW261" s="169"/>
      <c r="DX261" s="169"/>
      <c r="DY261" s="169"/>
      <c r="DZ261" s="169"/>
      <c r="EA261" s="169"/>
      <c r="EB261" s="169"/>
      <c r="EC261" s="169"/>
      <c r="ED261" s="169"/>
      <c r="EE261" s="169"/>
      <c r="EF261" s="169"/>
      <c r="EG261" s="169"/>
      <c r="EH261" s="169"/>
      <c r="EI261" s="169"/>
      <c r="EJ261" s="169"/>
      <c r="EK261" s="169"/>
      <c r="EL261" s="169"/>
      <c r="EM261" s="169"/>
      <c r="EN261" s="169"/>
      <c r="EO261" s="169"/>
      <c r="EP261" s="169"/>
      <c r="EQ261" s="169"/>
      <c r="ER261" s="169"/>
      <c r="ES261" s="169"/>
      <c r="ET261" s="169"/>
      <c r="EU261" s="169"/>
      <c r="EV261" s="169"/>
      <c r="EW261" s="169"/>
      <c r="EX261" s="169"/>
      <c r="EY261" s="169"/>
      <c r="EZ261" s="169"/>
      <c r="FA261" s="169"/>
      <c r="FB261" s="169"/>
      <c r="FC261" s="169"/>
      <c r="FD261" s="169"/>
      <c r="FE261" s="169"/>
      <c r="FF261" s="169"/>
      <c r="FG261" s="169"/>
      <c r="FH261" s="169"/>
      <c r="FI261" s="169"/>
      <c r="FJ261" s="169"/>
      <c r="FK261" s="169"/>
      <c r="FL261" s="169"/>
      <c r="FM261" s="169"/>
      <c r="FN261" s="169"/>
      <c r="FO261" s="169"/>
      <c r="FP261" s="169"/>
      <c r="FQ261" s="169"/>
      <c r="FR261" s="169"/>
      <c r="FS261" s="169"/>
      <c r="FT261" s="169"/>
      <c r="FU261" s="169"/>
      <c r="FV261" s="169"/>
      <c r="FW261" s="169"/>
      <c r="FX261" s="169"/>
      <c r="FY261" s="169"/>
      <c r="FZ261" s="169"/>
      <c r="GA261" s="169"/>
      <c r="GB261" s="169"/>
      <c r="GC261" s="169"/>
      <c r="GD261" s="169"/>
      <c r="GE261" s="169"/>
      <c r="GF261" s="169"/>
      <c r="GG261" s="169"/>
      <c r="GH261" s="169"/>
      <c r="GI261" s="169"/>
      <c r="GJ261" s="169"/>
      <c r="GK261" s="169"/>
      <c r="GL261" s="169"/>
      <c r="GM261" s="169"/>
      <c r="GN261" s="169"/>
      <c r="GO261" s="169"/>
      <c r="GP261" s="169"/>
      <c r="GQ261" s="169"/>
      <c r="GR261" s="169"/>
      <c r="GS261" s="169"/>
      <c r="GT261" s="169"/>
      <c r="GU261" s="169"/>
      <c r="GV261" s="169"/>
      <c r="GW261" s="169"/>
      <c r="GX261" s="169"/>
      <c r="GY261" s="169"/>
      <c r="GZ261" s="169"/>
      <c r="HA261" s="169"/>
      <c r="HB261" s="169"/>
      <c r="HC261" s="169"/>
      <c r="HD261" s="169"/>
      <c r="HE261" s="169"/>
      <c r="HF261" s="169"/>
      <c r="HG261" s="169"/>
      <c r="HH261" s="169"/>
      <c r="HI261" s="169"/>
      <c r="HJ261" s="169"/>
      <c r="HK261" s="169"/>
      <c r="HL261" s="169"/>
      <c r="HM261" s="169"/>
      <c r="HN261" s="169"/>
      <c r="HO261" s="169"/>
      <c r="HP261" s="169"/>
      <c r="HQ261" s="169"/>
      <c r="HR261" s="169"/>
      <c r="HS261" s="169"/>
      <c r="HT261" s="169"/>
      <c r="HU261" s="169"/>
      <c r="HV261" s="169"/>
      <c r="HW261" s="169"/>
      <c r="HX261" s="169"/>
      <c r="HY261" s="169"/>
      <c r="HZ261" s="169"/>
      <c r="IA261" s="169"/>
      <c r="IB261" s="169"/>
      <c r="IC261" s="169"/>
      <c r="ID261" s="169"/>
      <c r="IE261" s="169"/>
      <c r="IF261" s="169"/>
      <c r="IG261" s="169"/>
      <c r="IH261" s="169"/>
      <c r="II261" s="169"/>
      <c r="IJ261" s="169"/>
      <c r="IK261" s="169"/>
      <c r="IL261" s="169"/>
      <c r="IM261" s="169"/>
      <c r="IN261" s="169"/>
      <c r="IO261" s="169"/>
      <c r="IP261" s="169"/>
      <c r="IQ261" s="169"/>
      <c r="IR261" s="169"/>
      <c r="IS261" s="169"/>
      <c r="IT261" s="169"/>
      <c r="IU261" s="169"/>
      <c r="IV261" s="169"/>
    </row>
    <row r="262" spans="1:256">
      <c r="A262" s="124">
        <f t="shared" si="17"/>
        <v>0</v>
      </c>
      <c r="B262" s="125">
        <f t="shared" si="18"/>
        <v>0</v>
      </c>
      <c r="C262" s="126">
        <f>IF(R262=0,0,SUMIF($R$10:R262,R262,$R$10:R262)/R262)</f>
        <v>0</v>
      </c>
      <c r="D262" s="127">
        <v>253</v>
      </c>
      <c r="E262" s="146"/>
      <c r="F262" s="147"/>
      <c r="G262" s="130">
        <f t="shared" si="15"/>
        <v>0</v>
      </c>
      <c r="H262" s="130">
        <f>IF(E262=0,0,VLOOKUP(E262,[1]Ob!$D$10:$AW$600,46,FALSE))</f>
        <v>0</v>
      </c>
      <c r="I262" s="130">
        <f>IF(E262=0,0,VLOOKUP(E262,[1]Ob!$D$10:$BA$600,50,FALSE))</f>
        <v>0</v>
      </c>
      <c r="J262" s="130">
        <f>IF(E262=0,0,VLOOKUP(E262,[1]Ob!$D$10:$O$600,12,FALSE))</f>
        <v>0</v>
      </c>
      <c r="K262" s="131">
        <f>IF(E262=0,0,VLOOKUP(E262,[1]Ob!$D$10:$BA$600,15,FALSE))*F262</f>
        <v>0</v>
      </c>
      <c r="L262" s="132">
        <f t="shared" si="19"/>
        <v>0</v>
      </c>
      <c r="M262" s="133"/>
      <c r="N262" s="134"/>
      <c r="O262" s="170"/>
      <c r="P262" s="135">
        <v>0</v>
      </c>
      <c r="Q262" s="135">
        <v>0</v>
      </c>
      <c r="R262" s="129"/>
      <c r="S262" s="136">
        <f t="shared" si="16"/>
        <v>0</v>
      </c>
      <c r="T262" s="148"/>
      <c r="U262" s="149"/>
      <c r="V262" s="150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  <c r="CW262" s="169"/>
      <c r="CX262" s="169"/>
      <c r="CY262" s="169"/>
      <c r="CZ262" s="169"/>
      <c r="DA262" s="169"/>
      <c r="DB262" s="169"/>
      <c r="DC262" s="169"/>
      <c r="DD262" s="169"/>
      <c r="DE262" s="169"/>
      <c r="DF262" s="169"/>
      <c r="DG262" s="169"/>
      <c r="DH262" s="169"/>
      <c r="DI262" s="169"/>
      <c r="DJ262" s="169"/>
      <c r="DK262" s="169"/>
      <c r="DL262" s="169"/>
      <c r="DM262" s="169"/>
      <c r="DN262" s="169"/>
      <c r="DO262" s="169"/>
      <c r="DP262" s="169"/>
      <c r="DQ262" s="169"/>
      <c r="DR262" s="169"/>
      <c r="DS262" s="169"/>
      <c r="DT262" s="169"/>
      <c r="DU262" s="169"/>
      <c r="DV262" s="169"/>
      <c r="DW262" s="169"/>
      <c r="DX262" s="169"/>
      <c r="DY262" s="169"/>
      <c r="DZ262" s="169"/>
      <c r="EA262" s="169"/>
      <c r="EB262" s="169"/>
      <c r="EC262" s="169"/>
      <c r="ED262" s="169"/>
      <c r="EE262" s="169"/>
      <c r="EF262" s="169"/>
      <c r="EG262" s="169"/>
      <c r="EH262" s="169"/>
      <c r="EI262" s="169"/>
      <c r="EJ262" s="169"/>
      <c r="EK262" s="169"/>
      <c r="EL262" s="169"/>
      <c r="EM262" s="169"/>
      <c r="EN262" s="169"/>
      <c r="EO262" s="169"/>
      <c r="EP262" s="169"/>
      <c r="EQ262" s="169"/>
      <c r="ER262" s="169"/>
      <c r="ES262" s="169"/>
      <c r="ET262" s="169"/>
      <c r="EU262" s="169"/>
      <c r="EV262" s="169"/>
      <c r="EW262" s="169"/>
      <c r="EX262" s="169"/>
      <c r="EY262" s="169"/>
      <c r="EZ262" s="169"/>
      <c r="FA262" s="169"/>
      <c r="FB262" s="169"/>
      <c r="FC262" s="169"/>
      <c r="FD262" s="169"/>
      <c r="FE262" s="169"/>
      <c r="FF262" s="169"/>
      <c r="FG262" s="169"/>
      <c r="FH262" s="169"/>
      <c r="FI262" s="169"/>
      <c r="FJ262" s="169"/>
      <c r="FK262" s="169"/>
      <c r="FL262" s="169"/>
      <c r="FM262" s="169"/>
      <c r="FN262" s="169"/>
      <c r="FO262" s="169"/>
      <c r="FP262" s="169"/>
      <c r="FQ262" s="169"/>
      <c r="FR262" s="169"/>
      <c r="FS262" s="169"/>
      <c r="FT262" s="169"/>
      <c r="FU262" s="169"/>
      <c r="FV262" s="169"/>
      <c r="FW262" s="169"/>
      <c r="FX262" s="169"/>
      <c r="FY262" s="169"/>
      <c r="FZ262" s="169"/>
      <c r="GA262" s="169"/>
      <c r="GB262" s="169"/>
      <c r="GC262" s="169"/>
      <c r="GD262" s="169"/>
      <c r="GE262" s="169"/>
      <c r="GF262" s="169"/>
      <c r="GG262" s="169"/>
      <c r="GH262" s="169"/>
      <c r="GI262" s="169"/>
      <c r="GJ262" s="169"/>
      <c r="GK262" s="169"/>
      <c r="GL262" s="169"/>
      <c r="GM262" s="169"/>
      <c r="GN262" s="169"/>
      <c r="GO262" s="169"/>
      <c r="GP262" s="169"/>
      <c r="GQ262" s="169"/>
      <c r="GR262" s="169"/>
      <c r="GS262" s="169"/>
      <c r="GT262" s="169"/>
      <c r="GU262" s="169"/>
      <c r="GV262" s="169"/>
      <c r="GW262" s="169"/>
      <c r="GX262" s="169"/>
      <c r="GY262" s="169"/>
      <c r="GZ262" s="169"/>
      <c r="HA262" s="169"/>
      <c r="HB262" s="169"/>
      <c r="HC262" s="169"/>
      <c r="HD262" s="169"/>
      <c r="HE262" s="169"/>
      <c r="HF262" s="169"/>
      <c r="HG262" s="169"/>
      <c r="HH262" s="169"/>
      <c r="HI262" s="169"/>
      <c r="HJ262" s="169"/>
      <c r="HK262" s="169"/>
      <c r="HL262" s="169"/>
      <c r="HM262" s="169"/>
      <c r="HN262" s="169"/>
      <c r="HO262" s="169"/>
      <c r="HP262" s="169"/>
      <c r="HQ262" s="169"/>
      <c r="HR262" s="169"/>
      <c r="HS262" s="169"/>
      <c r="HT262" s="169"/>
      <c r="HU262" s="169"/>
      <c r="HV262" s="169"/>
      <c r="HW262" s="169"/>
      <c r="HX262" s="169"/>
      <c r="HY262" s="169"/>
      <c r="HZ262" s="169"/>
      <c r="IA262" s="169"/>
      <c r="IB262" s="169"/>
      <c r="IC262" s="169"/>
      <c r="ID262" s="169"/>
      <c r="IE262" s="169"/>
      <c r="IF262" s="169"/>
      <c r="IG262" s="169"/>
      <c r="IH262" s="169"/>
      <c r="II262" s="169"/>
      <c r="IJ262" s="169"/>
      <c r="IK262" s="169"/>
      <c r="IL262" s="169"/>
      <c r="IM262" s="169"/>
      <c r="IN262" s="169"/>
      <c r="IO262" s="169"/>
      <c r="IP262" s="169"/>
      <c r="IQ262" s="169"/>
      <c r="IR262" s="169"/>
      <c r="IS262" s="169"/>
      <c r="IT262" s="169"/>
      <c r="IU262" s="169"/>
      <c r="IV262" s="169"/>
    </row>
    <row r="263" spans="1:256">
      <c r="A263" s="124">
        <f t="shared" si="17"/>
        <v>0</v>
      </c>
      <c r="B263" s="125">
        <f t="shared" si="18"/>
        <v>0</v>
      </c>
      <c r="C263" s="126">
        <f>IF(R263=0,0,SUMIF($R$10:R263,R263,$R$10:R263)/R263)</f>
        <v>0</v>
      </c>
      <c r="D263" s="127">
        <v>254</v>
      </c>
      <c r="E263" s="146"/>
      <c r="F263" s="147"/>
      <c r="G263" s="130">
        <f t="shared" si="15"/>
        <v>0</v>
      </c>
      <c r="H263" s="130">
        <f>IF(E263=0,0,VLOOKUP(E263,[1]Ob!$D$10:$AW$600,46,FALSE))</f>
        <v>0</v>
      </c>
      <c r="I263" s="130">
        <f>IF(E263=0,0,VLOOKUP(E263,[1]Ob!$D$10:$BA$600,50,FALSE))</f>
        <v>0</v>
      </c>
      <c r="J263" s="130">
        <f>IF(E263=0,0,VLOOKUP(E263,[1]Ob!$D$10:$O$600,12,FALSE))</f>
        <v>0</v>
      </c>
      <c r="K263" s="131">
        <f>IF(E263=0,0,VLOOKUP(E263,[1]Ob!$D$10:$BA$600,15,FALSE))*F263</f>
        <v>0</v>
      </c>
      <c r="L263" s="132">
        <f t="shared" si="19"/>
        <v>0</v>
      </c>
      <c r="M263" s="133"/>
      <c r="N263" s="134"/>
      <c r="O263" s="170"/>
      <c r="P263" s="135">
        <v>0</v>
      </c>
      <c r="Q263" s="135">
        <v>0</v>
      </c>
      <c r="R263" s="129"/>
      <c r="S263" s="136">
        <f t="shared" si="16"/>
        <v>0</v>
      </c>
      <c r="T263" s="148"/>
      <c r="U263" s="149"/>
      <c r="V263" s="150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69"/>
      <c r="CZ263" s="169"/>
      <c r="DA263" s="169"/>
      <c r="DB263" s="169"/>
      <c r="DC263" s="169"/>
      <c r="DD263" s="169"/>
      <c r="DE263" s="169"/>
      <c r="DF263" s="169"/>
      <c r="DG263" s="169"/>
      <c r="DH263" s="169"/>
      <c r="DI263" s="169"/>
      <c r="DJ263" s="169"/>
      <c r="DK263" s="169"/>
      <c r="DL263" s="169"/>
      <c r="DM263" s="169"/>
      <c r="DN263" s="169"/>
      <c r="DO263" s="169"/>
      <c r="DP263" s="169"/>
      <c r="DQ263" s="169"/>
      <c r="DR263" s="169"/>
      <c r="DS263" s="169"/>
      <c r="DT263" s="169"/>
      <c r="DU263" s="169"/>
      <c r="DV263" s="169"/>
      <c r="DW263" s="169"/>
      <c r="DX263" s="169"/>
      <c r="DY263" s="169"/>
      <c r="DZ263" s="169"/>
      <c r="EA263" s="169"/>
      <c r="EB263" s="169"/>
      <c r="EC263" s="169"/>
      <c r="ED263" s="169"/>
      <c r="EE263" s="169"/>
      <c r="EF263" s="169"/>
      <c r="EG263" s="169"/>
      <c r="EH263" s="169"/>
      <c r="EI263" s="169"/>
      <c r="EJ263" s="169"/>
      <c r="EK263" s="169"/>
      <c r="EL263" s="169"/>
      <c r="EM263" s="169"/>
      <c r="EN263" s="169"/>
      <c r="EO263" s="169"/>
      <c r="EP263" s="169"/>
      <c r="EQ263" s="169"/>
      <c r="ER263" s="169"/>
      <c r="ES263" s="169"/>
      <c r="ET263" s="169"/>
      <c r="EU263" s="169"/>
      <c r="EV263" s="169"/>
      <c r="EW263" s="169"/>
      <c r="EX263" s="169"/>
      <c r="EY263" s="169"/>
      <c r="EZ263" s="169"/>
      <c r="FA263" s="169"/>
      <c r="FB263" s="169"/>
      <c r="FC263" s="169"/>
      <c r="FD263" s="169"/>
      <c r="FE263" s="169"/>
      <c r="FF263" s="169"/>
      <c r="FG263" s="169"/>
      <c r="FH263" s="169"/>
      <c r="FI263" s="169"/>
      <c r="FJ263" s="169"/>
      <c r="FK263" s="169"/>
      <c r="FL263" s="169"/>
      <c r="FM263" s="169"/>
      <c r="FN263" s="169"/>
      <c r="FO263" s="169"/>
      <c r="FP263" s="169"/>
      <c r="FQ263" s="169"/>
      <c r="FR263" s="169"/>
      <c r="FS263" s="169"/>
      <c r="FT263" s="169"/>
      <c r="FU263" s="169"/>
      <c r="FV263" s="169"/>
      <c r="FW263" s="169"/>
      <c r="FX263" s="169"/>
      <c r="FY263" s="169"/>
      <c r="FZ263" s="169"/>
      <c r="GA263" s="169"/>
      <c r="GB263" s="169"/>
      <c r="GC263" s="169"/>
      <c r="GD263" s="169"/>
      <c r="GE263" s="169"/>
      <c r="GF263" s="169"/>
      <c r="GG263" s="169"/>
      <c r="GH263" s="169"/>
      <c r="GI263" s="169"/>
      <c r="GJ263" s="169"/>
      <c r="GK263" s="169"/>
      <c r="GL263" s="169"/>
      <c r="GM263" s="169"/>
      <c r="GN263" s="169"/>
      <c r="GO263" s="169"/>
      <c r="GP263" s="169"/>
      <c r="GQ263" s="169"/>
      <c r="GR263" s="169"/>
      <c r="GS263" s="169"/>
      <c r="GT263" s="169"/>
      <c r="GU263" s="169"/>
      <c r="GV263" s="169"/>
      <c r="GW263" s="169"/>
      <c r="GX263" s="169"/>
      <c r="GY263" s="169"/>
      <c r="GZ263" s="169"/>
      <c r="HA263" s="169"/>
      <c r="HB263" s="169"/>
      <c r="HC263" s="169"/>
      <c r="HD263" s="169"/>
      <c r="HE263" s="169"/>
      <c r="HF263" s="169"/>
      <c r="HG263" s="169"/>
      <c r="HH263" s="169"/>
      <c r="HI263" s="169"/>
      <c r="HJ263" s="169"/>
      <c r="HK263" s="169"/>
      <c r="HL263" s="169"/>
      <c r="HM263" s="169"/>
      <c r="HN263" s="169"/>
      <c r="HO263" s="169"/>
      <c r="HP263" s="169"/>
      <c r="HQ263" s="169"/>
      <c r="HR263" s="169"/>
      <c r="HS263" s="169"/>
      <c r="HT263" s="169"/>
      <c r="HU263" s="169"/>
      <c r="HV263" s="169"/>
      <c r="HW263" s="169"/>
      <c r="HX263" s="169"/>
      <c r="HY263" s="169"/>
      <c r="HZ263" s="169"/>
      <c r="IA263" s="169"/>
      <c r="IB263" s="169"/>
      <c r="IC263" s="169"/>
      <c r="ID263" s="169"/>
      <c r="IE263" s="169"/>
      <c r="IF263" s="169"/>
      <c r="IG263" s="169"/>
      <c r="IH263" s="169"/>
      <c r="II263" s="169"/>
      <c r="IJ263" s="169"/>
      <c r="IK263" s="169"/>
      <c r="IL263" s="169"/>
      <c r="IM263" s="169"/>
      <c r="IN263" s="169"/>
      <c r="IO263" s="169"/>
      <c r="IP263" s="169"/>
      <c r="IQ263" s="169"/>
      <c r="IR263" s="169"/>
      <c r="IS263" s="169"/>
      <c r="IT263" s="169"/>
      <c r="IU263" s="169"/>
      <c r="IV263" s="169"/>
    </row>
    <row r="264" spans="1:256">
      <c r="A264" s="124">
        <f t="shared" si="17"/>
        <v>0</v>
      </c>
      <c r="B264" s="125">
        <f t="shared" si="18"/>
        <v>0</v>
      </c>
      <c r="C264" s="126">
        <f>IF(R264=0,0,SUMIF($R$10:R264,R264,$R$10:R264)/R264)</f>
        <v>0</v>
      </c>
      <c r="D264" s="127">
        <v>255</v>
      </c>
      <c r="E264" s="146"/>
      <c r="F264" s="147"/>
      <c r="G264" s="130">
        <f t="shared" si="15"/>
        <v>0</v>
      </c>
      <c r="H264" s="130">
        <f>IF(E264=0,0,VLOOKUP(E264,[1]Ob!$D$10:$AW$600,46,FALSE))</f>
        <v>0</v>
      </c>
      <c r="I264" s="130">
        <f>IF(E264=0,0,VLOOKUP(E264,[1]Ob!$D$10:$BA$600,50,FALSE))</f>
        <v>0</v>
      </c>
      <c r="J264" s="130">
        <f>IF(E264=0,0,VLOOKUP(E264,[1]Ob!$D$10:$O$600,12,FALSE))</f>
        <v>0</v>
      </c>
      <c r="K264" s="131">
        <f>IF(E264=0,0,VLOOKUP(E264,[1]Ob!$D$10:$BA$600,15,FALSE))*F264</f>
        <v>0</v>
      </c>
      <c r="L264" s="132">
        <f t="shared" si="19"/>
        <v>0</v>
      </c>
      <c r="M264" s="133"/>
      <c r="N264" s="134"/>
      <c r="O264" s="170"/>
      <c r="P264" s="135">
        <v>0</v>
      </c>
      <c r="Q264" s="135">
        <v>0</v>
      </c>
      <c r="R264" s="129"/>
      <c r="S264" s="136">
        <f t="shared" si="16"/>
        <v>0</v>
      </c>
      <c r="T264" s="161"/>
      <c r="U264" s="162"/>
      <c r="V264" s="163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  <c r="CW264" s="169"/>
      <c r="CX264" s="169"/>
      <c r="CY264" s="169"/>
      <c r="CZ264" s="169"/>
      <c r="DA264" s="169"/>
      <c r="DB264" s="169"/>
      <c r="DC264" s="169"/>
      <c r="DD264" s="169"/>
      <c r="DE264" s="169"/>
      <c r="DF264" s="169"/>
      <c r="DG264" s="169"/>
      <c r="DH264" s="169"/>
      <c r="DI264" s="169"/>
      <c r="DJ264" s="169"/>
      <c r="DK264" s="169"/>
      <c r="DL264" s="169"/>
      <c r="DM264" s="169"/>
      <c r="DN264" s="169"/>
      <c r="DO264" s="169"/>
      <c r="DP264" s="169"/>
      <c r="DQ264" s="169"/>
      <c r="DR264" s="169"/>
      <c r="DS264" s="169"/>
      <c r="DT264" s="169"/>
      <c r="DU264" s="169"/>
      <c r="DV264" s="169"/>
      <c r="DW264" s="169"/>
      <c r="DX264" s="169"/>
      <c r="DY264" s="169"/>
      <c r="DZ264" s="169"/>
      <c r="EA264" s="169"/>
      <c r="EB264" s="169"/>
      <c r="EC264" s="169"/>
      <c r="ED264" s="169"/>
      <c r="EE264" s="169"/>
      <c r="EF264" s="169"/>
      <c r="EG264" s="169"/>
      <c r="EH264" s="169"/>
      <c r="EI264" s="169"/>
      <c r="EJ264" s="169"/>
      <c r="EK264" s="169"/>
      <c r="EL264" s="169"/>
      <c r="EM264" s="169"/>
      <c r="EN264" s="169"/>
      <c r="EO264" s="169"/>
      <c r="EP264" s="169"/>
      <c r="EQ264" s="169"/>
      <c r="ER264" s="169"/>
      <c r="ES264" s="169"/>
      <c r="ET264" s="169"/>
      <c r="EU264" s="169"/>
      <c r="EV264" s="169"/>
      <c r="EW264" s="169"/>
      <c r="EX264" s="169"/>
      <c r="EY264" s="169"/>
      <c r="EZ264" s="169"/>
      <c r="FA264" s="169"/>
      <c r="FB264" s="169"/>
      <c r="FC264" s="169"/>
      <c r="FD264" s="169"/>
      <c r="FE264" s="169"/>
      <c r="FF264" s="169"/>
      <c r="FG264" s="169"/>
      <c r="FH264" s="169"/>
      <c r="FI264" s="169"/>
      <c r="FJ264" s="169"/>
      <c r="FK264" s="169"/>
      <c r="FL264" s="169"/>
      <c r="FM264" s="169"/>
      <c r="FN264" s="169"/>
      <c r="FO264" s="169"/>
      <c r="FP264" s="169"/>
      <c r="FQ264" s="169"/>
      <c r="FR264" s="169"/>
      <c r="FS264" s="169"/>
      <c r="FT264" s="169"/>
      <c r="FU264" s="169"/>
      <c r="FV264" s="169"/>
      <c r="FW264" s="169"/>
      <c r="FX264" s="169"/>
      <c r="FY264" s="169"/>
      <c r="FZ264" s="169"/>
      <c r="GA264" s="169"/>
      <c r="GB264" s="169"/>
      <c r="GC264" s="169"/>
      <c r="GD264" s="169"/>
      <c r="GE264" s="169"/>
      <c r="GF264" s="169"/>
      <c r="GG264" s="169"/>
      <c r="GH264" s="169"/>
      <c r="GI264" s="169"/>
      <c r="GJ264" s="169"/>
      <c r="GK264" s="169"/>
      <c r="GL264" s="169"/>
      <c r="GM264" s="169"/>
      <c r="GN264" s="169"/>
      <c r="GO264" s="169"/>
      <c r="GP264" s="169"/>
      <c r="GQ264" s="169"/>
      <c r="GR264" s="169"/>
      <c r="GS264" s="169"/>
      <c r="GT264" s="169"/>
      <c r="GU264" s="169"/>
      <c r="GV264" s="169"/>
      <c r="GW264" s="169"/>
      <c r="GX264" s="169"/>
      <c r="GY264" s="169"/>
      <c r="GZ264" s="169"/>
      <c r="HA264" s="169"/>
      <c r="HB264" s="169"/>
      <c r="HC264" s="169"/>
      <c r="HD264" s="169"/>
      <c r="HE264" s="169"/>
      <c r="HF264" s="169"/>
      <c r="HG264" s="169"/>
      <c r="HH264" s="169"/>
      <c r="HI264" s="169"/>
      <c r="HJ264" s="169"/>
      <c r="HK264" s="169"/>
      <c r="HL264" s="169"/>
      <c r="HM264" s="169"/>
      <c r="HN264" s="169"/>
      <c r="HO264" s="169"/>
      <c r="HP264" s="169"/>
      <c r="HQ264" s="169"/>
      <c r="HR264" s="169"/>
      <c r="HS264" s="169"/>
      <c r="HT264" s="169"/>
      <c r="HU264" s="169"/>
      <c r="HV264" s="169"/>
      <c r="HW264" s="169"/>
      <c r="HX264" s="169"/>
      <c r="HY264" s="169"/>
      <c r="HZ264" s="169"/>
      <c r="IA264" s="169"/>
      <c r="IB264" s="169"/>
      <c r="IC264" s="169"/>
      <c r="ID264" s="169"/>
      <c r="IE264" s="169"/>
      <c r="IF264" s="169"/>
      <c r="IG264" s="169"/>
      <c r="IH264" s="169"/>
      <c r="II264" s="169"/>
      <c r="IJ264" s="169"/>
      <c r="IK264" s="169"/>
      <c r="IL264" s="169"/>
      <c r="IM264" s="169"/>
      <c r="IN264" s="169"/>
      <c r="IO264" s="169"/>
      <c r="IP264" s="169"/>
      <c r="IQ264" s="169"/>
      <c r="IR264" s="169"/>
      <c r="IS264" s="169"/>
      <c r="IT264" s="169"/>
      <c r="IU264" s="169"/>
      <c r="IV264" s="169"/>
    </row>
    <row r="265" spans="1:256">
      <c r="A265" s="124">
        <f t="shared" si="17"/>
        <v>0</v>
      </c>
      <c r="B265" s="125">
        <f t="shared" si="18"/>
        <v>0</v>
      </c>
      <c r="C265" s="126">
        <f>IF(R265=0,0,SUMIF($R$10:R265,R265,$R$10:R265)/R265)</f>
        <v>0</v>
      </c>
      <c r="D265" s="127">
        <v>256</v>
      </c>
      <c r="E265" s="146"/>
      <c r="F265" s="147"/>
      <c r="G265" s="130">
        <f t="shared" si="15"/>
        <v>0</v>
      </c>
      <c r="H265" s="130">
        <f>IF(E265=0,0,VLOOKUP(E265,[1]Ob!$D$10:$AW$600,46,FALSE))</f>
        <v>0</v>
      </c>
      <c r="I265" s="130">
        <f>IF(E265=0,0,VLOOKUP(E265,[1]Ob!$D$10:$BA$600,50,FALSE))</f>
        <v>0</v>
      </c>
      <c r="J265" s="130">
        <f>IF(E265=0,0,VLOOKUP(E265,[1]Ob!$D$10:$O$600,12,FALSE))</f>
        <v>0</v>
      </c>
      <c r="K265" s="131">
        <f>IF(E265=0,0,VLOOKUP(E265,[1]Ob!$D$10:$BA$600,15,FALSE))*F265</f>
        <v>0</v>
      </c>
      <c r="L265" s="132">
        <f t="shared" si="19"/>
        <v>0</v>
      </c>
      <c r="M265" s="133"/>
      <c r="N265" s="134"/>
      <c r="O265" s="170"/>
      <c r="P265" s="135">
        <v>0</v>
      </c>
      <c r="Q265" s="135">
        <v>0</v>
      </c>
      <c r="R265" s="129"/>
      <c r="S265" s="136">
        <f t="shared" si="16"/>
        <v>0</v>
      </c>
      <c r="T265" s="137"/>
      <c r="U265" s="138">
        <f>IF(T265=0,0,HLOOKUP(T265,$Y$3:$IV$5,3,FALSE))</f>
        <v>0</v>
      </c>
      <c r="V265" s="13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169"/>
      <c r="DB265" s="169"/>
      <c r="DC265" s="169"/>
      <c r="DD265" s="169"/>
      <c r="DE265" s="169"/>
      <c r="DF265" s="169"/>
      <c r="DG265" s="169"/>
      <c r="DH265" s="169"/>
      <c r="DI265" s="169"/>
      <c r="DJ265" s="169"/>
      <c r="DK265" s="169"/>
      <c r="DL265" s="169"/>
      <c r="DM265" s="169"/>
      <c r="DN265" s="169"/>
      <c r="DO265" s="169"/>
      <c r="DP265" s="169"/>
      <c r="DQ265" s="169"/>
      <c r="DR265" s="169"/>
      <c r="DS265" s="169"/>
      <c r="DT265" s="169"/>
      <c r="DU265" s="169"/>
      <c r="DV265" s="169"/>
      <c r="DW265" s="169"/>
      <c r="DX265" s="169"/>
      <c r="DY265" s="169"/>
      <c r="DZ265" s="169"/>
      <c r="EA265" s="169"/>
      <c r="EB265" s="169"/>
      <c r="EC265" s="169"/>
      <c r="ED265" s="169"/>
      <c r="EE265" s="169"/>
      <c r="EF265" s="169"/>
      <c r="EG265" s="169"/>
      <c r="EH265" s="169"/>
      <c r="EI265" s="169"/>
      <c r="EJ265" s="169"/>
      <c r="EK265" s="169"/>
      <c r="EL265" s="169"/>
      <c r="EM265" s="169"/>
      <c r="EN265" s="169"/>
      <c r="EO265" s="169"/>
      <c r="EP265" s="169"/>
      <c r="EQ265" s="169"/>
      <c r="ER265" s="169"/>
      <c r="ES265" s="169"/>
      <c r="ET265" s="169"/>
      <c r="EU265" s="169"/>
      <c r="EV265" s="169"/>
      <c r="EW265" s="169"/>
      <c r="EX265" s="169"/>
      <c r="EY265" s="169"/>
      <c r="EZ265" s="169"/>
      <c r="FA265" s="169"/>
      <c r="FB265" s="169"/>
      <c r="FC265" s="169"/>
      <c r="FD265" s="169"/>
      <c r="FE265" s="169"/>
      <c r="FF265" s="169"/>
      <c r="FG265" s="169"/>
      <c r="FH265" s="169"/>
      <c r="FI265" s="169"/>
      <c r="FJ265" s="169"/>
      <c r="FK265" s="169"/>
      <c r="FL265" s="169"/>
      <c r="FM265" s="169"/>
      <c r="FN265" s="169"/>
      <c r="FO265" s="169"/>
      <c r="FP265" s="169"/>
      <c r="FQ265" s="169"/>
      <c r="FR265" s="169"/>
      <c r="FS265" s="169"/>
      <c r="FT265" s="169"/>
      <c r="FU265" s="169"/>
      <c r="FV265" s="169"/>
      <c r="FW265" s="169"/>
      <c r="FX265" s="169"/>
      <c r="FY265" s="169"/>
      <c r="FZ265" s="169"/>
      <c r="GA265" s="169"/>
      <c r="GB265" s="169"/>
      <c r="GC265" s="169"/>
      <c r="GD265" s="169"/>
      <c r="GE265" s="169"/>
      <c r="GF265" s="169"/>
      <c r="GG265" s="169"/>
      <c r="GH265" s="169"/>
      <c r="GI265" s="169"/>
      <c r="GJ265" s="169"/>
      <c r="GK265" s="169"/>
      <c r="GL265" s="169"/>
      <c r="GM265" s="169"/>
      <c r="GN265" s="169"/>
      <c r="GO265" s="169"/>
      <c r="GP265" s="169"/>
      <c r="GQ265" s="169"/>
      <c r="GR265" s="169"/>
      <c r="GS265" s="169"/>
      <c r="GT265" s="169"/>
      <c r="GU265" s="169"/>
      <c r="GV265" s="169"/>
      <c r="GW265" s="169"/>
      <c r="GX265" s="169"/>
      <c r="GY265" s="169"/>
      <c r="GZ265" s="169"/>
      <c r="HA265" s="169"/>
      <c r="HB265" s="169"/>
      <c r="HC265" s="169"/>
      <c r="HD265" s="169"/>
      <c r="HE265" s="169"/>
      <c r="HF265" s="169"/>
      <c r="HG265" s="169"/>
      <c r="HH265" s="169"/>
      <c r="HI265" s="169"/>
      <c r="HJ265" s="169"/>
      <c r="HK265" s="169"/>
      <c r="HL265" s="169"/>
      <c r="HM265" s="169"/>
      <c r="HN265" s="169"/>
      <c r="HO265" s="169"/>
      <c r="HP265" s="169"/>
      <c r="HQ265" s="169"/>
      <c r="HR265" s="169"/>
      <c r="HS265" s="169"/>
      <c r="HT265" s="169"/>
      <c r="HU265" s="169"/>
      <c r="HV265" s="169"/>
      <c r="HW265" s="169"/>
      <c r="HX265" s="169"/>
      <c r="HY265" s="169"/>
      <c r="HZ265" s="169"/>
      <c r="IA265" s="169"/>
      <c r="IB265" s="169"/>
      <c r="IC265" s="169"/>
      <c r="ID265" s="169"/>
      <c r="IE265" s="169"/>
      <c r="IF265" s="169"/>
      <c r="IG265" s="169"/>
      <c r="IH265" s="169"/>
      <c r="II265" s="169"/>
      <c r="IJ265" s="169"/>
      <c r="IK265" s="169"/>
      <c r="IL265" s="169"/>
      <c r="IM265" s="169"/>
      <c r="IN265" s="169"/>
      <c r="IO265" s="169"/>
      <c r="IP265" s="169"/>
      <c r="IQ265" s="169"/>
      <c r="IR265" s="169"/>
      <c r="IS265" s="169"/>
      <c r="IT265" s="169"/>
      <c r="IU265" s="169"/>
      <c r="IV265" s="169"/>
    </row>
    <row r="266" spans="1:256">
      <c r="A266" s="124">
        <f t="shared" si="17"/>
        <v>0</v>
      </c>
      <c r="B266" s="125">
        <f t="shared" si="18"/>
        <v>0</v>
      </c>
      <c r="C266" s="126">
        <f>IF(R266=0,0,SUMIF($R$10:R266,R266,$R$10:R266)/R266)</f>
        <v>0</v>
      </c>
      <c r="D266" s="127">
        <v>257</v>
      </c>
      <c r="E266" s="146"/>
      <c r="F266" s="147"/>
      <c r="G266" s="130">
        <f t="shared" ref="G266:G329" si="20">IF(E266=0,0,SUMIF($E$10:$E$600,E266,$F$10:$F$600))</f>
        <v>0</v>
      </c>
      <c r="H266" s="130">
        <f>IF(E266=0,0,VLOOKUP(E266,[1]Ob!$D$10:$AW$600,46,FALSE))</f>
        <v>0</v>
      </c>
      <c r="I266" s="130">
        <f>IF(E266=0,0,VLOOKUP(E266,[1]Ob!$D$10:$BA$600,50,FALSE))</f>
        <v>0</v>
      </c>
      <c r="J266" s="130">
        <f>IF(E266=0,0,VLOOKUP(E266,[1]Ob!$D$10:$O$600,12,FALSE))</f>
        <v>0</v>
      </c>
      <c r="K266" s="131">
        <f>IF(E266=0,0,VLOOKUP(E266,[1]Ob!$D$10:$BA$600,15,FALSE))*F266</f>
        <v>0</v>
      </c>
      <c r="L266" s="132">
        <f t="shared" si="19"/>
        <v>0</v>
      </c>
      <c r="M266" s="133"/>
      <c r="N266" s="134"/>
      <c r="O266" s="170"/>
      <c r="P266" s="135">
        <v>0</v>
      </c>
      <c r="Q266" s="135">
        <v>0</v>
      </c>
      <c r="R266" s="129"/>
      <c r="S266" s="136">
        <f t="shared" ref="S266:S329" si="21">IF(R266=0,0,HLOOKUP(R266,$Y$3:$IV$5,3,FALSE))</f>
        <v>0</v>
      </c>
      <c r="T266" s="148"/>
      <c r="U266" s="149"/>
      <c r="V266" s="150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169"/>
      <c r="DB266" s="169"/>
      <c r="DC266" s="169"/>
      <c r="DD266" s="169"/>
      <c r="DE266" s="169"/>
      <c r="DF266" s="169"/>
      <c r="DG266" s="169"/>
      <c r="DH266" s="169"/>
      <c r="DI266" s="169"/>
      <c r="DJ266" s="169"/>
      <c r="DK266" s="169"/>
      <c r="DL266" s="169"/>
      <c r="DM266" s="169"/>
      <c r="DN266" s="169"/>
      <c r="DO266" s="169"/>
      <c r="DP266" s="169"/>
      <c r="DQ266" s="169"/>
      <c r="DR266" s="169"/>
      <c r="DS266" s="169"/>
      <c r="DT266" s="169"/>
      <c r="DU266" s="169"/>
      <c r="DV266" s="169"/>
      <c r="DW266" s="169"/>
      <c r="DX266" s="169"/>
      <c r="DY266" s="169"/>
      <c r="DZ266" s="169"/>
      <c r="EA266" s="169"/>
      <c r="EB266" s="169"/>
      <c r="EC266" s="169"/>
      <c r="ED266" s="169"/>
      <c r="EE266" s="169"/>
      <c r="EF266" s="169"/>
      <c r="EG266" s="169"/>
      <c r="EH266" s="169"/>
      <c r="EI266" s="169"/>
      <c r="EJ266" s="169"/>
      <c r="EK266" s="169"/>
      <c r="EL266" s="169"/>
      <c r="EM266" s="169"/>
      <c r="EN266" s="169"/>
      <c r="EO266" s="169"/>
      <c r="EP266" s="169"/>
      <c r="EQ266" s="169"/>
      <c r="ER266" s="169"/>
      <c r="ES266" s="169"/>
      <c r="ET266" s="169"/>
      <c r="EU266" s="169"/>
      <c r="EV266" s="169"/>
      <c r="EW266" s="169"/>
      <c r="EX266" s="169"/>
      <c r="EY266" s="169"/>
      <c r="EZ266" s="169"/>
      <c r="FA266" s="169"/>
      <c r="FB266" s="169"/>
      <c r="FC266" s="169"/>
      <c r="FD266" s="169"/>
      <c r="FE266" s="169"/>
      <c r="FF266" s="169"/>
      <c r="FG266" s="169"/>
      <c r="FH266" s="169"/>
      <c r="FI266" s="169"/>
      <c r="FJ266" s="169"/>
      <c r="FK266" s="169"/>
      <c r="FL266" s="169"/>
      <c r="FM266" s="169"/>
      <c r="FN266" s="169"/>
      <c r="FO266" s="169"/>
      <c r="FP266" s="169"/>
      <c r="FQ266" s="169"/>
      <c r="FR266" s="169"/>
      <c r="FS266" s="169"/>
      <c r="FT266" s="169"/>
      <c r="FU266" s="169"/>
      <c r="FV266" s="169"/>
      <c r="FW266" s="169"/>
      <c r="FX266" s="169"/>
      <c r="FY266" s="169"/>
      <c r="FZ266" s="169"/>
      <c r="GA266" s="169"/>
      <c r="GB266" s="169"/>
      <c r="GC266" s="169"/>
      <c r="GD266" s="169"/>
      <c r="GE266" s="169"/>
      <c r="GF266" s="169"/>
      <c r="GG266" s="169"/>
      <c r="GH266" s="169"/>
      <c r="GI266" s="169"/>
      <c r="GJ266" s="169"/>
      <c r="GK266" s="169"/>
      <c r="GL266" s="169"/>
      <c r="GM266" s="169"/>
      <c r="GN266" s="169"/>
      <c r="GO266" s="169"/>
      <c r="GP266" s="169"/>
      <c r="GQ266" s="169"/>
      <c r="GR266" s="169"/>
      <c r="GS266" s="169"/>
      <c r="GT266" s="169"/>
      <c r="GU266" s="169"/>
      <c r="GV266" s="169"/>
      <c r="GW266" s="169"/>
      <c r="GX266" s="169"/>
      <c r="GY266" s="169"/>
      <c r="GZ266" s="169"/>
      <c r="HA266" s="169"/>
      <c r="HB266" s="169"/>
      <c r="HC266" s="169"/>
      <c r="HD266" s="169"/>
      <c r="HE266" s="169"/>
      <c r="HF266" s="169"/>
      <c r="HG266" s="169"/>
      <c r="HH266" s="169"/>
      <c r="HI266" s="169"/>
      <c r="HJ266" s="169"/>
      <c r="HK266" s="169"/>
      <c r="HL266" s="169"/>
      <c r="HM266" s="169"/>
      <c r="HN266" s="169"/>
      <c r="HO266" s="169"/>
      <c r="HP266" s="169"/>
      <c r="HQ266" s="169"/>
      <c r="HR266" s="169"/>
      <c r="HS266" s="169"/>
      <c r="HT266" s="169"/>
      <c r="HU266" s="169"/>
      <c r="HV266" s="169"/>
      <c r="HW266" s="169"/>
      <c r="HX266" s="169"/>
      <c r="HY266" s="169"/>
      <c r="HZ266" s="169"/>
      <c r="IA266" s="169"/>
      <c r="IB266" s="169"/>
      <c r="IC266" s="169"/>
      <c r="ID266" s="169"/>
      <c r="IE266" s="169"/>
      <c r="IF266" s="169"/>
      <c r="IG266" s="169"/>
      <c r="IH266" s="169"/>
      <c r="II266" s="169"/>
      <c r="IJ266" s="169"/>
      <c r="IK266" s="169"/>
      <c r="IL266" s="169"/>
      <c r="IM266" s="169"/>
      <c r="IN266" s="169"/>
      <c r="IO266" s="169"/>
      <c r="IP266" s="169"/>
      <c r="IQ266" s="169"/>
      <c r="IR266" s="169"/>
      <c r="IS266" s="169"/>
      <c r="IT266" s="169"/>
      <c r="IU266" s="169"/>
      <c r="IV266" s="169"/>
    </row>
    <row r="267" spans="1:256">
      <c r="A267" s="124">
        <f t="shared" ref="A267:A330" si="22">IF(E267=0,0,D267)</f>
        <v>0</v>
      </c>
      <c r="B267" s="125">
        <f t="shared" ref="B267:B330" si="23">IF(R267=0,0,CONCATENATE(C267,R267,S267))</f>
        <v>0</v>
      </c>
      <c r="C267" s="126">
        <f>IF(R267=0,0,SUMIF($R$10:R267,R267,$R$10:R267)/R267)</f>
        <v>0</v>
      </c>
      <c r="D267" s="127">
        <v>258</v>
      </c>
      <c r="E267" s="146"/>
      <c r="F267" s="147"/>
      <c r="G267" s="130">
        <f t="shared" si="20"/>
        <v>0</v>
      </c>
      <c r="H267" s="130">
        <f>IF(E267=0,0,VLOOKUP(E267,[1]Ob!$D$10:$AW$600,46,FALSE))</f>
        <v>0</v>
      </c>
      <c r="I267" s="130">
        <f>IF(E267=0,0,VLOOKUP(E267,[1]Ob!$D$10:$BA$600,50,FALSE))</f>
        <v>0</v>
      </c>
      <c r="J267" s="130">
        <f>IF(E267=0,0,VLOOKUP(E267,[1]Ob!$D$10:$O$600,12,FALSE))</f>
        <v>0</v>
      </c>
      <c r="K267" s="131">
        <f>IF(E267=0,0,VLOOKUP(E267,[1]Ob!$D$10:$BA$600,15,FALSE))*F267</f>
        <v>0</v>
      </c>
      <c r="L267" s="132">
        <f t="shared" ref="L267:L330" si="24">IF(F267=0,0,K267*2500)</f>
        <v>0</v>
      </c>
      <c r="M267" s="133"/>
      <c r="N267" s="134"/>
      <c r="O267" s="170"/>
      <c r="P267" s="135">
        <v>0</v>
      </c>
      <c r="Q267" s="135">
        <v>0</v>
      </c>
      <c r="R267" s="129"/>
      <c r="S267" s="136">
        <f t="shared" si="21"/>
        <v>0</v>
      </c>
      <c r="T267" s="148"/>
      <c r="U267" s="149"/>
      <c r="V267" s="150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169"/>
      <c r="DB267" s="169"/>
      <c r="DC267" s="169"/>
      <c r="DD267" s="169"/>
      <c r="DE267" s="169"/>
      <c r="DF267" s="169"/>
      <c r="DG267" s="169"/>
      <c r="DH267" s="169"/>
      <c r="DI267" s="169"/>
      <c r="DJ267" s="169"/>
      <c r="DK267" s="169"/>
      <c r="DL267" s="169"/>
      <c r="DM267" s="169"/>
      <c r="DN267" s="169"/>
      <c r="DO267" s="169"/>
      <c r="DP267" s="169"/>
      <c r="DQ267" s="169"/>
      <c r="DR267" s="169"/>
      <c r="DS267" s="169"/>
      <c r="DT267" s="169"/>
      <c r="DU267" s="169"/>
      <c r="DV267" s="169"/>
      <c r="DW267" s="169"/>
      <c r="DX267" s="169"/>
      <c r="DY267" s="169"/>
      <c r="DZ267" s="169"/>
      <c r="EA267" s="169"/>
      <c r="EB267" s="169"/>
      <c r="EC267" s="169"/>
      <c r="ED267" s="169"/>
      <c r="EE267" s="169"/>
      <c r="EF267" s="169"/>
      <c r="EG267" s="169"/>
      <c r="EH267" s="169"/>
      <c r="EI267" s="169"/>
      <c r="EJ267" s="169"/>
      <c r="EK267" s="169"/>
      <c r="EL267" s="169"/>
      <c r="EM267" s="169"/>
      <c r="EN267" s="169"/>
      <c r="EO267" s="169"/>
      <c r="EP267" s="169"/>
      <c r="EQ267" s="169"/>
      <c r="ER267" s="169"/>
      <c r="ES267" s="169"/>
      <c r="ET267" s="169"/>
      <c r="EU267" s="169"/>
      <c r="EV267" s="169"/>
      <c r="EW267" s="169"/>
      <c r="EX267" s="169"/>
      <c r="EY267" s="169"/>
      <c r="EZ267" s="169"/>
      <c r="FA267" s="169"/>
      <c r="FB267" s="169"/>
      <c r="FC267" s="169"/>
      <c r="FD267" s="169"/>
      <c r="FE267" s="169"/>
      <c r="FF267" s="169"/>
      <c r="FG267" s="169"/>
      <c r="FH267" s="169"/>
      <c r="FI267" s="169"/>
      <c r="FJ267" s="169"/>
      <c r="FK267" s="169"/>
      <c r="FL267" s="169"/>
      <c r="FM267" s="169"/>
      <c r="FN267" s="169"/>
      <c r="FO267" s="169"/>
      <c r="FP267" s="169"/>
      <c r="FQ267" s="169"/>
      <c r="FR267" s="169"/>
      <c r="FS267" s="169"/>
      <c r="FT267" s="169"/>
      <c r="FU267" s="169"/>
      <c r="FV267" s="169"/>
      <c r="FW267" s="169"/>
      <c r="FX267" s="169"/>
      <c r="FY267" s="169"/>
      <c r="FZ267" s="169"/>
      <c r="GA267" s="169"/>
      <c r="GB267" s="169"/>
      <c r="GC267" s="169"/>
      <c r="GD267" s="169"/>
      <c r="GE267" s="169"/>
      <c r="GF267" s="169"/>
      <c r="GG267" s="169"/>
      <c r="GH267" s="169"/>
      <c r="GI267" s="169"/>
      <c r="GJ267" s="169"/>
      <c r="GK267" s="169"/>
      <c r="GL267" s="169"/>
      <c r="GM267" s="169"/>
      <c r="GN267" s="169"/>
      <c r="GO267" s="169"/>
      <c r="GP267" s="169"/>
      <c r="GQ267" s="169"/>
      <c r="GR267" s="169"/>
      <c r="GS267" s="169"/>
      <c r="GT267" s="169"/>
      <c r="GU267" s="169"/>
      <c r="GV267" s="169"/>
      <c r="GW267" s="169"/>
      <c r="GX267" s="169"/>
      <c r="GY267" s="169"/>
      <c r="GZ267" s="169"/>
      <c r="HA267" s="169"/>
      <c r="HB267" s="169"/>
      <c r="HC267" s="169"/>
      <c r="HD267" s="169"/>
      <c r="HE267" s="169"/>
      <c r="HF267" s="169"/>
      <c r="HG267" s="169"/>
      <c r="HH267" s="169"/>
      <c r="HI267" s="169"/>
      <c r="HJ267" s="169"/>
      <c r="HK267" s="169"/>
      <c r="HL267" s="169"/>
      <c r="HM267" s="169"/>
      <c r="HN267" s="169"/>
      <c r="HO267" s="169"/>
      <c r="HP267" s="169"/>
      <c r="HQ267" s="169"/>
      <c r="HR267" s="169"/>
      <c r="HS267" s="169"/>
      <c r="HT267" s="169"/>
      <c r="HU267" s="169"/>
      <c r="HV267" s="169"/>
      <c r="HW267" s="169"/>
      <c r="HX267" s="169"/>
      <c r="HY267" s="169"/>
      <c r="HZ267" s="169"/>
      <c r="IA267" s="169"/>
      <c r="IB267" s="169"/>
      <c r="IC267" s="169"/>
      <c r="ID267" s="169"/>
      <c r="IE267" s="169"/>
      <c r="IF267" s="169"/>
      <c r="IG267" s="169"/>
      <c r="IH267" s="169"/>
      <c r="II267" s="169"/>
      <c r="IJ267" s="169"/>
      <c r="IK267" s="169"/>
      <c r="IL267" s="169"/>
      <c r="IM267" s="169"/>
      <c r="IN267" s="169"/>
      <c r="IO267" s="169"/>
      <c r="IP267" s="169"/>
      <c r="IQ267" s="169"/>
      <c r="IR267" s="169"/>
      <c r="IS267" s="169"/>
      <c r="IT267" s="169"/>
      <c r="IU267" s="169"/>
      <c r="IV267" s="169"/>
    </row>
    <row r="268" spans="1:256">
      <c r="A268" s="124">
        <f t="shared" si="22"/>
        <v>0</v>
      </c>
      <c r="B268" s="125">
        <f t="shared" si="23"/>
        <v>0</v>
      </c>
      <c r="C268" s="126">
        <f>IF(R268=0,0,SUMIF($R$10:R268,R268,$R$10:R268)/R268)</f>
        <v>0</v>
      </c>
      <c r="D268" s="127">
        <v>259</v>
      </c>
      <c r="E268" s="146"/>
      <c r="F268" s="147"/>
      <c r="G268" s="130">
        <f t="shared" si="20"/>
        <v>0</v>
      </c>
      <c r="H268" s="130">
        <f>IF(E268=0,0,VLOOKUP(E268,[1]Ob!$D$10:$AW$600,46,FALSE))</f>
        <v>0</v>
      </c>
      <c r="I268" s="130">
        <f>IF(E268=0,0,VLOOKUP(E268,[1]Ob!$D$10:$BA$600,50,FALSE))</f>
        <v>0</v>
      </c>
      <c r="J268" s="130">
        <f>IF(E268=0,0,VLOOKUP(E268,[1]Ob!$D$10:$O$600,12,FALSE))</f>
        <v>0</v>
      </c>
      <c r="K268" s="131">
        <f>IF(E268=0,0,VLOOKUP(E268,[1]Ob!$D$10:$BA$600,15,FALSE))*F268</f>
        <v>0</v>
      </c>
      <c r="L268" s="132">
        <f t="shared" si="24"/>
        <v>0</v>
      </c>
      <c r="M268" s="133"/>
      <c r="N268" s="134"/>
      <c r="O268" s="170"/>
      <c r="P268" s="135">
        <v>0</v>
      </c>
      <c r="Q268" s="135">
        <v>0</v>
      </c>
      <c r="R268" s="129"/>
      <c r="S268" s="136">
        <f t="shared" si="21"/>
        <v>0</v>
      </c>
      <c r="T268" s="148"/>
      <c r="U268" s="149"/>
      <c r="V268" s="150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169"/>
      <c r="DB268" s="169"/>
      <c r="DC268" s="169"/>
      <c r="DD268" s="169"/>
      <c r="DE268" s="169"/>
      <c r="DF268" s="169"/>
      <c r="DG268" s="169"/>
      <c r="DH268" s="169"/>
      <c r="DI268" s="169"/>
      <c r="DJ268" s="169"/>
      <c r="DK268" s="169"/>
      <c r="DL268" s="169"/>
      <c r="DM268" s="169"/>
      <c r="DN268" s="169"/>
      <c r="DO268" s="169"/>
      <c r="DP268" s="169"/>
      <c r="DQ268" s="169"/>
      <c r="DR268" s="169"/>
      <c r="DS268" s="169"/>
      <c r="DT268" s="169"/>
      <c r="DU268" s="169"/>
      <c r="DV268" s="169"/>
      <c r="DW268" s="169"/>
      <c r="DX268" s="169"/>
      <c r="DY268" s="169"/>
      <c r="DZ268" s="169"/>
      <c r="EA268" s="169"/>
      <c r="EB268" s="169"/>
      <c r="EC268" s="169"/>
      <c r="ED268" s="169"/>
      <c r="EE268" s="169"/>
      <c r="EF268" s="169"/>
      <c r="EG268" s="169"/>
      <c r="EH268" s="169"/>
      <c r="EI268" s="169"/>
      <c r="EJ268" s="169"/>
      <c r="EK268" s="169"/>
      <c r="EL268" s="169"/>
      <c r="EM268" s="169"/>
      <c r="EN268" s="169"/>
      <c r="EO268" s="169"/>
      <c r="EP268" s="169"/>
      <c r="EQ268" s="169"/>
      <c r="ER268" s="169"/>
      <c r="ES268" s="169"/>
      <c r="ET268" s="169"/>
      <c r="EU268" s="169"/>
      <c r="EV268" s="169"/>
      <c r="EW268" s="169"/>
      <c r="EX268" s="169"/>
      <c r="EY268" s="169"/>
      <c r="EZ268" s="169"/>
      <c r="FA268" s="169"/>
      <c r="FB268" s="169"/>
      <c r="FC268" s="169"/>
      <c r="FD268" s="169"/>
      <c r="FE268" s="169"/>
      <c r="FF268" s="169"/>
      <c r="FG268" s="169"/>
      <c r="FH268" s="169"/>
      <c r="FI268" s="169"/>
      <c r="FJ268" s="169"/>
      <c r="FK268" s="169"/>
      <c r="FL268" s="169"/>
      <c r="FM268" s="169"/>
      <c r="FN268" s="169"/>
      <c r="FO268" s="169"/>
      <c r="FP268" s="169"/>
      <c r="FQ268" s="169"/>
      <c r="FR268" s="169"/>
      <c r="FS268" s="169"/>
      <c r="FT268" s="169"/>
      <c r="FU268" s="169"/>
      <c r="FV268" s="169"/>
      <c r="FW268" s="169"/>
      <c r="FX268" s="169"/>
      <c r="FY268" s="169"/>
      <c r="FZ268" s="169"/>
      <c r="GA268" s="169"/>
      <c r="GB268" s="169"/>
      <c r="GC268" s="169"/>
      <c r="GD268" s="169"/>
      <c r="GE268" s="169"/>
      <c r="GF268" s="169"/>
      <c r="GG268" s="169"/>
      <c r="GH268" s="169"/>
      <c r="GI268" s="169"/>
      <c r="GJ268" s="169"/>
      <c r="GK268" s="169"/>
      <c r="GL268" s="169"/>
      <c r="GM268" s="169"/>
      <c r="GN268" s="169"/>
      <c r="GO268" s="169"/>
      <c r="GP268" s="169"/>
      <c r="GQ268" s="169"/>
      <c r="GR268" s="169"/>
      <c r="GS268" s="169"/>
      <c r="GT268" s="169"/>
      <c r="GU268" s="169"/>
      <c r="GV268" s="169"/>
      <c r="GW268" s="169"/>
      <c r="GX268" s="169"/>
      <c r="GY268" s="169"/>
      <c r="GZ268" s="169"/>
      <c r="HA268" s="169"/>
      <c r="HB268" s="169"/>
      <c r="HC268" s="169"/>
      <c r="HD268" s="169"/>
      <c r="HE268" s="169"/>
      <c r="HF268" s="169"/>
      <c r="HG268" s="169"/>
      <c r="HH268" s="169"/>
      <c r="HI268" s="169"/>
      <c r="HJ268" s="169"/>
      <c r="HK268" s="169"/>
      <c r="HL268" s="169"/>
      <c r="HM268" s="169"/>
      <c r="HN268" s="169"/>
      <c r="HO268" s="169"/>
      <c r="HP268" s="169"/>
      <c r="HQ268" s="169"/>
      <c r="HR268" s="169"/>
      <c r="HS268" s="169"/>
      <c r="HT268" s="169"/>
      <c r="HU268" s="169"/>
      <c r="HV268" s="169"/>
      <c r="HW268" s="169"/>
      <c r="HX268" s="169"/>
      <c r="HY268" s="169"/>
      <c r="HZ268" s="169"/>
      <c r="IA268" s="169"/>
      <c r="IB268" s="169"/>
      <c r="IC268" s="169"/>
      <c r="ID268" s="169"/>
      <c r="IE268" s="169"/>
      <c r="IF268" s="169"/>
      <c r="IG268" s="169"/>
      <c r="IH268" s="169"/>
      <c r="II268" s="169"/>
      <c r="IJ268" s="169"/>
      <c r="IK268" s="169"/>
      <c r="IL268" s="169"/>
      <c r="IM268" s="169"/>
      <c r="IN268" s="169"/>
      <c r="IO268" s="169"/>
      <c r="IP268" s="169"/>
      <c r="IQ268" s="169"/>
      <c r="IR268" s="169"/>
      <c r="IS268" s="169"/>
      <c r="IT268" s="169"/>
      <c r="IU268" s="169"/>
      <c r="IV268" s="169"/>
    </row>
    <row r="269" spans="1:256">
      <c r="A269" s="124">
        <f t="shared" si="22"/>
        <v>0</v>
      </c>
      <c r="B269" s="125">
        <f t="shared" si="23"/>
        <v>0</v>
      </c>
      <c r="C269" s="126">
        <f>IF(R269=0,0,SUMIF($R$10:R269,R269,$R$10:R269)/R269)</f>
        <v>0</v>
      </c>
      <c r="D269" s="127">
        <v>260</v>
      </c>
      <c r="E269" s="146"/>
      <c r="F269" s="147"/>
      <c r="G269" s="130">
        <f t="shared" si="20"/>
        <v>0</v>
      </c>
      <c r="H269" s="130">
        <f>IF(E269=0,0,VLOOKUP(E269,[1]Ob!$D$10:$AW$600,46,FALSE))</f>
        <v>0</v>
      </c>
      <c r="I269" s="130">
        <f>IF(E269=0,0,VLOOKUP(E269,[1]Ob!$D$10:$BA$600,50,FALSE))</f>
        <v>0</v>
      </c>
      <c r="J269" s="130">
        <f>IF(E269=0,0,VLOOKUP(E269,[1]Ob!$D$10:$O$600,12,FALSE))</f>
        <v>0</v>
      </c>
      <c r="K269" s="131">
        <f>IF(E269=0,0,VLOOKUP(E269,[1]Ob!$D$10:$BA$600,15,FALSE))*F269</f>
        <v>0</v>
      </c>
      <c r="L269" s="132">
        <f t="shared" si="24"/>
        <v>0</v>
      </c>
      <c r="M269" s="133"/>
      <c r="N269" s="134"/>
      <c r="O269" s="170"/>
      <c r="P269" s="135">
        <v>0</v>
      </c>
      <c r="Q269" s="135">
        <v>0</v>
      </c>
      <c r="R269" s="129"/>
      <c r="S269" s="136">
        <f t="shared" si="21"/>
        <v>0</v>
      </c>
      <c r="T269" s="161"/>
      <c r="U269" s="162"/>
      <c r="V269" s="163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  <c r="CW269" s="169"/>
      <c r="CX269" s="169"/>
      <c r="CY269" s="169"/>
      <c r="CZ269" s="169"/>
      <c r="DA269" s="169"/>
      <c r="DB269" s="169"/>
      <c r="DC269" s="169"/>
      <c r="DD269" s="169"/>
      <c r="DE269" s="169"/>
      <c r="DF269" s="169"/>
      <c r="DG269" s="169"/>
      <c r="DH269" s="169"/>
      <c r="DI269" s="169"/>
      <c r="DJ269" s="169"/>
      <c r="DK269" s="169"/>
      <c r="DL269" s="169"/>
      <c r="DM269" s="169"/>
      <c r="DN269" s="169"/>
      <c r="DO269" s="169"/>
      <c r="DP269" s="169"/>
      <c r="DQ269" s="169"/>
      <c r="DR269" s="169"/>
      <c r="DS269" s="169"/>
      <c r="DT269" s="169"/>
      <c r="DU269" s="169"/>
      <c r="DV269" s="169"/>
      <c r="DW269" s="169"/>
      <c r="DX269" s="169"/>
      <c r="DY269" s="169"/>
      <c r="DZ269" s="169"/>
      <c r="EA269" s="169"/>
      <c r="EB269" s="169"/>
      <c r="EC269" s="169"/>
      <c r="ED269" s="169"/>
      <c r="EE269" s="169"/>
      <c r="EF269" s="169"/>
      <c r="EG269" s="169"/>
      <c r="EH269" s="169"/>
      <c r="EI269" s="169"/>
      <c r="EJ269" s="169"/>
      <c r="EK269" s="169"/>
      <c r="EL269" s="169"/>
      <c r="EM269" s="169"/>
      <c r="EN269" s="169"/>
      <c r="EO269" s="169"/>
      <c r="EP269" s="169"/>
      <c r="EQ269" s="169"/>
      <c r="ER269" s="169"/>
      <c r="ES269" s="169"/>
      <c r="ET269" s="169"/>
      <c r="EU269" s="169"/>
      <c r="EV269" s="169"/>
      <c r="EW269" s="169"/>
      <c r="EX269" s="169"/>
      <c r="EY269" s="169"/>
      <c r="EZ269" s="169"/>
      <c r="FA269" s="169"/>
      <c r="FB269" s="169"/>
      <c r="FC269" s="169"/>
      <c r="FD269" s="169"/>
      <c r="FE269" s="169"/>
      <c r="FF269" s="169"/>
      <c r="FG269" s="169"/>
      <c r="FH269" s="169"/>
      <c r="FI269" s="169"/>
      <c r="FJ269" s="169"/>
      <c r="FK269" s="169"/>
      <c r="FL269" s="169"/>
      <c r="FM269" s="169"/>
      <c r="FN269" s="169"/>
      <c r="FO269" s="169"/>
      <c r="FP269" s="169"/>
      <c r="FQ269" s="169"/>
      <c r="FR269" s="169"/>
      <c r="FS269" s="169"/>
      <c r="FT269" s="169"/>
      <c r="FU269" s="169"/>
      <c r="FV269" s="169"/>
      <c r="FW269" s="169"/>
      <c r="FX269" s="169"/>
      <c r="FY269" s="169"/>
      <c r="FZ269" s="169"/>
      <c r="GA269" s="169"/>
      <c r="GB269" s="169"/>
      <c r="GC269" s="169"/>
      <c r="GD269" s="169"/>
      <c r="GE269" s="169"/>
      <c r="GF269" s="169"/>
      <c r="GG269" s="169"/>
      <c r="GH269" s="169"/>
      <c r="GI269" s="169"/>
      <c r="GJ269" s="169"/>
      <c r="GK269" s="169"/>
      <c r="GL269" s="169"/>
      <c r="GM269" s="169"/>
      <c r="GN269" s="169"/>
      <c r="GO269" s="169"/>
      <c r="GP269" s="169"/>
      <c r="GQ269" s="169"/>
      <c r="GR269" s="169"/>
      <c r="GS269" s="169"/>
      <c r="GT269" s="169"/>
      <c r="GU269" s="169"/>
      <c r="GV269" s="169"/>
      <c r="GW269" s="169"/>
      <c r="GX269" s="169"/>
      <c r="GY269" s="169"/>
      <c r="GZ269" s="169"/>
      <c r="HA269" s="169"/>
      <c r="HB269" s="169"/>
      <c r="HC269" s="169"/>
      <c r="HD269" s="169"/>
      <c r="HE269" s="169"/>
      <c r="HF269" s="169"/>
      <c r="HG269" s="169"/>
      <c r="HH269" s="169"/>
      <c r="HI269" s="169"/>
      <c r="HJ269" s="169"/>
      <c r="HK269" s="169"/>
      <c r="HL269" s="169"/>
      <c r="HM269" s="169"/>
      <c r="HN269" s="169"/>
      <c r="HO269" s="169"/>
      <c r="HP269" s="169"/>
      <c r="HQ269" s="169"/>
      <c r="HR269" s="169"/>
      <c r="HS269" s="169"/>
      <c r="HT269" s="169"/>
      <c r="HU269" s="169"/>
      <c r="HV269" s="169"/>
      <c r="HW269" s="169"/>
      <c r="HX269" s="169"/>
      <c r="HY269" s="169"/>
      <c r="HZ269" s="169"/>
      <c r="IA269" s="169"/>
      <c r="IB269" s="169"/>
      <c r="IC269" s="169"/>
      <c r="ID269" s="169"/>
      <c r="IE269" s="169"/>
      <c r="IF269" s="169"/>
      <c r="IG269" s="169"/>
      <c r="IH269" s="169"/>
      <c r="II269" s="169"/>
      <c r="IJ269" s="169"/>
      <c r="IK269" s="169"/>
      <c r="IL269" s="169"/>
      <c r="IM269" s="169"/>
      <c r="IN269" s="169"/>
      <c r="IO269" s="169"/>
      <c r="IP269" s="169"/>
      <c r="IQ269" s="169"/>
      <c r="IR269" s="169"/>
      <c r="IS269" s="169"/>
      <c r="IT269" s="169"/>
      <c r="IU269" s="169"/>
      <c r="IV269" s="169"/>
    </row>
    <row r="270" spans="1:256">
      <c r="A270" s="124">
        <f t="shared" si="22"/>
        <v>0</v>
      </c>
      <c r="B270" s="125">
        <f t="shared" si="23"/>
        <v>0</v>
      </c>
      <c r="C270" s="126">
        <f>IF(R270=0,0,SUMIF($R$10:R270,R270,$R$10:R270)/R270)</f>
        <v>0</v>
      </c>
      <c r="D270" s="127">
        <v>261</v>
      </c>
      <c r="E270" s="146"/>
      <c r="F270" s="147"/>
      <c r="G270" s="130">
        <f t="shared" si="20"/>
        <v>0</v>
      </c>
      <c r="H270" s="130">
        <f>IF(E270=0,0,VLOOKUP(E270,[1]Ob!$D$10:$AW$600,46,FALSE))</f>
        <v>0</v>
      </c>
      <c r="I270" s="130">
        <f>IF(E270=0,0,VLOOKUP(E270,[1]Ob!$D$10:$BA$600,50,FALSE))</f>
        <v>0</v>
      </c>
      <c r="J270" s="130">
        <f>IF(E270=0,0,VLOOKUP(E270,[1]Ob!$D$10:$O$600,12,FALSE))</f>
        <v>0</v>
      </c>
      <c r="K270" s="131">
        <f>IF(E270=0,0,VLOOKUP(E270,[1]Ob!$D$10:$BA$600,15,FALSE))*F270</f>
        <v>0</v>
      </c>
      <c r="L270" s="132">
        <f t="shared" si="24"/>
        <v>0</v>
      </c>
      <c r="M270" s="133"/>
      <c r="N270" s="134"/>
      <c r="O270" s="170"/>
      <c r="P270" s="135">
        <v>0</v>
      </c>
      <c r="Q270" s="135">
        <v>0</v>
      </c>
      <c r="R270" s="129"/>
      <c r="S270" s="136">
        <f t="shared" si="21"/>
        <v>0</v>
      </c>
      <c r="T270" s="137"/>
      <c r="U270" s="138">
        <f>IF(T270=0,0,HLOOKUP(T270,$Y$3:$IV$5,3,FALSE))</f>
        <v>0</v>
      </c>
      <c r="V270" s="13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  <c r="CW270" s="169"/>
      <c r="CX270" s="169"/>
      <c r="CY270" s="169"/>
      <c r="CZ270" s="169"/>
      <c r="DA270" s="169"/>
      <c r="DB270" s="169"/>
      <c r="DC270" s="169"/>
      <c r="DD270" s="169"/>
      <c r="DE270" s="169"/>
      <c r="DF270" s="169"/>
      <c r="DG270" s="169"/>
      <c r="DH270" s="169"/>
      <c r="DI270" s="169"/>
      <c r="DJ270" s="169"/>
      <c r="DK270" s="169"/>
      <c r="DL270" s="169"/>
      <c r="DM270" s="169"/>
      <c r="DN270" s="169"/>
      <c r="DO270" s="169"/>
      <c r="DP270" s="169"/>
      <c r="DQ270" s="169"/>
      <c r="DR270" s="169"/>
      <c r="DS270" s="169"/>
      <c r="DT270" s="169"/>
      <c r="DU270" s="169"/>
      <c r="DV270" s="169"/>
      <c r="DW270" s="169"/>
      <c r="DX270" s="169"/>
      <c r="DY270" s="169"/>
      <c r="DZ270" s="169"/>
      <c r="EA270" s="169"/>
      <c r="EB270" s="169"/>
      <c r="EC270" s="169"/>
      <c r="ED270" s="169"/>
      <c r="EE270" s="169"/>
      <c r="EF270" s="169"/>
      <c r="EG270" s="169"/>
      <c r="EH270" s="169"/>
      <c r="EI270" s="169"/>
      <c r="EJ270" s="169"/>
      <c r="EK270" s="169"/>
      <c r="EL270" s="169"/>
      <c r="EM270" s="169"/>
      <c r="EN270" s="169"/>
      <c r="EO270" s="169"/>
      <c r="EP270" s="169"/>
      <c r="EQ270" s="169"/>
      <c r="ER270" s="169"/>
      <c r="ES270" s="169"/>
      <c r="ET270" s="169"/>
      <c r="EU270" s="169"/>
      <c r="EV270" s="169"/>
      <c r="EW270" s="169"/>
      <c r="EX270" s="169"/>
      <c r="EY270" s="169"/>
      <c r="EZ270" s="169"/>
      <c r="FA270" s="169"/>
      <c r="FB270" s="169"/>
      <c r="FC270" s="169"/>
      <c r="FD270" s="169"/>
      <c r="FE270" s="169"/>
      <c r="FF270" s="169"/>
      <c r="FG270" s="169"/>
      <c r="FH270" s="169"/>
      <c r="FI270" s="169"/>
      <c r="FJ270" s="169"/>
      <c r="FK270" s="169"/>
      <c r="FL270" s="169"/>
      <c r="FM270" s="169"/>
      <c r="FN270" s="169"/>
      <c r="FO270" s="169"/>
      <c r="FP270" s="169"/>
      <c r="FQ270" s="169"/>
      <c r="FR270" s="169"/>
      <c r="FS270" s="169"/>
      <c r="FT270" s="169"/>
      <c r="FU270" s="169"/>
      <c r="FV270" s="169"/>
      <c r="FW270" s="169"/>
      <c r="FX270" s="169"/>
      <c r="FY270" s="169"/>
      <c r="FZ270" s="169"/>
      <c r="GA270" s="169"/>
      <c r="GB270" s="169"/>
      <c r="GC270" s="169"/>
      <c r="GD270" s="169"/>
      <c r="GE270" s="169"/>
      <c r="GF270" s="169"/>
      <c r="GG270" s="169"/>
      <c r="GH270" s="169"/>
      <c r="GI270" s="169"/>
      <c r="GJ270" s="169"/>
      <c r="GK270" s="169"/>
      <c r="GL270" s="169"/>
      <c r="GM270" s="169"/>
      <c r="GN270" s="169"/>
      <c r="GO270" s="169"/>
      <c r="GP270" s="169"/>
      <c r="GQ270" s="169"/>
      <c r="GR270" s="169"/>
      <c r="GS270" s="169"/>
      <c r="GT270" s="169"/>
      <c r="GU270" s="169"/>
      <c r="GV270" s="169"/>
      <c r="GW270" s="169"/>
      <c r="GX270" s="169"/>
      <c r="GY270" s="169"/>
      <c r="GZ270" s="169"/>
      <c r="HA270" s="169"/>
      <c r="HB270" s="169"/>
      <c r="HC270" s="169"/>
      <c r="HD270" s="169"/>
      <c r="HE270" s="169"/>
      <c r="HF270" s="169"/>
      <c r="HG270" s="169"/>
      <c r="HH270" s="169"/>
      <c r="HI270" s="169"/>
      <c r="HJ270" s="169"/>
      <c r="HK270" s="169"/>
      <c r="HL270" s="169"/>
      <c r="HM270" s="169"/>
      <c r="HN270" s="169"/>
      <c r="HO270" s="169"/>
      <c r="HP270" s="169"/>
      <c r="HQ270" s="169"/>
      <c r="HR270" s="169"/>
      <c r="HS270" s="169"/>
      <c r="HT270" s="169"/>
      <c r="HU270" s="169"/>
      <c r="HV270" s="169"/>
      <c r="HW270" s="169"/>
      <c r="HX270" s="169"/>
      <c r="HY270" s="169"/>
      <c r="HZ270" s="169"/>
      <c r="IA270" s="169"/>
      <c r="IB270" s="169"/>
      <c r="IC270" s="169"/>
      <c r="ID270" s="169"/>
      <c r="IE270" s="169"/>
      <c r="IF270" s="169"/>
      <c r="IG270" s="169"/>
      <c r="IH270" s="169"/>
      <c r="II270" s="169"/>
      <c r="IJ270" s="169"/>
      <c r="IK270" s="169"/>
      <c r="IL270" s="169"/>
      <c r="IM270" s="169"/>
      <c r="IN270" s="169"/>
      <c r="IO270" s="169"/>
      <c r="IP270" s="169"/>
      <c r="IQ270" s="169"/>
      <c r="IR270" s="169"/>
      <c r="IS270" s="169"/>
      <c r="IT270" s="169"/>
      <c r="IU270" s="169"/>
      <c r="IV270" s="169"/>
    </row>
    <row r="271" spans="1:256">
      <c r="A271" s="124">
        <f t="shared" si="22"/>
        <v>0</v>
      </c>
      <c r="B271" s="125">
        <f t="shared" si="23"/>
        <v>0</v>
      </c>
      <c r="C271" s="126">
        <f>IF(R271=0,0,SUMIF($R$10:R271,R271,$R$10:R271)/R271)</f>
        <v>0</v>
      </c>
      <c r="D271" s="127">
        <v>262</v>
      </c>
      <c r="E271" s="146"/>
      <c r="F271" s="147"/>
      <c r="G271" s="130">
        <f t="shared" si="20"/>
        <v>0</v>
      </c>
      <c r="H271" s="130">
        <f>IF(E271=0,0,VLOOKUP(E271,[1]Ob!$D$10:$AW$600,46,FALSE))</f>
        <v>0</v>
      </c>
      <c r="I271" s="130">
        <f>IF(E271=0,0,VLOOKUP(E271,[1]Ob!$D$10:$BA$600,50,FALSE))</f>
        <v>0</v>
      </c>
      <c r="J271" s="130">
        <f>IF(E271=0,0,VLOOKUP(E271,[1]Ob!$D$10:$O$600,12,FALSE))</f>
        <v>0</v>
      </c>
      <c r="K271" s="131">
        <f>IF(E271=0,0,VLOOKUP(E271,[1]Ob!$D$10:$BA$600,15,FALSE))*F271</f>
        <v>0</v>
      </c>
      <c r="L271" s="132">
        <f t="shared" si="24"/>
        <v>0</v>
      </c>
      <c r="M271" s="133"/>
      <c r="N271" s="134"/>
      <c r="O271" s="170"/>
      <c r="P271" s="135">
        <v>0</v>
      </c>
      <c r="Q271" s="135">
        <v>0</v>
      </c>
      <c r="R271" s="129"/>
      <c r="S271" s="136">
        <f t="shared" si="21"/>
        <v>0</v>
      </c>
      <c r="T271" s="148"/>
      <c r="U271" s="149"/>
      <c r="V271" s="150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9"/>
      <c r="DC271" s="169"/>
      <c r="DD271" s="169"/>
      <c r="DE271" s="169"/>
      <c r="DF271" s="169"/>
      <c r="DG271" s="169"/>
      <c r="DH271" s="169"/>
      <c r="DI271" s="169"/>
      <c r="DJ271" s="169"/>
      <c r="DK271" s="169"/>
      <c r="DL271" s="169"/>
      <c r="DM271" s="169"/>
      <c r="DN271" s="169"/>
      <c r="DO271" s="169"/>
      <c r="DP271" s="169"/>
      <c r="DQ271" s="169"/>
      <c r="DR271" s="169"/>
      <c r="DS271" s="169"/>
      <c r="DT271" s="169"/>
      <c r="DU271" s="169"/>
      <c r="DV271" s="169"/>
      <c r="DW271" s="169"/>
      <c r="DX271" s="169"/>
      <c r="DY271" s="169"/>
      <c r="DZ271" s="169"/>
      <c r="EA271" s="169"/>
      <c r="EB271" s="169"/>
      <c r="EC271" s="169"/>
      <c r="ED271" s="169"/>
      <c r="EE271" s="169"/>
      <c r="EF271" s="169"/>
      <c r="EG271" s="169"/>
      <c r="EH271" s="169"/>
      <c r="EI271" s="169"/>
      <c r="EJ271" s="169"/>
      <c r="EK271" s="169"/>
      <c r="EL271" s="169"/>
      <c r="EM271" s="169"/>
      <c r="EN271" s="169"/>
      <c r="EO271" s="169"/>
      <c r="EP271" s="169"/>
      <c r="EQ271" s="169"/>
      <c r="ER271" s="169"/>
      <c r="ES271" s="169"/>
      <c r="ET271" s="169"/>
      <c r="EU271" s="169"/>
      <c r="EV271" s="169"/>
      <c r="EW271" s="169"/>
      <c r="EX271" s="169"/>
      <c r="EY271" s="169"/>
      <c r="EZ271" s="169"/>
      <c r="FA271" s="169"/>
      <c r="FB271" s="169"/>
      <c r="FC271" s="169"/>
      <c r="FD271" s="169"/>
      <c r="FE271" s="169"/>
      <c r="FF271" s="169"/>
      <c r="FG271" s="169"/>
      <c r="FH271" s="169"/>
      <c r="FI271" s="169"/>
      <c r="FJ271" s="169"/>
      <c r="FK271" s="169"/>
      <c r="FL271" s="169"/>
      <c r="FM271" s="169"/>
      <c r="FN271" s="169"/>
      <c r="FO271" s="169"/>
      <c r="FP271" s="169"/>
      <c r="FQ271" s="169"/>
      <c r="FR271" s="169"/>
      <c r="FS271" s="169"/>
      <c r="FT271" s="169"/>
      <c r="FU271" s="169"/>
      <c r="FV271" s="169"/>
      <c r="FW271" s="169"/>
      <c r="FX271" s="169"/>
      <c r="FY271" s="169"/>
      <c r="FZ271" s="169"/>
      <c r="GA271" s="169"/>
      <c r="GB271" s="169"/>
      <c r="GC271" s="169"/>
      <c r="GD271" s="169"/>
      <c r="GE271" s="169"/>
      <c r="GF271" s="169"/>
      <c r="GG271" s="169"/>
      <c r="GH271" s="169"/>
      <c r="GI271" s="169"/>
      <c r="GJ271" s="169"/>
      <c r="GK271" s="169"/>
      <c r="GL271" s="169"/>
      <c r="GM271" s="169"/>
      <c r="GN271" s="169"/>
      <c r="GO271" s="169"/>
      <c r="GP271" s="169"/>
      <c r="GQ271" s="169"/>
      <c r="GR271" s="169"/>
      <c r="GS271" s="169"/>
      <c r="GT271" s="169"/>
      <c r="GU271" s="169"/>
      <c r="GV271" s="169"/>
      <c r="GW271" s="169"/>
      <c r="GX271" s="169"/>
      <c r="GY271" s="169"/>
      <c r="GZ271" s="169"/>
      <c r="HA271" s="169"/>
      <c r="HB271" s="169"/>
      <c r="HC271" s="169"/>
      <c r="HD271" s="169"/>
      <c r="HE271" s="169"/>
      <c r="HF271" s="169"/>
      <c r="HG271" s="169"/>
      <c r="HH271" s="169"/>
      <c r="HI271" s="169"/>
      <c r="HJ271" s="169"/>
      <c r="HK271" s="169"/>
      <c r="HL271" s="169"/>
      <c r="HM271" s="169"/>
      <c r="HN271" s="169"/>
      <c r="HO271" s="169"/>
      <c r="HP271" s="169"/>
      <c r="HQ271" s="169"/>
      <c r="HR271" s="169"/>
      <c r="HS271" s="169"/>
      <c r="HT271" s="169"/>
      <c r="HU271" s="169"/>
      <c r="HV271" s="169"/>
      <c r="HW271" s="169"/>
      <c r="HX271" s="169"/>
      <c r="HY271" s="169"/>
      <c r="HZ271" s="169"/>
      <c r="IA271" s="169"/>
      <c r="IB271" s="169"/>
      <c r="IC271" s="169"/>
      <c r="ID271" s="169"/>
      <c r="IE271" s="169"/>
      <c r="IF271" s="169"/>
      <c r="IG271" s="169"/>
      <c r="IH271" s="169"/>
      <c r="II271" s="169"/>
      <c r="IJ271" s="169"/>
      <c r="IK271" s="169"/>
      <c r="IL271" s="169"/>
      <c r="IM271" s="169"/>
      <c r="IN271" s="169"/>
      <c r="IO271" s="169"/>
      <c r="IP271" s="169"/>
      <c r="IQ271" s="169"/>
      <c r="IR271" s="169"/>
      <c r="IS271" s="169"/>
      <c r="IT271" s="169"/>
      <c r="IU271" s="169"/>
      <c r="IV271" s="169"/>
    </row>
    <row r="272" spans="1:256">
      <c r="A272" s="124">
        <f t="shared" si="22"/>
        <v>0</v>
      </c>
      <c r="B272" s="125">
        <f t="shared" si="23"/>
        <v>0</v>
      </c>
      <c r="C272" s="126">
        <f>IF(R272=0,0,SUMIF($R$10:R272,R272,$R$10:R272)/R272)</f>
        <v>0</v>
      </c>
      <c r="D272" s="127">
        <v>263</v>
      </c>
      <c r="E272" s="146"/>
      <c r="F272" s="147"/>
      <c r="G272" s="130">
        <f t="shared" si="20"/>
        <v>0</v>
      </c>
      <c r="H272" s="130">
        <f>IF(E272=0,0,VLOOKUP(E272,[1]Ob!$D$10:$AW$600,46,FALSE))</f>
        <v>0</v>
      </c>
      <c r="I272" s="130">
        <f>IF(E272=0,0,VLOOKUP(E272,[1]Ob!$D$10:$BA$600,50,FALSE))</f>
        <v>0</v>
      </c>
      <c r="J272" s="130">
        <f>IF(E272=0,0,VLOOKUP(E272,[1]Ob!$D$10:$O$600,12,FALSE))</f>
        <v>0</v>
      </c>
      <c r="K272" s="131">
        <f>IF(E272=0,0,VLOOKUP(E272,[1]Ob!$D$10:$BA$600,15,FALSE))*F272</f>
        <v>0</v>
      </c>
      <c r="L272" s="132">
        <f t="shared" si="24"/>
        <v>0</v>
      </c>
      <c r="M272" s="133"/>
      <c r="N272" s="134"/>
      <c r="O272" s="170"/>
      <c r="P272" s="135">
        <v>0</v>
      </c>
      <c r="Q272" s="135">
        <v>0</v>
      </c>
      <c r="R272" s="129"/>
      <c r="S272" s="136">
        <f t="shared" si="21"/>
        <v>0</v>
      </c>
      <c r="T272" s="148"/>
      <c r="U272" s="149"/>
      <c r="V272" s="150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  <c r="CW272" s="169"/>
      <c r="CX272" s="169"/>
      <c r="CY272" s="169"/>
      <c r="CZ272" s="169"/>
      <c r="DA272" s="169"/>
      <c r="DB272" s="169"/>
      <c r="DC272" s="169"/>
      <c r="DD272" s="169"/>
      <c r="DE272" s="169"/>
      <c r="DF272" s="169"/>
      <c r="DG272" s="169"/>
      <c r="DH272" s="169"/>
      <c r="DI272" s="169"/>
      <c r="DJ272" s="169"/>
      <c r="DK272" s="169"/>
      <c r="DL272" s="169"/>
      <c r="DM272" s="169"/>
      <c r="DN272" s="169"/>
      <c r="DO272" s="169"/>
      <c r="DP272" s="169"/>
      <c r="DQ272" s="169"/>
      <c r="DR272" s="169"/>
      <c r="DS272" s="169"/>
      <c r="DT272" s="169"/>
      <c r="DU272" s="169"/>
      <c r="DV272" s="169"/>
      <c r="DW272" s="169"/>
      <c r="DX272" s="169"/>
      <c r="DY272" s="169"/>
      <c r="DZ272" s="169"/>
      <c r="EA272" s="169"/>
      <c r="EB272" s="169"/>
      <c r="EC272" s="169"/>
      <c r="ED272" s="169"/>
      <c r="EE272" s="169"/>
      <c r="EF272" s="169"/>
      <c r="EG272" s="169"/>
      <c r="EH272" s="169"/>
      <c r="EI272" s="169"/>
      <c r="EJ272" s="169"/>
      <c r="EK272" s="169"/>
      <c r="EL272" s="169"/>
      <c r="EM272" s="169"/>
      <c r="EN272" s="169"/>
      <c r="EO272" s="169"/>
      <c r="EP272" s="169"/>
      <c r="EQ272" s="169"/>
      <c r="ER272" s="169"/>
      <c r="ES272" s="169"/>
      <c r="ET272" s="169"/>
      <c r="EU272" s="169"/>
      <c r="EV272" s="169"/>
      <c r="EW272" s="169"/>
      <c r="EX272" s="169"/>
      <c r="EY272" s="169"/>
      <c r="EZ272" s="169"/>
      <c r="FA272" s="169"/>
      <c r="FB272" s="169"/>
      <c r="FC272" s="169"/>
      <c r="FD272" s="169"/>
      <c r="FE272" s="169"/>
      <c r="FF272" s="169"/>
      <c r="FG272" s="169"/>
      <c r="FH272" s="169"/>
      <c r="FI272" s="169"/>
      <c r="FJ272" s="169"/>
      <c r="FK272" s="169"/>
      <c r="FL272" s="169"/>
      <c r="FM272" s="169"/>
      <c r="FN272" s="169"/>
      <c r="FO272" s="169"/>
      <c r="FP272" s="169"/>
      <c r="FQ272" s="169"/>
      <c r="FR272" s="169"/>
      <c r="FS272" s="169"/>
      <c r="FT272" s="169"/>
      <c r="FU272" s="169"/>
      <c r="FV272" s="169"/>
      <c r="FW272" s="169"/>
      <c r="FX272" s="169"/>
      <c r="FY272" s="169"/>
      <c r="FZ272" s="169"/>
      <c r="GA272" s="169"/>
      <c r="GB272" s="169"/>
      <c r="GC272" s="169"/>
      <c r="GD272" s="169"/>
      <c r="GE272" s="169"/>
      <c r="GF272" s="169"/>
      <c r="GG272" s="169"/>
      <c r="GH272" s="169"/>
      <c r="GI272" s="169"/>
      <c r="GJ272" s="169"/>
      <c r="GK272" s="169"/>
      <c r="GL272" s="169"/>
      <c r="GM272" s="169"/>
      <c r="GN272" s="169"/>
      <c r="GO272" s="169"/>
      <c r="GP272" s="169"/>
      <c r="GQ272" s="169"/>
      <c r="GR272" s="169"/>
      <c r="GS272" s="169"/>
      <c r="GT272" s="169"/>
      <c r="GU272" s="169"/>
      <c r="GV272" s="169"/>
      <c r="GW272" s="169"/>
      <c r="GX272" s="169"/>
      <c r="GY272" s="169"/>
      <c r="GZ272" s="169"/>
      <c r="HA272" s="169"/>
      <c r="HB272" s="169"/>
      <c r="HC272" s="169"/>
      <c r="HD272" s="169"/>
      <c r="HE272" s="169"/>
      <c r="HF272" s="169"/>
      <c r="HG272" s="169"/>
      <c r="HH272" s="169"/>
      <c r="HI272" s="169"/>
      <c r="HJ272" s="169"/>
      <c r="HK272" s="169"/>
      <c r="HL272" s="169"/>
      <c r="HM272" s="169"/>
      <c r="HN272" s="169"/>
      <c r="HO272" s="169"/>
      <c r="HP272" s="169"/>
      <c r="HQ272" s="169"/>
      <c r="HR272" s="169"/>
      <c r="HS272" s="169"/>
      <c r="HT272" s="169"/>
      <c r="HU272" s="169"/>
      <c r="HV272" s="169"/>
      <c r="HW272" s="169"/>
      <c r="HX272" s="169"/>
      <c r="HY272" s="169"/>
      <c r="HZ272" s="169"/>
      <c r="IA272" s="169"/>
      <c r="IB272" s="169"/>
      <c r="IC272" s="169"/>
      <c r="ID272" s="169"/>
      <c r="IE272" s="169"/>
      <c r="IF272" s="169"/>
      <c r="IG272" s="169"/>
      <c r="IH272" s="169"/>
      <c r="II272" s="169"/>
      <c r="IJ272" s="169"/>
      <c r="IK272" s="169"/>
      <c r="IL272" s="169"/>
      <c r="IM272" s="169"/>
      <c r="IN272" s="169"/>
      <c r="IO272" s="169"/>
      <c r="IP272" s="169"/>
      <c r="IQ272" s="169"/>
      <c r="IR272" s="169"/>
      <c r="IS272" s="169"/>
      <c r="IT272" s="169"/>
      <c r="IU272" s="169"/>
      <c r="IV272" s="169"/>
    </row>
    <row r="273" spans="1:256">
      <c r="A273" s="124">
        <f t="shared" si="22"/>
        <v>0</v>
      </c>
      <c r="B273" s="125">
        <f t="shared" si="23"/>
        <v>0</v>
      </c>
      <c r="C273" s="126">
        <f>IF(R273=0,0,SUMIF($R$10:R273,R273,$R$10:R273)/R273)</f>
        <v>0</v>
      </c>
      <c r="D273" s="127">
        <v>264</v>
      </c>
      <c r="E273" s="146"/>
      <c r="F273" s="147"/>
      <c r="G273" s="130">
        <f t="shared" si="20"/>
        <v>0</v>
      </c>
      <c r="H273" s="130">
        <f>IF(E273=0,0,VLOOKUP(E273,[1]Ob!$D$10:$AW$600,46,FALSE))</f>
        <v>0</v>
      </c>
      <c r="I273" s="130">
        <f>IF(E273=0,0,VLOOKUP(E273,[1]Ob!$D$10:$BA$600,50,FALSE))</f>
        <v>0</v>
      </c>
      <c r="J273" s="130">
        <f>IF(E273=0,0,VLOOKUP(E273,[1]Ob!$D$10:$O$600,12,FALSE))</f>
        <v>0</v>
      </c>
      <c r="K273" s="131">
        <f>IF(E273=0,0,VLOOKUP(E273,[1]Ob!$D$10:$BA$600,15,FALSE))*F273</f>
        <v>0</v>
      </c>
      <c r="L273" s="132">
        <f t="shared" si="24"/>
        <v>0</v>
      </c>
      <c r="M273" s="133"/>
      <c r="N273" s="134"/>
      <c r="O273" s="170"/>
      <c r="P273" s="135">
        <v>0</v>
      </c>
      <c r="Q273" s="135">
        <v>0</v>
      </c>
      <c r="R273" s="129"/>
      <c r="S273" s="136">
        <f t="shared" si="21"/>
        <v>0</v>
      </c>
      <c r="T273" s="148"/>
      <c r="U273" s="149"/>
      <c r="V273" s="150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  <c r="CW273" s="169"/>
      <c r="CX273" s="169"/>
      <c r="CY273" s="169"/>
      <c r="CZ273" s="169"/>
      <c r="DA273" s="169"/>
      <c r="DB273" s="169"/>
      <c r="DC273" s="169"/>
      <c r="DD273" s="169"/>
      <c r="DE273" s="169"/>
      <c r="DF273" s="169"/>
      <c r="DG273" s="169"/>
      <c r="DH273" s="169"/>
      <c r="DI273" s="169"/>
      <c r="DJ273" s="169"/>
      <c r="DK273" s="169"/>
      <c r="DL273" s="169"/>
      <c r="DM273" s="169"/>
      <c r="DN273" s="169"/>
      <c r="DO273" s="169"/>
      <c r="DP273" s="169"/>
      <c r="DQ273" s="169"/>
      <c r="DR273" s="169"/>
      <c r="DS273" s="169"/>
      <c r="DT273" s="169"/>
      <c r="DU273" s="169"/>
      <c r="DV273" s="169"/>
      <c r="DW273" s="169"/>
      <c r="DX273" s="169"/>
      <c r="DY273" s="169"/>
      <c r="DZ273" s="169"/>
      <c r="EA273" s="169"/>
      <c r="EB273" s="169"/>
      <c r="EC273" s="169"/>
      <c r="ED273" s="169"/>
      <c r="EE273" s="169"/>
      <c r="EF273" s="169"/>
      <c r="EG273" s="169"/>
      <c r="EH273" s="169"/>
      <c r="EI273" s="169"/>
      <c r="EJ273" s="169"/>
      <c r="EK273" s="169"/>
      <c r="EL273" s="169"/>
      <c r="EM273" s="169"/>
      <c r="EN273" s="169"/>
      <c r="EO273" s="169"/>
      <c r="EP273" s="169"/>
      <c r="EQ273" s="169"/>
      <c r="ER273" s="169"/>
      <c r="ES273" s="169"/>
      <c r="ET273" s="169"/>
      <c r="EU273" s="169"/>
      <c r="EV273" s="169"/>
      <c r="EW273" s="169"/>
      <c r="EX273" s="169"/>
      <c r="EY273" s="169"/>
      <c r="EZ273" s="169"/>
      <c r="FA273" s="169"/>
      <c r="FB273" s="169"/>
      <c r="FC273" s="169"/>
      <c r="FD273" s="169"/>
      <c r="FE273" s="169"/>
      <c r="FF273" s="169"/>
      <c r="FG273" s="169"/>
      <c r="FH273" s="169"/>
      <c r="FI273" s="169"/>
      <c r="FJ273" s="169"/>
      <c r="FK273" s="169"/>
      <c r="FL273" s="169"/>
      <c r="FM273" s="169"/>
      <c r="FN273" s="169"/>
      <c r="FO273" s="169"/>
      <c r="FP273" s="169"/>
      <c r="FQ273" s="169"/>
      <c r="FR273" s="169"/>
      <c r="FS273" s="169"/>
      <c r="FT273" s="169"/>
      <c r="FU273" s="169"/>
      <c r="FV273" s="169"/>
      <c r="FW273" s="169"/>
      <c r="FX273" s="169"/>
      <c r="FY273" s="169"/>
      <c r="FZ273" s="169"/>
      <c r="GA273" s="169"/>
      <c r="GB273" s="169"/>
      <c r="GC273" s="169"/>
      <c r="GD273" s="169"/>
      <c r="GE273" s="169"/>
      <c r="GF273" s="169"/>
      <c r="GG273" s="169"/>
      <c r="GH273" s="169"/>
      <c r="GI273" s="169"/>
      <c r="GJ273" s="169"/>
      <c r="GK273" s="169"/>
      <c r="GL273" s="169"/>
      <c r="GM273" s="169"/>
      <c r="GN273" s="169"/>
      <c r="GO273" s="169"/>
      <c r="GP273" s="169"/>
      <c r="GQ273" s="169"/>
      <c r="GR273" s="169"/>
      <c r="GS273" s="169"/>
      <c r="GT273" s="169"/>
      <c r="GU273" s="169"/>
      <c r="GV273" s="169"/>
      <c r="GW273" s="169"/>
      <c r="GX273" s="169"/>
      <c r="GY273" s="169"/>
      <c r="GZ273" s="169"/>
      <c r="HA273" s="169"/>
      <c r="HB273" s="169"/>
      <c r="HC273" s="169"/>
      <c r="HD273" s="169"/>
      <c r="HE273" s="169"/>
      <c r="HF273" s="169"/>
      <c r="HG273" s="169"/>
      <c r="HH273" s="169"/>
      <c r="HI273" s="169"/>
      <c r="HJ273" s="169"/>
      <c r="HK273" s="169"/>
      <c r="HL273" s="169"/>
      <c r="HM273" s="169"/>
      <c r="HN273" s="169"/>
      <c r="HO273" s="169"/>
      <c r="HP273" s="169"/>
      <c r="HQ273" s="169"/>
      <c r="HR273" s="169"/>
      <c r="HS273" s="169"/>
      <c r="HT273" s="169"/>
      <c r="HU273" s="169"/>
      <c r="HV273" s="169"/>
      <c r="HW273" s="169"/>
      <c r="HX273" s="169"/>
      <c r="HY273" s="169"/>
      <c r="HZ273" s="169"/>
      <c r="IA273" s="169"/>
      <c r="IB273" s="169"/>
      <c r="IC273" s="169"/>
      <c r="ID273" s="169"/>
      <c r="IE273" s="169"/>
      <c r="IF273" s="169"/>
      <c r="IG273" s="169"/>
      <c r="IH273" s="169"/>
      <c r="II273" s="169"/>
      <c r="IJ273" s="169"/>
      <c r="IK273" s="169"/>
      <c r="IL273" s="169"/>
      <c r="IM273" s="169"/>
      <c r="IN273" s="169"/>
      <c r="IO273" s="169"/>
      <c r="IP273" s="169"/>
      <c r="IQ273" s="169"/>
      <c r="IR273" s="169"/>
      <c r="IS273" s="169"/>
      <c r="IT273" s="169"/>
      <c r="IU273" s="169"/>
      <c r="IV273" s="169"/>
    </row>
    <row r="274" spans="1:256">
      <c r="A274" s="124">
        <f t="shared" si="22"/>
        <v>0</v>
      </c>
      <c r="B274" s="125">
        <f t="shared" si="23"/>
        <v>0</v>
      </c>
      <c r="C274" s="126">
        <f>IF(R274=0,0,SUMIF($R$10:R274,R274,$R$10:R274)/R274)</f>
        <v>0</v>
      </c>
      <c r="D274" s="127">
        <v>265</v>
      </c>
      <c r="E274" s="146"/>
      <c r="F274" s="147"/>
      <c r="G274" s="130">
        <f t="shared" si="20"/>
        <v>0</v>
      </c>
      <c r="H274" s="130">
        <f>IF(E274=0,0,VLOOKUP(E274,[1]Ob!$D$10:$AW$600,46,FALSE))</f>
        <v>0</v>
      </c>
      <c r="I274" s="130">
        <f>IF(E274=0,0,VLOOKUP(E274,[1]Ob!$D$10:$BA$600,50,FALSE))</f>
        <v>0</v>
      </c>
      <c r="J274" s="130">
        <f>IF(E274=0,0,VLOOKUP(E274,[1]Ob!$D$10:$O$600,12,FALSE))</f>
        <v>0</v>
      </c>
      <c r="K274" s="131">
        <f>IF(E274=0,0,VLOOKUP(E274,[1]Ob!$D$10:$BA$600,15,FALSE))*F274</f>
        <v>0</v>
      </c>
      <c r="L274" s="132">
        <f t="shared" si="24"/>
        <v>0</v>
      </c>
      <c r="M274" s="133"/>
      <c r="N274" s="134"/>
      <c r="O274" s="170"/>
      <c r="P274" s="135">
        <v>0</v>
      </c>
      <c r="Q274" s="135">
        <v>0</v>
      </c>
      <c r="R274" s="129"/>
      <c r="S274" s="136">
        <f t="shared" si="21"/>
        <v>0</v>
      </c>
      <c r="T274" s="161"/>
      <c r="U274" s="162"/>
      <c r="V274" s="163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  <c r="CW274" s="169"/>
      <c r="CX274" s="169"/>
      <c r="CY274" s="169"/>
      <c r="CZ274" s="169"/>
      <c r="DA274" s="169"/>
      <c r="DB274" s="169"/>
      <c r="DC274" s="169"/>
      <c r="DD274" s="169"/>
      <c r="DE274" s="169"/>
      <c r="DF274" s="169"/>
      <c r="DG274" s="169"/>
      <c r="DH274" s="169"/>
      <c r="DI274" s="169"/>
      <c r="DJ274" s="169"/>
      <c r="DK274" s="169"/>
      <c r="DL274" s="169"/>
      <c r="DM274" s="169"/>
      <c r="DN274" s="169"/>
      <c r="DO274" s="169"/>
      <c r="DP274" s="169"/>
      <c r="DQ274" s="169"/>
      <c r="DR274" s="169"/>
      <c r="DS274" s="169"/>
      <c r="DT274" s="169"/>
      <c r="DU274" s="169"/>
      <c r="DV274" s="169"/>
      <c r="DW274" s="169"/>
      <c r="DX274" s="169"/>
      <c r="DY274" s="169"/>
      <c r="DZ274" s="169"/>
      <c r="EA274" s="169"/>
      <c r="EB274" s="169"/>
      <c r="EC274" s="169"/>
      <c r="ED274" s="169"/>
      <c r="EE274" s="169"/>
      <c r="EF274" s="169"/>
      <c r="EG274" s="169"/>
      <c r="EH274" s="169"/>
      <c r="EI274" s="169"/>
      <c r="EJ274" s="169"/>
      <c r="EK274" s="169"/>
      <c r="EL274" s="169"/>
      <c r="EM274" s="169"/>
      <c r="EN274" s="169"/>
      <c r="EO274" s="169"/>
      <c r="EP274" s="169"/>
      <c r="EQ274" s="169"/>
      <c r="ER274" s="169"/>
      <c r="ES274" s="169"/>
      <c r="ET274" s="169"/>
      <c r="EU274" s="169"/>
      <c r="EV274" s="169"/>
      <c r="EW274" s="169"/>
      <c r="EX274" s="169"/>
      <c r="EY274" s="169"/>
      <c r="EZ274" s="169"/>
      <c r="FA274" s="169"/>
      <c r="FB274" s="169"/>
      <c r="FC274" s="169"/>
      <c r="FD274" s="169"/>
      <c r="FE274" s="169"/>
      <c r="FF274" s="169"/>
      <c r="FG274" s="169"/>
      <c r="FH274" s="169"/>
      <c r="FI274" s="169"/>
      <c r="FJ274" s="169"/>
      <c r="FK274" s="169"/>
      <c r="FL274" s="169"/>
      <c r="FM274" s="169"/>
      <c r="FN274" s="169"/>
      <c r="FO274" s="169"/>
      <c r="FP274" s="169"/>
      <c r="FQ274" s="169"/>
      <c r="FR274" s="169"/>
      <c r="FS274" s="169"/>
      <c r="FT274" s="169"/>
      <c r="FU274" s="169"/>
      <c r="FV274" s="169"/>
      <c r="FW274" s="169"/>
      <c r="FX274" s="169"/>
      <c r="FY274" s="169"/>
      <c r="FZ274" s="169"/>
      <c r="GA274" s="169"/>
      <c r="GB274" s="169"/>
      <c r="GC274" s="169"/>
      <c r="GD274" s="169"/>
      <c r="GE274" s="169"/>
      <c r="GF274" s="169"/>
      <c r="GG274" s="169"/>
      <c r="GH274" s="169"/>
      <c r="GI274" s="169"/>
      <c r="GJ274" s="169"/>
      <c r="GK274" s="169"/>
      <c r="GL274" s="169"/>
      <c r="GM274" s="169"/>
      <c r="GN274" s="169"/>
      <c r="GO274" s="169"/>
      <c r="GP274" s="169"/>
      <c r="GQ274" s="169"/>
      <c r="GR274" s="169"/>
      <c r="GS274" s="169"/>
      <c r="GT274" s="169"/>
      <c r="GU274" s="169"/>
      <c r="GV274" s="169"/>
      <c r="GW274" s="169"/>
      <c r="GX274" s="169"/>
      <c r="GY274" s="169"/>
      <c r="GZ274" s="169"/>
      <c r="HA274" s="169"/>
      <c r="HB274" s="169"/>
      <c r="HC274" s="169"/>
      <c r="HD274" s="169"/>
      <c r="HE274" s="169"/>
      <c r="HF274" s="169"/>
      <c r="HG274" s="169"/>
      <c r="HH274" s="169"/>
      <c r="HI274" s="169"/>
      <c r="HJ274" s="169"/>
      <c r="HK274" s="169"/>
      <c r="HL274" s="169"/>
      <c r="HM274" s="169"/>
      <c r="HN274" s="169"/>
      <c r="HO274" s="169"/>
      <c r="HP274" s="169"/>
      <c r="HQ274" s="169"/>
      <c r="HR274" s="169"/>
      <c r="HS274" s="169"/>
      <c r="HT274" s="169"/>
      <c r="HU274" s="169"/>
      <c r="HV274" s="169"/>
      <c r="HW274" s="169"/>
      <c r="HX274" s="169"/>
      <c r="HY274" s="169"/>
      <c r="HZ274" s="169"/>
      <c r="IA274" s="169"/>
      <c r="IB274" s="169"/>
      <c r="IC274" s="169"/>
      <c r="ID274" s="169"/>
      <c r="IE274" s="169"/>
      <c r="IF274" s="169"/>
      <c r="IG274" s="169"/>
      <c r="IH274" s="169"/>
      <c r="II274" s="169"/>
      <c r="IJ274" s="169"/>
      <c r="IK274" s="169"/>
      <c r="IL274" s="169"/>
      <c r="IM274" s="169"/>
      <c r="IN274" s="169"/>
      <c r="IO274" s="169"/>
      <c r="IP274" s="169"/>
      <c r="IQ274" s="169"/>
      <c r="IR274" s="169"/>
      <c r="IS274" s="169"/>
      <c r="IT274" s="169"/>
      <c r="IU274" s="169"/>
      <c r="IV274" s="169"/>
    </row>
    <row r="275" spans="1:256">
      <c r="A275" s="124">
        <f t="shared" si="22"/>
        <v>0</v>
      </c>
      <c r="B275" s="125">
        <f t="shared" si="23"/>
        <v>0</v>
      </c>
      <c r="C275" s="126">
        <f>IF(R275=0,0,SUMIF($R$10:R275,R275,$R$10:R275)/R275)</f>
        <v>0</v>
      </c>
      <c r="D275" s="127">
        <v>266</v>
      </c>
      <c r="E275" s="146"/>
      <c r="F275" s="147"/>
      <c r="G275" s="130">
        <f t="shared" si="20"/>
        <v>0</v>
      </c>
      <c r="H275" s="130">
        <f>IF(E275=0,0,VLOOKUP(E275,[1]Ob!$D$10:$AW$600,46,FALSE))</f>
        <v>0</v>
      </c>
      <c r="I275" s="130">
        <f>IF(E275=0,0,VLOOKUP(E275,[1]Ob!$D$10:$BA$600,50,FALSE))</f>
        <v>0</v>
      </c>
      <c r="J275" s="130">
        <f>IF(E275=0,0,VLOOKUP(E275,[1]Ob!$D$10:$O$600,12,FALSE))</f>
        <v>0</v>
      </c>
      <c r="K275" s="131">
        <f>IF(E275=0,0,VLOOKUP(E275,[1]Ob!$D$10:$BA$600,15,FALSE))*F275</f>
        <v>0</v>
      </c>
      <c r="L275" s="132">
        <f t="shared" si="24"/>
        <v>0</v>
      </c>
      <c r="M275" s="133"/>
      <c r="N275" s="134"/>
      <c r="O275" s="170"/>
      <c r="P275" s="135">
        <v>0</v>
      </c>
      <c r="Q275" s="135">
        <v>0</v>
      </c>
      <c r="R275" s="129"/>
      <c r="S275" s="136">
        <f t="shared" si="21"/>
        <v>0</v>
      </c>
      <c r="T275" s="137"/>
      <c r="U275" s="138">
        <f>IF(T275=0,0,HLOOKUP(T275,$Y$3:$IV$5,3,FALSE))</f>
        <v>0</v>
      </c>
      <c r="V275" s="13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  <c r="CW275" s="169"/>
      <c r="CX275" s="169"/>
      <c r="CY275" s="169"/>
      <c r="CZ275" s="169"/>
      <c r="DA275" s="169"/>
      <c r="DB275" s="169"/>
      <c r="DC275" s="169"/>
      <c r="DD275" s="169"/>
      <c r="DE275" s="169"/>
      <c r="DF275" s="169"/>
      <c r="DG275" s="169"/>
      <c r="DH275" s="169"/>
      <c r="DI275" s="169"/>
      <c r="DJ275" s="169"/>
      <c r="DK275" s="169"/>
      <c r="DL275" s="169"/>
      <c r="DM275" s="169"/>
      <c r="DN275" s="169"/>
      <c r="DO275" s="169"/>
      <c r="DP275" s="169"/>
      <c r="DQ275" s="169"/>
      <c r="DR275" s="169"/>
      <c r="DS275" s="169"/>
      <c r="DT275" s="169"/>
      <c r="DU275" s="169"/>
      <c r="DV275" s="169"/>
      <c r="DW275" s="169"/>
      <c r="DX275" s="169"/>
      <c r="DY275" s="169"/>
      <c r="DZ275" s="169"/>
      <c r="EA275" s="169"/>
      <c r="EB275" s="169"/>
      <c r="EC275" s="169"/>
      <c r="ED275" s="169"/>
      <c r="EE275" s="169"/>
      <c r="EF275" s="169"/>
      <c r="EG275" s="169"/>
      <c r="EH275" s="169"/>
      <c r="EI275" s="169"/>
      <c r="EJ275" s="169"/>
      <c r="EK275" s="169"/>
      <c r="EL275" s="169"/>
      <c r="EM275" s="169"/>
      <c r="EN275" s="169"/>
      <c r="EO275" s="169"/>
      <c r="EP275" s="169"/>
      <c r="EQ275" s="169"/>
      <c r="ER275" s="169"/>
      <c r="ES275" s="169"/>
      <c r="ET275" s="169"/>
      <c r="EU275" s="169"/>
      <c r="EV275" s="169"/>
      <c r="EW275" s="169"/>
      <c r="EX275" s="169"/>
      <c r="EY275" s="169"/>
      <c r="EZ275" s="169"/>
      <c r="FA275" s="169"/>
      <c r="FB275" s="169"/>
      <c r="FC275" s="169"/>
      <c r="FD275" s="169"/>
      <c r="FE275" s="169"/>
      <c r="FF275" s="169"/>
      <c r="FG275" s="169"/>
      <c r="FH275" s="169"/>
      <c r="FI275" s="169"/>
      <c r="FJ275" s="169"/>
      <c r="FK275" s="169"/>
      <c r="FL275" s="169"/>
      <c r="FM275" s="169"/>
      <c r="FN275" s="169"/>
      <c r="FO275" s="169"/>
      <c r="FP275" s="169"/>
      <c r="FQ275" s="169"/>
      <c r="FR275" s="169"/>
      <c r="FS275" s="169"/>
      <c r="FT275" s="169"/>
      <c r="FU275" s="169"/>
      <c r="FV275" s="169"/>
      <c r="FW275" s="169"/>
      <c r="FX275" s="169"/>
      <c r="FY275" s="169"/>
      <c r="FZ275" s="169"/>
      <c r="GA275" s="169"/>
      <c r="GB275" s="169"/>
      <c r="GC275" s="169"/>
      <c r="GD275" s="169"/>
      <c r="GE275" s="169"/>
      <c r="GF275" s="169"/>
      <c r="GG275" s="169"/>
      <c r="GH275" s="169"/>
      <c r="GI275" s="169"/>
      <c r="GJ275" s="169"/>
      <c r="GK275" s="169"/>
      <c r="GL275" s="169"/>
      <c r="GM275" s="169"/>
      <c r="GN275" s="169"/>
      <c r="GO275" s="169"/>
      <c r="GP275" s="169"/>
      <c r="GQ275" s="169"/>
      <c r="GR275" s="169"/>
      <c r="GS275" s="169"/>
      <c r="GT275" s="169"/>
      <c r="GU275" s="169"/>
      <c r="GV275" s="169"/>
      <c r="GW275" s="169"/>
      <c r="GX275" s="169"/>
      <c r="GY275" s="169"/>
      <c r="GZ275" s="169"/>
      <c r="HA275" s="169"/>
      <c r="HB275" s="169"/>
      <c r="HC275" s="169"/>
      <c r="HD275" s="169"/>
      <c r="HE275" s="169"/>
      <c r="HF275" s="169"/>
      <c r="HG275" s="169"/>
      <c r="HH275" s="169"/>
      <c r="HI275" s="169"/>
      <c r="HJ275" s="169"/>
      <c r="HK275" s="169"/>
      <c r="HL275" s="169"/>
      <c r="HM275" s="169"/>
      <c r="HN275" s="169"/>
      <c r="HO275" s="169"/>
      <c r="HP275" s="169"/>
      <c r="HQ275" s="169"/>
      <c r="HR275" s="169"/>
      <c r="HS275" s="169"/>
      <c r="HT275" s="169"/>
      <c r="HU275" s="169"/>
      <c r="HV275" s="169"/>
      <c r="HW275" s="169"/>
      <c r="HX275" s="169"/>
      <c r="HY275" s="169"/>
      <c r="HZ275" s="169"/>
      <c r="IA275" s="169"/>
      <c r="IB275" s="169"/>
      <c r="IC275" s="169"/>
      <c r="ID275" s="169"/>
      <c r="IE275" s="169"/>
      <c r="IF275" s="169"/>
      <c r="IG275" s="169"/>
      <c r="IH275" s="169"/>
      <c r="II275" s="169"/>
      <c r="IJ275" s="169"/>
      <c r="IK275" s="169"/>
      <c r="IL275" s="169"/>
      <c r="IM275" s="169"/>
      <c r="IN275" s="169"/>
      <c r="IO275" s="169"/>
      <c r="IP275" s="169"/>
      <c r="IQ275" s="169"/>
      <c r="IR275" s="169"/>
      <c r="IS275" s="169"/>
      <c r="IT275" s="169"/>
      <c r="IU275" s="169"/>
      <c r="IV275" s="169"/>
    </row>
    <row r="276" spans="1:256">
      <c r="A276" s="124">
        <f t="shared" si="22"/>
        <v>0</v>
      </c>
      <c r="B276" s="125">
        <f t="shared" si="23"/>
        <v>0</v>
      </c>
      <c r="C276" s="126">
        <f>IF(R276=0,0,SUMIF($R$10:R276,R276,$R$10:R276)/R276)</f>
        <v>0</v>
      </c>
      <c r="D276" s="127">
        <v>267</v>
      </c>
      <c r="E276" s="146"/>
      <c r="F276" s="147"/>
      <c r="G276" s="130">
        <f t="shared" si="20"/>
        <v>0</v>
      </c>
      <c r="H276" s="130">
        <f>IF(E276=0,0,VLOOKUP(E276,[1]Ob!$D$10:$AW$600,46,FALSE))</f>
        <v>0</v>
      </c>
      <c r="I276" s="130">
        <f>IF(E276=0,0,VLOOKUP(E276,[1]Ob!$D$10:$BA$600,50,FALSE))</f>
        <v>0</v>
      </c>
      <c r="J276" s="130">
        <f>IF(E276=0,0,VLOOKUP(E276,[1]Ob!$D$10:$O$600,12,FALSE))</f>
        <v>0</v>
      </c>
      <c r="K276" s="131">
        <f>IF(E276=0,0,VLOOKUP(E276,[1]Ob!$D$10:$BA$600,15,FALSE))*F276</f>
        <v>0</v>
      </c>
      <c r="L276" s="132">
        <f t="shared" si="24"/>
        <v>0</v>
      </c>
      <c r="M276" s="133"/>
      <c r="N276" s="134"/>
      <c r="O276" s="170"/>
      <c r="P276" s="135">
        <v>0</v>
      </c>
      <c r="Q276" s="135">
        <v>0</v>
      </c>
      <c r="R276" s="129"/>
      <c r="S276" s="136">
        <f t="shared" si="21"/>
        <v>0</v>
      </c>
      <c r="T276" s="148"/>
      <c r="U276" s="149"/>
      <c r="V276" s="150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  <c r="CW276" s="169"/>
      <c r="CX276" s="169"/>
      <c r="CY276" s="169"/>
      <c r="CZ276" s="169"/>
      <c r="DA276" s="169"/>
      <c r="DB276" s="169"/>
      <c r="DC276" s="169"/>
      <c r="DD276" s="169"/>
      <c r="DE276" s="169"/>
      <c r="DF276" s="169"/>
      <c r="DG276" s="169"/>
      <c r="DH276" s="169"/>
      <c r="DI276" s="169"/>
      <c r="DJ276" s="169"/>
      <c r="DK276" s="169"/>
      <c r="DL276" s="169"/>
      <c r="DM276" s="169"/>
      <c r="DN276" s="169"/>
      <c r="DO276" s="169"/>
      <c r="DP276" s="169"/>
      <c r="DQ276" s="169"/>
      <c r="DR276" s="169"/>
      <c r="DS276" s="169"/>
      <c r="DT276" s="169"/>
      <c r="DU276" s="169"/>
      <c r="DV276" s="169"/>
      <c r="DW276" s="169"/>
      <c r="DX276" s="169"/>
      <c r="DY276" s="169"/>
      <c r="DZ276" s="169"/>
      <c r="EA276" s="169"/>
      <c r="EB276" s="169"/>
      <c r="EC276" s="169"/>
      <c r="ED276" s="169"/>
      <c r="EE276" s="169"/>
      <c r="EF276" s="169"/>
      <c r="EG276" s="169"/>
      <c r="EH276" s="169"/>
      <c r="EI276" s="169"/>
      <c r="EJ276" s="169"/>
      <c r="EK276" s="169"/>
      <c r="EL276" s="169"/>
      <c r="EM276" s="169"/>
      <c r="EN276" s="169"/>
      <c r="EO276" s="169"/>
      <c r="EP276" s="169"/>
      <c r="EQ276" s="169"/>
      <c r="ER276" s="169"/>
      <c r="ES276" s="169"/>
      <c r="ET276" s="169"/>
      <c r="EU276" s="169"/>
      <c r="EV276" s="169"/>
      <c r="EW276" s="169"/>
      <c r="EX276" s="169"/>
      <c r="EY276" s="169"/>
      <c r="EZ276" s="169"/>
      <c r="FA276" s="169"/>
      <c r="FB276" s="169"/>
      <c r="FC276" s="169"/>
      <c r="FD276" s="169"/>
      <c r="FE276" s="169"/>
      <c r="FF276" s="169"/>
      <c r="FG276" s="169"/>
      <c r="FH276" s="169"/>
      <c r="FI276" s="169"/>
      <c r="FJ276" s="169"/>
      <c r="FK276" s="169"/>
      <c r="FL276" s="169"/>
      <c r="FM276" s="169"/>
      <c r="FN276" s="169"/>
      <c r="FO276" s="169"/>
      <c r="FP276" s="169"/>
      <c r="FQ276" s="169"/>
      <c r="FR276" s="169"/>
      <c r="FS276" s="169"/>
      <c r="FT276" s="169"/>
      <c r="FU276" s="169"/>
      <c r="FV276" s="169"/>
      <c r="FW276" s="169"/>
      <c r="FX276" s="169"/>
      <c r="FY276" s="169"/>
      <c r="FZ276" s="169"/>
      <c r="GA276" s="169"/>
      <c r="GB276" s="169"/>
      <c r="GC276" s="169"/>
      <c r="GD276" s="169"/>
      <c r="GE276" s="169"/>
      <c r="GF276" s="169"/>
      <c r="GG276" s="169"/>
      <c r="GH276" s="169"/>
      <c r="GI276" s="169"/>
      <c r="GJ276" s="169"/>
      <c r="GK276" s="169"/>
      <c r="GL276" s="169"/>
      <c r="GM276" s="169"/>
      <c r="GN276" s="169"/>
      <c r="GO276" s="169"/>
      <c r="GP276" s="169"/>
      <c r="GQ276" s="169"/>
      <c r="GR276" s="169"/>
      <c r="GS276" s="169"/>
      <c r="GT276" s="169"/>
      <c r="GU276" s="169"/>
      <c r="GV276" s="169"/>
      <c r="GW276" s="169"/>
      <c r="GX276" s="169"/>
      <c r="GY276" s="169"/>
      <c r="GZ276" s="169"/>
      <c r="HA276" s="169"/>
      <c r="HB276" s="169"/>
      <c r="HC276" s="169"/>
      <c r="HD276" s="169"/>
      <c r="HE276" s="169"/>
      <c r="HF276" s="169"/>
      <c r="HG276" s="169"/>
      <c r="HH276" s="169"/>
      <c r="HI276" s="169"/>
      <c r="HJ276" s="169"/>
      <c r="HK276" s="169"/>
      <c r="HL276" s="169"/>
      <c r="HM276" s="169"/>
      <c r="HN276" s="169"/>
      <c r="HO276" s="169"/>
      <c r="HP276" s="169"/>
      <c r="HQ276" s="169"/>
      <c r="HR276" s="169"/>
      <c r="HS276" s="169"/>
      <c r="HT276" s="169"/>
      <c r="HU276" s="169"/>
      <c r="HV276" s="169"/>
      <c r="HW276" s="169"/>
      <c r="HX276" s="169"/>
      <c r="HY276" s="169"/>
      <c r="HZ276" s="169"/>
      <c r="IA276" s="169"/>
      <c r="IB276" s="169"/>
      <c r="IC276" s="169"/>
      <c r="ID276" s="169"/>
      <c r="IE276" s="169"/>
      <c r="IF276" s="169"/>
      <c r="IG276" s="169"/>
      <c r="IH276" s="169"/>
      <c r="II276" s="169"/>
      <c r="IJ276" s="169"/>
      <c r="IK276" s="169"/>
      <c r="IL276" s="169"/>
      <c r="IM276" s="169"/>
      <c r="IN276" s="169"/>
      <c r="IO276" s="169"/>
      <c r="IP276" s="169"/>
      <c r="IQ276" s="169"/>
      <c r="IR276" s="169"/>
      <c r="IS276" s="169"/>
      <c r="IT276" s="169"/>
      <c r="IU276" s="169"/>
      <c r="IV276" s="169"/>
    </row>
    <row r="277" spans="1:256">
      <c r="A277" s="124">
        <f t="shared" si="22"/>
        <v>0</v>
      </c>
      <c r="B277" s="125">
        <f t="shared" si="23"/>
        <v>0</v>
      </c>
      <c r="C277" s="126">
        <f>IF(R277=0,0,SUMIF($R$10:R277,R277,$R$10:R277)/R277)</f>
        <v>0</v>
      </c>
      <c r="D277" s="127">
        <v>268</v>
      </c>
      <c r="E277" s="146"/>
      <c r="F277" s="147"/>
      <c r="G277" s="130">
        <f t="shared" si="20"/>
        <v>0</v>
      </c>
      <c r="H277" s="130">
        <f>IF(E277=0,0,VLOOKUP(E277,[1]Ob!$D$10:$AW$600,46,FALSE))</f>
        <v>0</v>
      </c>
      <c r="I277" s="130">
        <f>IF(E277=0,0,VLOOKUP(E277,[1]Ob!$D$10:$BA$600,50,FALSE))</f>
        <v>0</v>
      </c>
      <c r="J277" s="130">
        <f>IF(E277=0,0,VLOOKUP(E277,[1]Ob!$D$10:$O$600,12,FALSE))</f>
        <v>0</v>
      </c>
      <c r="K277" s="131">
        <f>IF(E277=0,0,VLOOKUP(E277,[1]Ob!$D$10:$BA$600,15,FALSE))*F277</f>
        <v>0</v>
      </c>
      <c r="L277" s="132">
        <f t="shared" si="24"/>
        <v>0</v>
      </c>
      <c r="M277" s="133"/>
      <c r="N277" s="134"/>
      <c r="O277" s="170"/>
      <c r="P277" s="135">
        <v>0</v>
      </c>
      <c r="Q277" s="135">
        <v>0</v>
      </c>
      <c r="R277" s="129"/>
      <c r="S277" s="136">
        <f t="shared" si="21"/>
        <v>0</v>
      </c>
      <c r="T277" s="148"/>
      <c r="U277" s="149"/>
      <c r="V277" s="150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  <c r="CW277" s="169"/>
      <c r="CX277" s="169"/>
      <c r="CY277" s="169"/>
      <c r="CZ277" s="169"/>
      <c r="DA277" s="169"/>
      <c r="DB277" s="169"/>
      <c r="DC277" s="169"/>
      <c r="DD277" s="169"/>
      <c r="DE277" s="169"/>
      <c r="DF277" s="169"/>
      <c r="DG277" s="169"/>
      <c r="DH277" s="169"/>
      <c r="DI277" s="169"/>
      <c r="DJ277" s="169"/>
      <c r="DK277" s="169"/>
      <c r="DL277" s="169"/>
      <c r="DM277" s="169"/>
      <c r="DN277" s="169"/>
      <c r="DO277" s="169"/>
      <c r="DP277" s="169"/>
      <c r="DQ277" s="169"/>
      <c r="DR277" s="169"/>
      <c r="DS277" s="169"/>
      <c r="DT277" s="169"/>
      <c r="DU277" s="169"/>
      <c r="DV277" s="169"/>
      <c r="DW277" s="169"/>
      <c r="DX277" s="169"/>
      <c r="DY277" s="169"/>
      <c r="DZ277" s="169"/>
      <c r="EA277" s="169"/>
      <c r="EB277" s="169"/>
      <c r="EC277" s="169"/>
      <c r="ED277" s="169"/>
      <c r="EE277" s="169"/>
      <c r="EF277" s="169"/>
      <c r="EG277" s="169"/>
      <c r="EH277" s="169"/>
      <c r="EI277" s="169"/>
      <c r="EJ277" s="169"/>
      <c r="EK277" s="169"/>
      <c r="EL277" s="169"/>
      <c r="EM277" s="169"/>
      <c r="EN277" s="169"/>
      <c r="EO277" s="169"/>
      <c r="EP277" s="169"/>
      <c r="EQ277" s="169"/>
      <c r="ER277" s="169"/>
      <c r="ES277" s="169"/>
      <c r="ET277" s="169"/>
      <c r="EU277" s="169"/>
      <c r="EV277" s="169"/>
      <c r="EW277" s="169"/>
      <c r="EX277" s="169"/>
      <c r="EY277" s="169"/>
      <c r="EZ277" s="169"/>
      <c r="FA277" s="169"/>
      <c r="FB277" s="169"/>
      <c r="FC277" s="169"/>
      <c r="FD277" s="169"/>
      <c r="FE277" s="169"/>
      <c r="FF277" s="169"/>
      <c r="FG277" s="169"/>
      <c r="FH277" s="169"/>
      <c r="FI277" s="169"/>
      <c r="FJ277" s="169"/>
      <c r="FK277" s="169"/>
      <c r="FL277" s="169"/>
      <c r="FM277" s="169"/>
      <c r="FN277" s="169"/>
      <c r="FO277" s="169"/>
      <c r="FP277" s="169"/>
      <c r="FQ277" s="169"/>
      <c r="FR277" s="169"/>
      <c r="FS277" s="169"/>
      <c r="FT277" s="169"/>
      <c r="FU277" s="169"/>
      <c r="FV277" s="169"/>
      <c r="FW277" s="169"/>
      <c r="FX277" s="169"/>
      <c r="FY277" s="169"/>
      <c r="FZ277" s="169"/>
      <c r="GA277" s="169"/>
      <c r="GB277" s="169"/>
      <c r="GC277" s="169"/>
      <c r="GD277" s="169"/>
      <c r="GE277" s="169"/>
      <c r="GF277" s="169"/>
      <c r="GG277" s="169"/>
      <c r="GH277" s="169"/>
      <c r="GI277" s="169"/>
      <c r="GJ277" s="169"/>
      <c r="GK277" s="169"/>
      <c r="GL277" s="169"/>
      <c r="GM277" s="169"/>
      <c r="GN277" s="169"/>
      <c r="GO277" s="169"/>
      <c r="GP277" s="169"/>
      <c r="GQ277" s="169"/>
      <c r="GR277" s="169"/>
      <c r="GS277" s="169"/>
      <c r="GT277" s="169"/>
      <c r="GU277" s="169"/>
      <c r="GV277" s="169"/>
      <c r="GW277" s="169"/>
      <c r="GX277" s="169"/>
      <c r="GY277" s="169"/>
      <c r="GZ277" s="169"/>
      <c r="HA277" s="169"/>
      <c r="HB277" s="169"/>
      <c r="HC277" s="169"/>
      <c r="HD277" s="169"/>
      <c r="HE277" s="169"/>
      <c r="HF277" s="169"/>
      <c r="HG277" s="169"/>
      <c r="HH277" s="169"/>
      <c r="HI277" s="169"/>
      <c r="HJ277" s="169"/>
      <c r="HK277" s="169"/>
      <c r="HL277" s="169"/>
      <c r="HM277" s="169"/>
      <c r="HN277" s="169"/>
      <c r="HO277" s="169"/>
      <c r="HP277" s="169"/>
      <c r="HQ277" s="169"/>
      <c r="HR277" s="169"/>
      <c r="HS277" s="169"/>
      <c r="HT277" s="169"/>
      <c r="HU277" s="169"/>
      <c r="HV277" s="169"/>
      <c r="HW277" s="169"/>
      <c r="HX277" s="169"/>
      <c r="HY277" s="169"/>
      <c r="HZ277" s="169"/>
      <c r="IA277" s="169"/>
      <c r="IB277" s="169"/>
      <c r="IC277" s="169"/>
      <c r="ID277" s="169"/>
      <c r="IE277" s="169"/>
      <c r="IF277" s="169"/>
      <c r="IG277" s="169"/>
      <c r="IH277" s="169"/>
      <c r="II277" s="169"/>
      <c r="IJ277" s="169"/>
      <c r="IK277" s="169"/>
      <c r="IL277" s="169"/>
      <c r="IM277" s="169"/>
      <c r="IN277" s="169"/>
      <c r="IO277" s="169"/>
      <c r="IP277" s="169"/>
      <c r="IQ277" s="169"/>
      <c r="IR277" s="169"/>
      <c r="IS277" s="169"/>
      <c r="IT277" s="169"/>
      <c r="IU277" s="169"/>
      <c r="IV277" s="169"/>
    </row>
    <row r="278" spans="1:256">
      <c r="A278" s="124">
        <f t="shared" si="22"/>
        <v>0</v>
      </c>
      <c r="B278" s="125">
        <f t="shared" si="23"/>
        <v>0</v>
      </c>
      <c r="C278" s="126">
        <f>IF(R278=0,0,SUMIF($R$10:R278,R278,$R$10:R278)/R278)</f>
        <v>0</v>
      </c>
      <c r="D278" s="127">
        <v>269</v>
      </c>
      <c r="E278" s="146"/>
      <c r="F278" s="147"/>
      <c r="G278" s="130">
        <f t="shared" si="20"/>
        <v>0</v>
      </c>
      <c r="H278" s="130">
        <f>IF(E278=0,0,VLOOKUP(E278,[1]Ob!$D$10:$AW$600,46,FALSE))</f>
        <v>0</v>
      </c>
      <c r="I278" s="130">
        <f>IF(E278=0,0,VLOOKUP(E278,[1]Ob!$D$10:$BA$600,50,FALSE))</f>
        <v>0</v>
      </c>
      <c r="J278" s="130">
        <f>IF(E278=0,0,VLOOKUP(E278,[1]Ob!$D$10:$O$600,12,FALSE))</f>
        <v>0</v>
      </c>
      <c r="K278" s="131">
        <f>IF(E278=0,0,VLOOKUP(E278,[1]Ob!$D$10:$BA$600,15,FALSE))*F278</f>
        <v>0</v>
      </c>
      <c r="L278" s="132">
        <f t="shared" si="24"/>
        <v>0</v>
      </c>
      <c r="M278" s="133"/>
      <c r="N278" s="134"/>
      <c r="O278" s="170"/>
      <c r="P278" s="135">
        <v>0</v>
      </c>
      <c r="Q278" s="135">
        <v>0</v>
      </c>
      <c r="R278" s="129"/>
      <c r="S278" s="136">
        <f t="shared" si="21"/>
        <v>0</v>
      </c>
      <c r="T278" s="148"/>
      <c r="U278" s="149"/>
      <c r="V278" s="150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  <c r="CW278" s="169"/>
      <c r="CX278" s="169"/>
      <c r="CY278" s="169"/>
      <c r="CZ278" s="169"/>
      <c r="DA278" s="169"/>
      <c r="DB278" s="169"/>
      <c r="DC278" s="169"/>
      <c r="DD278" s="169"/>
      <c r="DE278" s="169"/>
      <c r="DF278" s="169"/>
      <c r="DG278" s="169"/>
      <c r="DH278" s="169"/>
      <c r="DI278" s="169"/>
      <c r="DJ278" s="169"/>
      <c r="DK278" s="169"/>
      <c r="DL278" s="169"/>
      <c r="DM278" s="169"/>
      <c r="DN278" s="169"/>
      <c r="DO278" s="169"/>
      <c r="DP278" s="169"/>
      <c r="DQ278" s="169"/>
      <c r="DR278" s="169"/>
      <c r="DS278" s="169"/>
      <c r="DT278" s="169"/>
      <c r="DU278" s="169"/>
      <c r="DV278" s="169"/>
      <c r="DW278" s="169"/>
      <c r="DX278" s="169"/>
      <c r="DY278" s="169"/>
      <c r="DZ278" s="169"/>
      <c r="EA278" s="169"/>
      <c r="EB278" s="169"/>
      <c r="EC278" s="169"/>
      <c r="ED278" s="169"/>
      <c r="EE278" s="169"/>
      <c r="EF278" s="169"/>
      <c r="EG278" s="169"/>
      <c r="EH278" s="169"/>
      <c r="EI278" s="169"/>
      <c r="EJ278" s="169"/>
      <c r="EK278" s="169"/>
      <c r="EL278" s="169"/>
      <c r="EM278" s="169"/>
      <c r="EN278" s="169"/>
      <c r="EO278" s="169"/>
      <c r="EP278" s="169"/>
      <c r="EQ278" s="169"/>
      <c r="ER278" s="169"/>
      <c r="ES278" s="169"/>
      <c r="ET278" s="169"/>
      <c r="EU278" s="169"/>
      <c r="EV278" s="169"/>
      <c r="EW278" s="169"/>
      <c r="EX278" s="169"/>
      <c r="EY278" s="169"/>
      <c r="EZ278" s="169"/>
      <c r="FA278" s="169"/>
      <c r="FB278" s="169"/>
      <c r="FC278" s="169"/>
      <c r="FD278" s="169"/>
      <c r="FE278" s="169"/>
      <c r="FF278" s="169"/>
      <c r="FG278" s="169"/>
      <c r="FH278" s="169"/>
      <c r="FI278" s="169"/>
      <c r="FJ278" s="169"/>
      <c r="FK278" s="169"/>
      <c r="FL278" s="169"/>
      <c r="FM278" s="169"/>
      <c r="FN278" s="169"/>
      <c r="FO278" s="169"/>
      <c r="FP278" s="169"/>
      <c r="FQ278" s="169"/>
      <c r="FR278" s="169"/>
      <c r="FS278" s="169"/>
      <c r="FT278" s="169"/>
      <c r="FU278" s="169"/>
      <c r="FV278" s="169"/>
      <c r="FW278" s="169"/>
      <c r="FX278" s="169"/>
      <c r="FY278" s="169"/>
      <c r="FZ278" s="169"/>
      <c r="GA278" s="169"/>
      <c r="GB278" s="169"/>
      <c r="GC278" s="169"/>
      <c r="GD278" s="169"/>
      <c r="GE278" s="169"/>
      <c r="GF278" s="169"/>
      <c r="GG278" s="169"/>
      <c r="GH278" s="169"/>
      <c r="GI278" s="169"/>
      <c r="GJ278" s="169"/>
      <c r="GK278" s="169"/>
      <c r="GL278" s="169"/>
      <c r="GM278" s="169"/>
      <c r="GN278" s="169"/>
      <c r="GO278" s="169"/>
      <c r="GP278" s="169"/>
      <c r="GQ278" s="169"/>
      <c r="GR278" s="169"/>
      <c r="GS278" s="169"/>
      <c r="GT278" s="169"/>
      <c r="GU278" s="169"/>
      <c r="GV278" s="169"/>
      <c r="GW278" s="169"/>
      <c r="GX278" s="169"/>
      <c r="GY278" s="169"/>
      <c r="GZ278" s="169"/>
      <c r="HA278" s="169"/>
      <c r="HB278" s="169"/>
      <c r="HC278" s="169"/>
      <c r="HD278" s="169"/>
      <c r="HE278" s="169"/>
      <c r="HF278" s="169"/>
      <c r="HG278" s="169"/>
      <c r="HH278" s="169"/>
      <c r="HI278" s="169"/>
      <c r="HJ278" s="169"/>
      <c r="HK278" s="169"/>
      <c r="HL278" s="169"/>
      <c r="HM278" s="169"/>
      <c r="HN278" s="169"/>
      <c r="HO278" s="169"/>
      <c r="HP278" s="169"/>
      <c r="HQ278" s="169"/>
      <c r="HR278" s="169"/>
      <c r="HS278" s="169"/>
      <c r="HT278" s="169"/>
      <c r="HU278" s="169"/>
      <c r="HV278" s="169"/>
      <c r="HW278" s="169"/>
      <c r="HX278" s="169"/>
      <c r="HY278" s="169"/>
      <c r="HZ278" s="169"/>
      <c r="IA278" s="169"/>
      <c r="IB278" s="169"/>
      <c r="IC278" s="169"/>
      <c r="ID278" s="169"/>
      <c r="IE278" s="169"/>
      <c r="IF278" s="169"/>
      <c r="IG278" s="169"/>
      <c r="IH278" s="169"/>
      <c r="II278" s="169"/>
      <c r="IJ278" s="169"/>
      <c r="IK278" s="169"/>
      <c r="IL278" s="169"/>
      <c r="IM278" s="169"/>
      <c r="IN278" s="169"/>
      <c r="IO278" s="169"/>
      <c r="IP278" s="169"/>
      <c r="IQ278" s="169"/>
      <c r="IR278" s="169"/>
      <c r="IS278" s="169"/>
      <c r="IT278" s="169"/>
      <c r="IU278" s="169"/>
      <c r="IV278" s="169"/>
    </row>
    <row r="279" spans="1:256">
      <c r="A279" s="124">
        <f t="shared" si="22"/>
        <v>0</v>
      </c>
      <c r="B279" s="125">
        <f t="shared" si="23"/>
        <v>0</v>
      </c>
      <c r="C279" s="126">
        <f>IF(R279=0,0,SUMIF($R$10:R279,R279,$R$10:R279)/R279)</f>
        <v>0</v>
      </c>
      <c r="D279" s="127">
        <v>270</v>
      </c>
      <c r="E279" s="146"/>
      <c r="F279" s="147"/>
      <c r="G279" s="130">
        <f t="shared" si="20"/>
        <v>0</v>
      </c>
      <c r="H279" s="130">
        <f>IF(E279=0,0,VLOOKUP(E279,[1]Ob!$D$10:$AW$600,46,FALSE))</f>
        <v>0</v>
      </c>
      <c r="I279" s="130">
        <f>IF(E279=0,0,VLOOKUP(E279,[1]Ob!$D$10:$BA$600,50,FALSE))</f>
        <v>0</v>
      </c>
      <c r="J279" s="130">
        <f>IF(E279=0,0,VLOOKUP(E279,[1]Ob!$D$10:$O$600,12,FALSE))</f>
        <v>0</v>
      </c>
      <c r="K279" s="131">
        <f>IF(E279=0,0,VLOOKUP(E279,[1]Ob!$D$10:$BA$600,15,FALSE))*F279</f>
        <v>0</v>
      </c>
      <c r="L279" s="132">
        <f t="shared" si="24"/>
        <v>0</v>
      </c>
      <c r="M279" s="133"/>
      <c r="N279" s="134"/>
      <c r="O279" s="170"/>
      <c r="P279" s="135">
        <v>0</v>
      </c>
      <c r="Q279" s="135">
        <v>0</v>
      </c>
      <c r="R279" s="129"/>
      <c r="S279" s="136">
        <f t="shared" si="21"/>
        <v>0</v>
      </c>
      <c r="T279" s="161"/>
      <c r="U279" s="162"/>
      <c r="V279" s="163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  <c r="CW279" s="169"/>
      <c r="CX279" s="169"/>
      <c r="CY279" s="169"/>
      <c r="CZ279" s="169"/>
      <c r="DA279" s="169"/>
      <c r="DB279" s="169"/>
      <c r="DC279" s="169"/>
      <c r="DD279" s="169"/>
      <c r="DE279" s="169"/>
      <c r="DF279" s="169"/>
      <c r="DG279" s="169"/>
      <c r="DH279" s="169"/>
      <c r="DI279" s="169"/>
      <c r="DJ279" s="169"/>
      <c r="DK279" s="169"/>
      <c r="DL279" s="169"/>
      <c r="DM279" s="169"/>
      <c r="DN279" s="169"/>
      <c r="DO279" s="169"/>
      <c r="DP279" s="169"/>
      <c r="DQ279" s="169"/>
      <c r="DR279" s="169"/>
      <c r="DS279" s="169"/>
      <c r="DT279" s="169"/>
      <c r="DU279" s="169"/>
      <c r="DV279" s="169"/>
      <c r="DW279" s="169"/>
      <c r="DX279" s="169"/>
      <c r="DY279" s="169"/>
      <c r="DZ279" s="169"/>
      <c r="EA279" s="169"/>
      <c r="EB279" s="169"/>
      <c r="EC279" s="169"/>
      <c r="ED279" s="169"/>
      <c r="EE279" s="169"/>
      <c r="EF279" s="169"/>
      <c r="EG279" s="169"/>
      <c r="EH279" s="169"/>
      <c r="EI279" s="169"/>
      <c r="EJ279" s="169"/>
      <c r="EK279" s="169"/>
      <c r="EL279" s="169"/>
      <c r="EM279" s="169"/>
      <c r="EN279" s="169"/>
      <c r="EO279" s="169"/>
      <c r="EP279" s="169"/>
      <c r="EQ279" s="169"/>
      <c r="ER279" s="169"/>
      <c r="ES279" s="169"/>
      <c r="ET279" s="169"/>
      <c r="EU279" s="169"/>
      <c r="EV279" s="169"/>
      <c r="EW279" s="169"/>
      <c r="EX279" s="169"/>
      <c r="EY279" s="169"/>
      <c r="EZ279" s="169"/>
      <c r="FA279" s="169"/>
      <c r="FB279" s="169"/>
      <c r="FC279" s="169"/>
      <c r="FD279" s="169"/>
      <c r="FE279" s="169"/>
      <c r="FF279" s="169"/>
      <c r="FG279" s="169"/>
      <c r="FH279" s="169"/>
      <c r="FI279" s="169"/>
      <c r="FJ279" s="169"/>
      <c r="FK279" s="169"/>
      <c r="FL279" s="169"/>
      <c r="FM279" s="169"/>
      <c r="FN279" s="169"/>
      <c r="FO279" s="169"/>
      <c r="FP279" s="169"/>
      <c r="FQ279" s="169"/>
      <c r="FR279" s="169"/>
      <c r="FS279" s="169"/>
      <c r="FT279" s="169"/>
      <c r="FU279" s="169"/>
      <c r="FV279" s="169"/>
      <c r="FW279" s="169"/>
      <c r="FX279" s="169"/>
      <c r="FY279" s="169"/>
      <c r="FZ279" s="169"/>
      <c r="GA279" s="169"/>
      <c r="GB279" s="169"/>
      <c r="GC279" s="169"/>
      <c r="GD279" s="169"/>
      <c r="GE279" s="169"/>
      <c r="GF279" s="169"/>
      <c r="GG279" s="169"/>
      <c r="GH279" s="169"/>
      <c r="GI279" s="169"/>
      <c r="GJ279" s="169"/>
      <c r="GK279" s="169"/>
      <c r="GL279" s="169"/>
      <c r="GM279" s="169"/>
      <c r="GN279" s="169"/>
      <c r="GO279" s="169"/>
      <c r="GP279" s="169"/>
      <c r="GQ279" s="169"/>
      <c r="GR279" s="169"/>
      <c r="GS279" s="169"/>
      <c r="GT279" s="169"/>
      <c r="GU279" s="169"/>
      <c r="GV279" s="169"/>
      <c r="GW279" s="169"/>
      <c r="GX279" s="169"/>
      <c r="GY279" s="169"/>
      <c r="GZ279" s="169"/>
      <c r="HA279" s="169"/>
      <c r="HB279" s="169"/>
      <c r="HC279" s="169"/>
      <c r="HD279" s="169"/>
      <c r="HE279" s="169"/>
      <c r="HF279" s="169"/>
      <c r="HG279" s="169"/>
      <c r="HH279" s="169"/>
      <c r="HI279" s="169"/>
      <c r="HJ279" s="169"/>
      <c r="HK279" s="169"/>
      <c r="HL279" s="169"/>
      <c r="HM279" s="169"/>
      <c r="HN279" s="169"/>
      <c r="HO279" s="169"/>
      <c r="HP279" s="169"/>
      <c r="HQ279" s="169"/>
      <c r="HR279" s="169"/>
      <c r="HS279" s="169"/>
      <c r="HT279" s="169"/>
      <c r="HU279" s="169"/>
      <c r="HV279" s="169"/>
      <c r="HW279" s="169"/>
      <c r="HX279" s="169"/>
      <c r="HY279" s="169"/>
      <c r="HZ279" s="169"/>
      <c r="IA279" s="169"/>
      <c r="IB279" s="169"/>
      <c r="IC279" s="169"/>
      <c r="ID279" s="169"/>
      <c r="IE279" s="169"/>
      <c r="IF279" s="169"/>
      <c r="IG279" s="169"/>
      <c r="IH279" s="169"/>
      <c r="II279" s="169"/>
      <c r="IJ279" s="169"/>
      <c r="IK279" s="169"/>
      <c r="IL279" s="169"/>
      <c r="IM279" s="169"/>
      <c r="IN279" s="169"/>
      <c r="IO279" s="169"/>
      <c r="IP279" s="169"/>
      <c r="IQ279" s="169"/>
      <c r="IR279" s="169"/>
      <c r="IS279" s="169"/>
      <c r="IT279" s="169"/>
      <c r="IU279" s="169"/>
      <c r="IV279" s="169"/>
    </row>
    <row r="280" spans="1:256">
      <c r="A280" s="124">
        <f t="shared" si="22"/>
        <v>0</v>
      </c>
      <c r="B280" s="125">
        <f t="shared" si="23"/>
        <v>0</v>
      </c>
      <c r="C280" s="126">
        <f>IF(R280=0,0,SUMIF($R$10:R280,R280,$R$10:R280)/R280)</f>
        <v>0</v>
      </c>
      <c r="D280" s="127">
        <v>271</v>
      </c>
      <c r="E280" s="146"/>
      <c r="F280" s="147"/>
      <c r="G280" s="130">
        <f t="shared" si="20"/>
        <v>0</v>
      </c>
      <c r="H280" s="130">
        <f>IF(E280=0,0,VLOOKUP(E280,[1]Ob!$D$10:$AW$600,46,FALSE))</f>
        <v>0</v>
      </c>
      <c r="I280" s="130">
        <f>IF(E280=0,0,VLOOKUP(E280,[1]Ob!$D$10:$BA$600,50,FALSE))</f>
        <v>0</v>
      </c>
      <c r="J280" s="130">
        <f>IF(E280=0,0,VLOOKUP(E280,[1]Ob!$D$10:$O$600,12,FALSE))</f>
        <v>0</v>
      </c>
      <c r="K280" s="131">
        <f>IF(E280=0,0,VLOOKUP(E280,[1]Ob!$D$10:$BA$600,15,FALSE))*F280</f>
        <v>0</v>
      </c>
      <c r="L280" s="132">
        <f t="shared" si="24"/>
        <v>0</v>
      </c>
      <c r="M280" s="133"/>
      <c r="N280" s="134"/>
      <c r="O280" s="170"/>
      <c r="P280" s="135">
        <v>0</v>
      </c>
      <c r="Q280" s="135">
        <v>0</v>
      </c>
      <c r="R280" s="129"/>
      <c r="S280" s="136">
        <f t="shared" si="21"/>
        <v>0</v>
      </c>
      <c r="T280" s="137"/>
      <c r="U280" s="138">
        <f>IF(T280=0,0,HLOOKUP(T280,$Y$3:$IV$5,3,FALSE))</f>
        <v>0</v>
      </c>
      <c r="V280" s="13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  <c r="CW280" s="169"/>
      <c r="CX280" s="169"/>
      <c r="CY280" s="169"/>
      <c r="CZ280" s="169"/>
      <c r="DA280" s="169"/>
      <c r="DB280" s="169"/>
      <c r="DC280" s="169"/>
      <c r="DD280" s="169"/>
      <c r="DE280" s="169"/>
      <c r="DF280" s="169"/>
      <c r="DG280" s="169"/>
      <c r="DH280" s="169"/>
      <c r="DI280" s="169"/>
      <c r="DJ280" s="169"/>
      <c r="DK280" s="169"/>
      <c r="DL280" s="169"/>
      <c r="DM280" s="169"/>
      <c r="DN280" s="169"/>
      <c r="DO280" s="169"/>
      <c r="DP280" s="169"/>
      <c r="DQ280" s="169"/>
      <c r="DR280" s="169"/>
      <c r="DS280" s="169"/>
      <c r="DT280" s="169"/>
      <c r="DU280" s="169"/>
      <c r="DV280" s="169"/>
      <c r="DW280" s="169"/>
      <c r="DX280" s="169"/>
      <c r="DY280" s="169"/>
      <c r="DZ280" s="169"/>
      <c r="EA280" s="169"/>
      <c r="EB280" s="169"/>
      <c r="EC280" s="169"/>
      <c r="ED280" s="169"/>
      <c r="EE280" s="169"/>
      <c r="EF280" s="169"/>
      <c r="EG280" s="169"/>
      <c r="EH280" s="169"/>
      <c r="EI280" s="169"/>
      <c r="EJ280" s="169"/>
      <c r="EK280" s="169"/>
      <c r="EL280" s="169"/>
      <c r="EM280" s="169"/>
      <c r="EN280" s="169"/>
      <c r="EO280" s="169"/>
      <c r="EP280" s="169"/>
      <c r="EQ280" s="169"/>
      <c r="ER280" s="169"/>
      <c r="ES280" s="169"/>
      <c r="ET280" s="169"/>
      <c r="EU280" s="169"/>
      <c r="EV280" s="169"/>
      <c r="EW280" s="169"/>
      <c r="EX280" s="169"/>
      <c r="EY280" s="169"/>
      <c r="EZ280" s="169"/>
      <c r="FA280" s="169"/>
      <c r="FB280" s="169"/>
      <c r="FC280" s="169"/>
      <c r="FD280" s="169"/>
      <c r="FE280" s="169"/>
      <c r="FF280" s="169"/>
      <c r="FG280" s="169"/>
      <c r="FH280" s="169"/>
      <c r="FI280" s="169"/>
      <c r="FJ280" s="169"/>
      <c r="FK280" s="169"/>
      <c r="FL280" s="169"/>
      <c r="FM280" s="169"/>
      <c r="FN280" s="169"/>
      <c r="FO280" s="169"/>
      <c r="FP280" s="169"/>
      <c r="FQ280" s="169"/>
      <c r="FR280" s="169"/>
      <c r="FS280" s="169"/>
      <c r="FT280" s="169"/>
      <c r="FU280" s="169"/>
      <c r="FV280" s="169"/>
      <c r="FW280" s="169"/>
      <c r="FX280" s="169"/>
      <c r="FY280" s="169"/>
      <c r="FZ280" s="169"/>
      <c r="GA280" s="169"/>
      <c r="GB280" s="169"/>
      <c r="GC280" s="169"/>
      <c r="GD280" s="169"/>
      <c r="GE280" s="169"/>
      <c r="GF280" s="169"/>
      <c r="GG280" s="169"/>
      <c r="GH280" s="169"/>
      <c r="GI280" s="169"/>
      <c r="GJ280" s="169"/>
      <c r="GK280" s="169"/>
      <c r="GL280" s="169"/>
      <c r="GM280" s="169"/>
      <c r="GN280" s="169"/>
      <c r="GO280" s="169"/>
      <c r="GP280" s="169"/>
      <c r="GQ280" s="169"/>
      <c r="GR280" s="169"/>
      <c r="GS280" s="169"/>
      <c r="GT280" s="169"/>
      <c r="GU280" s="169"/>
      <c r="GV280" s="169"/>
      <c r="GW280" s="169"/>
      <c r="GX280" s="169"/>
      <c r="GY280" s="169"/>
      <c r="GZ280" s="169"/>
      <c r="HA280" s="169"/>
      <c r="HB280" s="169"/>
      <c r="HC280" s="169"/>
      <c r="HD280" s="169"/>
      <c r="HE280" s="169"/>
      <c r="HF280" s="169"/>
      <c r="HG280" s="169"/>
      <c r="HH280" s="169"/>
      <c r="HI280" s="169"/>
      <c r="HJ280" s="169"/>
      <c r="HK280" s="169"/>
      <c r="HL280" s="169"/>
      <c r="HM280" s="169"/>
      <c r="HN280" s="169"/>
      <c r="HO280" s="169"/>
      <c r="HP280" s="169"/>
      <c r="HQ280" s="169"/>
      <c r="HR280" s="169"/>
      <c r="HS280" s="169"/>
      <c r="HT280" s="169"/>
      <c r="HU280" s="169"/>
      <c r="HV280" s="169"/>
      <c r="HW280" s="169"/>
      <c r="HX280" s="169"/>
      <c r="HY280" s="169"/>
      <c r="HZ280" s="169"/>
      <c r="IA280" s="169"/>
      <c r="IB280" s="169"/>
      <c r="IC280" s="169"/>
      <c r="ID280" s="169"/>
      <c r="IE280" s="169"/>
      <c r="IF280" s="169"/>
      <c r="IG280" s="169"/>
      <c r="IH280" s="169"/>
      <c r="II280" s="169"/>
      <c r="IJ280" s="169"/>
      <c r="IK280" s="169"/>
      <c r="IL280" s="169"/>
      <c r="IM280" s="169"/>
      <c r="IN280" s="169"/>
      <c r="IO280" s="169"/>
      <c r="IP280" s="169"/>
      <c r="IQ280" s="169"/>
      <c r="IR280" s="169"/>
      <c r="IS280" s="169"/>
      <c r="IT280" s="169"/>
      <c r="IU280" s="169"/>
      <c r="IV280" s="169"/>
    </row>
    <row r="281" spans="1:256">
      <c r="A281" s="124">
        <f t="shared" si="22"/>
        <v>0</v>
      </c>
      <c r="B281" s="125">
        <f t="shared" si="23"/>
        <v>0</v>
      </c>
      <c r="C281" s="126">
        <f>IF(R281=0,0,SUMIF($R$10:R281,R281,$R$10:R281)/R281)</f>
        <v>0</v>
      </c>
      <c r="D281" s="127">
        <v>272</v>
      </c>
      <c r="E281" s="146"/>
      <c r="F281" s="147"/>
      <c r="G281" s="130">
        <f t="shared" si="20"/>
        <v>0</v>
      </c>
      <c r="H281" s="130">
        <f>IF(E281=0,0,VLOOKUP(E281,[1]Ob!$D$10:$AW$600,46,FALSE))</f>
        <v>0</v>
      </c>
      <c r="I281" s="130">
        <f>IF(E281=0,0,VLOOKUP(E281,[1]Ob!$D$10:$BA$600,50,FALSE))</f>
        <v>0</v>
      </c>
      <c r="J281" s="130">
        <f>IF(E281=0,0,VLOOKUP(E281,[1]Ob!$D$10:$O$600,12,FALSE))</f>
        <v>0</v>
      </c>
      <c r="K281" s="131">
        <f>IF(E281=0,0,VLOOKUP(E281,[1]Ob!$D$10:$BA$600,15,FALSE))*F281</f>
        <v>0</v>
      </c>
      <c r="L281" s="132">
        <f t="shared" si="24"/>
        <v>0</v>
      </c>
      <c r="M281" s="133"/>
      <c r="N281" s="134"/>
      <c r="O281" s="170"/>
      <c r="P281" s="135">
        <v>0</v>
      </c>
      <c r="Q281" s="135">
        <v>0</v>
      </c>
      <c r="R281" s="129"/>
      <c r="S281" s="136">
        <f t="shared" si="21"/>
        <v>0</v>
      </c>
      <c r="T281" s="148"/>
      <c r="U281" s="149"/>
      <c r="V281" s="150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  <c r="CW281" s="169"/>
      <c r="CX281" s="169"/>
      <c r="CY281" s="169"/>
      <c r="CZ281" s="169"/>
      <c r="DA281" s="169"/>
      <c r="DB281" s="169"/>
      <c r="DC281" s="169"/>
      <c r="DD281" s="169"/>
      <c r="DE281" s="169"/>
      <c r="DF281" s="169"/>
      <c r="DG281" s="169"/>
      <c r="DH281" s="169"/>
      <c r="DI281" s="169"/>
      <c r="DJ281" s="169"/>
      <c r="DK281" s="169"/>
      <c r="DL281" s="169"/>
      <c r="DM281" s="169"/>
      <c r="DN281" s="169"/>
      <c r="DO281" s="169"/>
      <c r="DP281" s="169"/>
      <c r="DQ281" s="169"/>
      <c r="DR281" s="169"/>
      <c r="DS281" s="169"/>
      <c r="DT281" s="169"/>
      <c r="DU281" s="169"/>
      <c r="DV281" s="169"/>
      <c r="DW281" s="169"/>
      <c r="DX281" s="169"/>
      <c r="DY281" s="169"/>
      <c r="DZ281" s="169"/>
      <c r="EA281" s="169"/>
      <c r="EB281" s="169"/>
      <c r="EC281" s="169"/>
      <c r="ED281" s="169"/>
      <c r="EE281" s="169"/>
      <c r="EF281" s="169"/>
      <c r="EG281" s="169"/>
      <c r="EH281" s="169"/>
      <c r="EI281" s="169"/>
      <c r="EJ281" s="169"/>
      <c r="EK281" s="169"/>
      <c r="EL281" s="169"/>
      <c r="EM281" s="169"/>
      <c r="EN281" s="169"/>
      <c r="EO281" s="169"/>
      <c r="EP281" s="169"/>
      <c r="EQ281" s="169"/>
      <c r="ER281" s="169"/>
      <c r="ES281" s="169"/>
      <c r="ET281" s="169"/>
      <c r="EU281" s="169"/>
      <c r="EV281" s="169"/>
      <c r="EW281" s="169"/>
      <c r="EX281" s="169"/>
      <c r="EY281" s="169"/>
      <c r="EZ281" s="169"/>
      <c r="FA281" s="169"/>
      <c r="FB281" s="169"/>
      <c r="FC281" s="169"/>
      <c r="FD281" s="169"/>
      <c r="FE281" s="169"/>
      <c r="FF281" s="169"/>
      <c r="FG281" s="169"/>
      <c r="FH281" s="169"/>
      <c r="FI281" s="169"/>
      <c r="FJ281" s="169"/>
      <c r="FK281" s="169"/>
      <c r="FL281" s="169"/>
      <c r="FM281" s="169"/>
      <c r="FN281" s="169"/>
      <c r="FO281" s="169"/>
      <c r="FP281" s="169"/>
      <c r="FQ281" s="169"/>
      <c r="FR281" s="169"/>
      <c r="FS281" s="169"/>
      <c r="FT281" s="169"/>
      <c r="FU281" s="169"/>
      <c r="FV281" s="169"/>
      <c r="FW281" s="169"/>
      <c r="FX281" s="169"/>
      <c r="FY281" s="169"/>
      <c r="FZ281" s="169"/>
      <c r="GA281" s="169"/>
      <c r="GB281" s="169"/>
      <c r="GC281" s="169"/>
      <c r="GD281" s="169"/>
      <c r="GE281" s="169"/>
      <c r="GF281" s="169"/>
      <c r="GG281" s="169"/>
      <c r="GH281" s="169"/>
      <c r="GI281" s="169"/>
      <c r="GJ281" s="169"/>
      <c r="GK281" s="169"/>
      <c r="GL281" s="169"/>
      <c r="GM281" s="169"/>
      <c r="GN281" s="169"/>
      <c r="GO281" s="169"/>
      <c r="GP281" s="169"/>
      <c r="GQ281" s="169"/>
      <c r="GR281" s="169"/>
      <c r="GS281" s="169"/>
      <c r="GT281" s="169"/>
      <c r="GU281" s="169"/>
      <c r="GV281" s="169"/>
      <c r="GW281" s="169"/>
      <c r="GX281" s="169"/>
      <c r="GY281" s="169"/>
      <c r="GZ281" s="169"/>
      <c r="HA281" s="169"/>
      <c r="HB281" s="169"/>
      <c r="HC281" s="169"/>
      <c r="HD281" s="169"/>
      <c r="HE281" s="169"/>
      <c r="HF281" s="169"/>
      <c r="HG281" s="169"/>
      <c r="HH281" s="169"/>
      <c r="HI281" s="169"/>
      <c r="HJ281" s="169"/>
      <c r="HK281" s="169"/>
      <c r="HL281" s="169"/>
      <c r="HM281" s="169"/>
      <c r="HN281" s="169"/>
      <c r="HO281" s="169"/>
      <c r="HP281" s="169"/>
      <c r="HQ281" s="169"/>
      <c r="HR281" s="169"/>
      <c r="HS281" s="169"/>
      <c r="HT281" s="169"/>
      <c r="HU281" s="169"/>
      <c r="HV281" s="169"/>
      <c r="HW281" s="169"/>
      <c r="HX281" s="169"/>
      <c r="HY281" s="169"/>
      <c r="HZ281" s="169"/>
      <c r="IA281" s="169"/>
      <c r="IB281" s="169"/>
      <c r="IC281" s="169"/>
      <c r="ID281" s="169"/>
      <c r="IE281" s="169"/>
      <c r="IF281" s="169"/>
      <c r="IG281" s="169"/>
      <c r="IH281" s="169"/>
      <c r="II281" s="169"/>
      <c r="IJ281" s="169"/>
      <c r="IK281" s="169"/>
      <c r="IL281" s="169"/>
      <c r="IM281" s="169"/>
      <c r="IN281" s="169"/>
      <c r="IO281" s="169"/>
      <c r="IP281" s="169"/>
      <c r="IQ281" s="169"/>
      <c r="IR281" s="169"/>
      <c r="IS281" s="169"/>
      <c r="IT281" s="169"/>
      <c r="IU281" s="169"/>
      <c r="IV281" s="169"/>
    </row>
    <row r="282" spans="1:256">
      <c r="A282" s="124">
        <f t="shared" si="22"/>
        <v>0</v>
      </c>
      <c r="B282" s="125">
        <f t="shared" si="23"/>
        <v>0</v>
      </c>
      <c r="C282" s="126">
        <f>IF(R282=0,0,SUMIF($R$10:R282,R282,$R$10:R282)/R282)</f>
        <v>0</v>
      </c>
      <c r="D282" s="127">
        <v>273</v>
      </c>
      <c r="E282" s="146"/>
      <c r="F282" s="147"/>
      <c r="G282" s="130">
        <f t="shared" si="20"/>
        <v>0</v>
      </c>
      <c r="H282" s="130">
        <f>IF(E282=0,0,VLOOKUP(E282,[1]Ob!$D$10:$AW$600,46,FALSE))</f>
        <v>0</v>
      </c>
      <c r="I282" s="130">
        <f>IF(E282=0,0,VLOOKUP(E282,[1]Ob!$D$10:$BA$600,50,FALSE))</f>
        <v>0</v>
      </c>
      <c r="J282" s="130">
        <f>IF(E282=0,0,VLOOKUP(E282,[1]Ob!$D$10:$O$600,12,FALSE))</f>
        <v>0</v>
      </c>
      <c r="K282" s="131">
        <f>IF(E282=0,0,VLOOKUP(E282,[1]Ob!$D$10:$BA$600,15,FALSE))*F282</f>
        <v>0</v>
      </c>
      <c r="L282" s="132">
        <f t="shared" si="24"/>
        <v>0</v>
      </c>
      <c r="M282" s="133"/>
      <c r="N282" s="134"/>
      <c r="O282" s="170"/>
      <c r="P282" s="135">
        <v>0</v>
      </c>
      <c r="Q282" s="135">
        <v>0</v>
      </c>
      <c r="R282" s="129"/>
      <c r="S282" s="136">
        <f t="shared" si="21"/>
        <v>0</v>
      </c>
      <c r="T282" s="148"/>
      <c r="U282" s="149"/>
      <c r="V282" s="150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  <c r="CW282" s="169"/>
      <c r="CX282" s="169"/>
      <c r="CY282" s="169"/>
      <c r="CZ282" s="169"/>
      <c r="DA282" s="169"/>
      <c r="DB282" s="169"/>
      <c r="DC282" s="169"/>
      <c r="DD282" s="169"/>
      <c r="DE282" s="169"/>
      <c r="DF282" s="169"/>
      <c r="DG282" s="169"/>
      <c r="DH282" s="169"/>
      <c r="DI282" s="169"/>
      <c r="DJ282" s="169"/>
      <c r="DK282" s="169"/>
      <c r="DL282" s="169"/>
      <c r="DM282" s="169"/>
      <c r="DN282" s="169"/>
      <c r="DO282" s="169"/>
      <c r="DP282" s="169"/>
      <c r="DQ282" s="169"/>
      <c r="DR282" s="169"/>
      <c r="DS282" s="169"/>
      <c r="DT282" s="169"/>
      <c r="DU282" s="169"/>
      <c r="DV282" s="169"/>
      <c r="DW282" s="169"/>
      <c r="DX282" s="169"/>
      <c r="DY282" s="169"/>
      <c r="DZ282" s="169"/>
      <c r="EA282" s="169"/>
      <c r="EB282" s="169"/>
      <c r="EC282" s="169"/>
      <c r="ED282" s="169"/>
      <c r="EE282" s="169"/>
      <c r="EF282" s="169"/>
      <c r="EG282" s="169"/>
      <c r="EH282" s="169"/>
      <c r="EI282" s="169"/>
      <c r="EJ282" s="169"/>
      <c r="EK282" s="169"/>
      <c r="EL282" s="169"/>
      <c r="EM282" s="169"/>
      <c r="EN282" s="169"/>
      <c r="EO282" s="169"/>
      <c r="EP282" s="169"/>
      <c r="EQ282" s="169"/>
      <c r="ER282" s="169"/>
      <c r="ES282" s="169"/>
      <c r="ET282" s="169"/>
      <c r="EU282" s="169"/>
      <c r="EV282" s="169"/>
      <c r="EW282" s="169"/>
      <c r="EX282" s="169"/>
      <c r="EY282" s="169"/>
      <c r="EZ282" s="169"/>
      <c r="FA282" s="169"/>
      <c r="FB282" s="169"/>
      <c r="FC282" s="169"/>
      <c r="FD282" s="169"/>
      <c r="FE282" s="169"/>
      <c r="FF282" s="169"/>
      <c r="FG282" s="169"/>
      <c r="FH282" s="169"/>
      <c r="FI282" s="169"/>
      <c r="FJ282" s="169"/>
      <c r="FK282" s="169"/>
      <c r="FL282" s="169"/>
      <c r="FM282" s="169"/>
      <c r="FN282" s="169"/>
      <c r="FO282" s="169"/>
      <c r="FP282" s="169"/>
      <c r="FQ282" s="169"/>
      <c r="FR282" s="169"/>
      <c r="FS282" s="169"/>
      <c r="FT282" s="169"/>
      <c r="FU282" s="169"/>
      <c r="FV282" s="169"/>
      <c r="FW282" s="169"/>
      <c r="FX282" s="169"/>
      <c r="FY282" s="169"/>
      <c r="FZ282" s="169"/>
      <c r="GA282" s="169"/>
      <c r="GB282" s="169"/>
      <c r="GC282" s="169"/>
      <c r="GD282" s="169"/>
      <c r="GE282" s="169"/>
      <c r="GF282" s="169"/>
      <c r="GG282" s="169"/>
      <c r="GH282" s="169"/>
      <c r="GI282" s="169"/>
      <c r="GJ282" s="169"/>
      <c r="GK282" s="169"/>
      <c r="GL282" s="169"/>
      <c r="GM282" s="169"/>
      <c r="GN282" s="169"/>
      <c r="GO282" s="169"/>
      <c r="GP282" s="169"/>
      <c r="GQ282" s="169"/>
      <c r="GR282" s="169"/>
      <c r="GS282" s="169"/>
      <c r="GT282" s="169"/>
      <c r="GU282" s="169"/>
      <c r="GV282" s="169"/>
      <c r="GW282" s="169"/>
      <c r="GX282" s="169"/>
      <c r="GY282" s="169"/>
      <c r="GZ282" s="169"/>
      <c r="HA282" s="169"/>
      <c r="HB282" s="169"/>
      <c r="HC282" s="169"/>
      <c r="HD282" s="169"/>
      <c r="HE282" s="169"/>
      <c r="HF282" s="169"/>
      <c r="HG282" s="169"/>
      <c r="HH282" s="169"/>
      <c r="HI282" s="169"/>
      <c r="HJ282" s="169"/>
      <c r="HK282" s="169"/>
      <c r="HL282" s="169"/>
      <c r="HM282" s="169"/>
      <c r="HN282" s="169"/>
      <c r="HO282" s="169"/>
      <c r="HP282" s="169"/>
      <c r="HQ282" s="169"/>
      <c r="HR282" s="169"/>
      <c r="HS282" s="169"/>
      <c r="HT282" s="169"/>
      <c r="HU282" s="169"/>
      <c r="HV282" s="169"/>
      <c r="HW282" s="169"/>
      <c r="HX282" s="169"/>
      <c r="HY282" s="169"/>
      <c r="HZ282" s="169"/>
      <c r="IA282" s="169"/>
      <c r="IB282" s="169"/>
      <c r="IC282" s="169"/>
      <c r="ID282" s="169"/>
      <c r="IE282" s="169"/>
      <c r="IF282" s="169"/>
      <c r="IG282" s="169"/>
      <c r="IH282" s="169"/>
      <c r="II282" s="169"/>
      <c r="IJ282" s="169"/>
      <c r="IK282" s="169"/>
      <c r="IL282" s="169"/>
      <c r="IM282" s="169"/>
      <c r="IN282" s="169"/>
      <c r="IO282" s="169"/>
      <c r="IP282" s="169"/>
      <c r="IQ282" s="169"/>
      <c r="IR282" s="169"/>
      <c r="IS282" s="169"/>
      <c r="IT282" s="169"/>
      <c r="IU282" s="169"/>
      <c r="IV282" s="169"/>
    </row>
    <row r="283" spans="1:256">
      <c r="A283" s="124">
        <f t="shared" si="22"/>
        <v>0</v>
      </c>
      <c r="B283" s="125">
        <f t="shared" si="23"/>
        <v>0</v>
      </c>
      <c r="C283" s="126">
        <f>IF(R283=0,0,SUMIF($R$10:R283,R283,$R$10:R283)/R283)</f>
        <v>0</v>
      </c>
      <c r="D283" s="127">
        <v>274</v>
      </c>
      <c r="E283" s="146"/>
      <c r="F283" s="147"/>
      <c r="G283" s="130">
        <f t="shared" si="20"/>
        <v>0</v>
      </c>
      <c r="H283" s="130">
        <f>IF(E283=0,0,VLOOKUP(E283,[1]Ob!$D$10:$AW$600,46,FALSE))</f>
        <v>0</v>
      </c>
      <c r="I283" s="130">
        <f>IF(E283=0,0,VLOOKUP(E283,[1]Ob!$D$10:$BA$600,50,FALSE))</f>
        <v>0</v>
      </c>
      <c r="J283" s="130">
        <f>IF(E283=0,0,VLOOKUP(E283,[1]Ob!$D$10:$O$600,12,FALSE))</f>
        <v>0</v>
      </c>
      <c r="K283" s="131">
        <f>IF(E283=0,0,VLOOKUP(E283,[1]Ob!$D$10:$BA$600,15,FALSE))*F283</f>
        <v>0</v>
      </c>
      <c r="L283" s="132">
        <f t="shared" si="24"/>
        <v>0</v>
      </c>
      <c r="M283" s="133"/>
      <c r="N283" s="134"/>
      <c r="O283" s="170"/>
      <c r="P283" s="135">
        <v>0</v>
      </c>
      <c r="Q283" s="135">
        <v>0</v>
      </c>
      <c r="R283" s="129"/>
      <c r="S283" s="136">
        <f t="shared" si="21"/>
        <v>0</v>
      </c>
      <c r="T283" s="148"/>
      <c r="U283" s="149"/>
      <c r="V283" s="150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  <c r="CW283" s="169"/>
      <c r="CX283" s="169"/>
      <c r="CY283" s="169"/>
      <c r="CZ283" s="169"/>
      <c r="DA283" s="169"/>
      <c r="DB283" s="169"/>
      <c r="DC283" s="169"/>
      <c r="DD283" s="169"/>
      <c r="DE283" s="169"/>
      <c r="DF283" s="169"/>
      <c r="DG283" s="169"/>
      <c r="DH283" s="169"/>
      <c r="DI283" s="169"/>
      <c r="DJ283" s="169"/>
      <c r="DK283" s="169"/>
      <c r="DL283" s="169"/>
      <c r="DM283" s="169"/>
      <c r="DN283" s="169"/>
      <c r="DO283" s="169"/>
      <c r="DP283" s="169"/>
      <c r="DQ283" s="169"/>
      <c r="DR283" s="169"/>
      <c r="DS283" s="169"/>
      <c r="DT283" s="169"/>
      <c r="DU283" s="169"/>
      <c r="DV283" s="169"/>
      <c r="DW283" s="169"/>
      <c r="DX283" s="169"/>
      <c r="DY283" s="169"/>
      <c r="DZ283" s="169"/>
      <c r="EA283" s="169"/>
      <c r="EB283" s="169"/>
      <c r="EC283" s="169"/>
      <c r="ED283" s="169"/>
      <c r="EE283" s="169"/>
      <c r="EF283" s="169"/>
      <c r="EG283" s="169"/>
      <c r="EH283" s="169"/>
      <c r="EI283" s="169"/>
      <c r="EJ283" s="169"/>
      <c r="EK283" s="169"/>
      <c r="EL283" s="169"/>
      <c r="EM283" s="169"/>
      <c r="EN283" s="169"/>
      <c r="EO283" s="169"/>
      <c r="EP283" s="169"/>
      <c r="EQ283" s="169"/>
      <c r="ER283" s="169"/>
      <c r="ES283" s="169"/>
      <c r="ET283" s="169"/>
      <c r="EU283" s="169"/>
      <c r="EV283" s="169"/>
      <c r="EW283" s="169"/>
      <c r="EX283" s="169"/>
      <c r="EY283" s="169"/>
      <c r="EZ283" s="169"/>
      <c r="FA283" s="169"/>
      <c r="FB283" s="169"/>
      <c r="FC283" s="169"/>
      <c r="FD283" s="169"/>
      <c r="FE283" s="169"/>
      <c r="FF283" s="169"/>
      <c r="FG283" s="169"/>
      <c r="FH283" s="169"/>
      <c r="FI283" s="169"/>
      <c r="FJ283" s="169"/>
      <c r="FK283" s="169"/>
      <c r="FL283" s="169"/>
      <c r="FM283" s="169"/>
      <c r="FN283" s="169"/>
      <c r="FO283" s="169"/>
      <c r="FP283" s="169"/>
      <c r="FQ283" s="169"/>
      <c r="FR283" s="169"/>
      <c r="FS283" s="169"/>
      <c r="FT283" s="169"/>
      <c r="FU283" s="169"/>
      <c r="FV283" s="169"/>
      <c r="FW283" s="169"/>
      <c r="FX283" s="169"/>
      <c r="FY283" s="169"/>
      <c r="FZ283" s="169"/>
      <c r="GA283" s="169"/>
      <c r="GB283" s="169"/>
      <c r="GC283" s="169"/>
      <c r="GD283" s="169"/>
      <c r="GE283" s="169"/>
      <c r="GF283" s="169"/>
      <c r="GG283" s="169"/>
      <c r="GH283" s="169"/>
      <c r="GI283" s="169"/>
      <c r="GJ283" s="169"/>
      <c r="GK283" s="169"/>
      <c r="GL283" s="169"/>
      <c r="GM283" s="169"/>
      <c r="GN283" s="169"/>
      <c r="GO283" s="169"/>
      <c r="GP283" s="169"/>
      <c r="GQ283" s="169"/>
      <c r="GR283" s="169"/>
      <c r="GS283" s="169"/>
      <c r="GT283" s="169"/>
      <c r="GU283" s="169"/>
      <c r="GV283" s="169"/>
      <c r="GW283" s="169"/>
      <c r="GX283" s="169"/>
      <c r="GY283" s="169"/>
      <c r="GZ283" s="169"/>
      <c r="HA283" s="169"/>
      <c r="HB283" s="169"/>
      <c r="HC283" s="169"/>
      <c r="HD283" s="169"/>
      <c r="HE283" s="169"/>
      <c r="HF283" s="169"/>
      <c r="HG283" s="169"/>
      <c r="HH283" s="169"/>
      <c r="HI283" s="169"/>
      <c r="HJ283" s="169"/>
      <c r="HK283" s="169"/>
      <c r="HL283" s="169"/>
      <c r="HM283" s="169"/>
      <c r="HN283" s="169"/>
      <c r="HO283" s="169"/>
      <c r="HP283" s="169"/>
      <c r="HQ283" s="169"/>
      <c r="HR283" s="169"/>
      <c r="HS283" s="169"/>
      <c r="HT283" s="169"/>
      <c r="HU283" s="169"/>
      <c r="HV283" s="169"/>
      <c r="HW283" s="169"/>
      <c r="HX283" s="169"/>
      <c r="HY283" s="169"/>
      <c r="HZ283" s="169"/>
      <c r="IA283" s="169"/>
      <c r="IB283" s="169"/>
      <c r="IC283" s="169"/>
      <c r="ID283" s="169"/>
      <c r="IE283" s="169"/>
      <c r="IF283" s="169"/>
      <c r="IG283" s="169"/>
      <c r="IH283" s="169"/>
      <c r="II283" s="169"/>
      <c r="IJ283" s="169"/>
      <c r="IK283" s="169"/>
      <c r="IL283" s="169"/>
      <c r="IM283" s="169"/>
      <c r="IN283" s="169"/>
      <c r="IO283" s="169"/>
      <c r="IP283" s="169"/>
      <c r="IQ283" s="169"/>
      <c r="IR283" s="169"/>
      <c r="IS283" s="169"/>
      <c r="IT283" s="169"/>
      <c r="IU283" s="169"/>
      <c r="IV283" s="169"/>
    </row>
    <row r="284" spans="1:256">
      <c r="A284" s="124">
        <f t="shared" si="22"/>
        <v>0</v>
      </c>
      <c r="B284" s="125">
        <f t="shared" si="23"/>
        <v>0</v>
      </c>
      <c r="C284" s="126">
        <f>IF(R284=0,0,SUMIF($R$10:R284,R284,$R$10:R284)/R284)</f>
        <v>0</v>
      </c>
      <c r="D284" s="127">
        <v>275</v>
      </c>
      <c r="E284" s="146"/>
      <c r="F284" s="147"/>
      <c r="G284" s="130">
        <f t="shared" si="20"/>
        <v>0</v>
      </c>
      <c r="H284" s="130">
        <f>IF(E284=0,0,VLOOKUP(E284,[1]Ob!$D$10:$AW$600,46,FALSE))</f>
        <v>0</v>
      </c>
      <c r="I284" s="130">
        <f>IF(E284=0,0,VLOOKUP(E284,[1]Ob!$D$10:$BA$600,50,FALSE))</f>
        <v>0</v>
      </c>
      <c r="J284" s="130">
        <f>IF(E284=0,0,VLOOKUP(E284,[1]Ob!$D$10:$O$600,12,FALSE))</f>
        <v>0</v>
      </c>
      <c r="K284" s="131">
        <f>IF(E284=0,0,VLOOKUP(E284,[1]Ob!$D$10:$BA$600,15,FALSE))*F284</f>
        <v>0</v>
      </c>
      <c r="L284" s="132">
        <f t="shared" si="24"/>
        <v>0</v>
      </c>
      <c r="M284" s="133"/>
      <c r="N284" s="134"/>
      <c r="O284" s="170"/>
      <c r="P284" s="135">
        <v>0</v>
      </c>
      <c r="Q284" s="135">
        <v>0</v>
      </c>
      <c r="R284" s="129"/>
      <c r="S284" s="136">
        <f t="shared" si="21"/>
        <v>0</v>
      </c>
      <c r="T284" s="161"/>
      <c r="U284" s="162"/>
      <c r="V284" s="163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  <c r="CW284" s="169"/>
      <c r="CX284" s="169"/>
      <c r="CY284" s="169"/>
      <c r="CZ284" s="169"/>
      <c r="DA284" s="169"/>
      <c r="DB284" s="169"/>
      <c r="DC284" s="169"/>
      <c r="DD284" s="169"/>
      <c r="DE284" s="169"/>
      <c r="DF284" s="169"/>
      <c r="DG284" s="169"/>
      <c r="DH284" s="169"/>
      <c r="DI284" s="169"/>
      <c r="DJ284" s="169"/>
      <c r="DK284" s="169"/>
      <c r="DL284" s="169"/>
      <c r="DM284" s="169"/>
      <c r="DN284" s="169"/>
      <c r="DO284" s="169"/>
      <c r="DP284" s="169"/>
      <c r="DQ284" s="169"/>
      <c r="DR284" s="169"/>
      <c r="DS284" s="169"/>
      <c r="DT284" s="169"/>
      <c r="DU284" s="169"/>
      <c r="DV284" s="169"/>
      <c r="DW284" s="169"/>
      <c r="DX284" s="169"/>
      <c r="DY284" s="169"/>
      <c r="DZ284" s="169"/>
      <c r="EA284" s="169"/>
      <c r="EB284" s="169"/>
      <c r="EC284" s="169"/>
      <c r="ED284" s="169"/>
      <c r="EE284" s="169"/>
      <c r="EF284" s="169"/>
      <c r="EG284" s="169"/>
      <c r="EH284" s="169"/>
      <c r="EI284" s="169"/>
      <c r="EJ284" s="169"/>
      <c r="EK284" s="169"/>
      <c r="EL284" s="169"/>
      <c r="EM284" s="169"/>
      <c r="EN284" s="169"/>
      <c r="EO284" s="169"/>
      <c r="EP284" s="169"/>
      <c r="EQ284" s="169"/>
      <c r="ER284" s="169"/>
      <c r="ES284" s="169"/>
      <c r="ET284" s="169"/>
      <c r="EU284" s="169"/>
      <c r="EV284" s="169"/>
      <c r="EW284" s="169"/>
      <c r="EX284" s="169"/>
      <c r="EY284" s="169"/>
      <c r="EZ284" s="169"/>
      <c r="FA284" s="169"/>
      <c r="FB284" s="169"/>
      <c r="FC284" s="169"/>
      <c r="FD284" s="169"/>
      <c r="FE284" s="169"/>
      <c r="FF284" s="169"/>
      <c r="FG284" s="169"/>
      <c r="FH284" s="169"/>
      <c r="FI284" s="169"/>
      <c r="FJ284" s="169"/>
      <c r="FK284" s="169"/>
      <c r="FL284" s="169"/>
      <c r="FM284" s="169"/>
      <c r="FN284" s="169"/>
      <c r="FO284" s="169"/>
      <c r="FP284" s="169"/>
      <c r="FQ284" s="169"/>
      <c r="FR284" s="169"/>
      <c r="FS284" s="169"/>
      <c r="FT284" s="169"/>
      <c r="FU284" s="169"/>
      <c r="FV284" s="169"/>
      <c r="FW284" s="169"/>
      <c r="FX284" s="169"/>
      <c r="FY284" s="169"/>
      <c r="FZ284" s="169"/>
      <c r="GA284" s="169"/>
      <c r="GB284" s="169"/>
      <c r="GC284" s="169"/>
      <c r="GD284" s="169"/>
      <c r="GE284" s="169"/>
      <c r="GF284" s="169"/>
      <c r="GG284" s="169"/>
      <c r="GH284" s="169"/>
      <c r="GI284" s="169"/>
      <c r="GJ284" s="169"/>
      <c r="GK284" s="169"/>
      <c r="GL284" s="169"/>
      <c r="GM284" s="169"/>
      <c r="GN284" s="169"/>
      <c r="GO284" s="169"/>
      <c r="GP284" s="169"/>
      <c r="GQ284" s="169"/>
      <c r="GR284" s="169"/>
      <c r="GS284" s="169"/>
      <c r="GT284" s="169"/>
      <c r="GU284" s="169"/>
      <c r="GV284" s="169"/>
      <c r="GW284" s="169"/>
      <c r="GX284" s="169"/>
      <c r="GY284" s="169"/>
      <c r="GZ284" s="169"/>
      <c r="HA284" s="169"/>
      <c r="HB284" s="169"/>
      <c r="HC284" s="169"/>
      <c r="HD284" s="169"/>
      <c r="HE284" s="169"/>
      <c r="HF284" s="169"/>
      <c r="HG284" s="169"/>
      <c r="HH284" s="169"/>
      <c r="HI284" s="169"/>
      <c r="HJ284" s="169"/>
      <c r="HK284" s="169"/>
      <c r="HL284" s="169"/>
      <c r="HM284" s="169"/>
      <c r="HN284" s="169"/>
      <c r="HO284" s="169"/>
      <c r="HP284" s="169"/>
      <c r="HQ284" s="169"/>
      <c r="HR284" s="169"/>
      <c r="HS284" s="169"/>
      <c r="HT284" s="169"/>
      <c r="HU284" s="169"/>
      <c r="HV284" s="169"/>
      <c r="HW284" s="169"/>
      <c r="HX284" s="169"/>
      <c r="HY284" s="169"/>
      <c r="HZ284" s="169"/>
      <c r="IA284" s="169"/>
      <c r="IB284" s="169"/>
      <c r="IC284" s="169"/>
      <c r="ID284" s="169"/>
      <c r="IE284" s="169"/>
      <c r="IF284" s="169"/>
      <c r="IG284" s="169"/>
      <c r="IH284" s="169"/>
      <c r="II284" s="169"/>
      <c r="IJ284" s="169"/>
      <c r="IK284" s="169"/>
      <c r="IL284" s="169"/>
      <c r="IM284" s="169"/>
      <c r="IN284" s="169"/>
      <c r="IO284" s="169"/>
      <c r="IP284" s="169"/>
      <c r="IQ284" s="169"/>
      <c r="IR284" s="169"/>
      <c r="IS284" s="169"/>
      <c r="IT284" s="169"/>
      <c r="IU284" s="169"/>
      <c r="IV284" s="169"/>
    </row>
    <row r="285" spans="1:256">
      <c r="A285" s="124">
        <f t="shared" si="22"/>
        <v>0</v>
      </c>
      <c r="B285" s="125">
        <f t="shared" si="23"/>
        <v>0</v>
      </c>
      <c r="C285" s="126">
        <f>IF(R285=0,0,SUMIF($R$10:R285,R285,$R$10:R285)/R285)</f>
        <v>0</v>
      </c>
      <c r="D285" s="127">
        <v>276</v>
      </c>
      <c r="E285" s="146"/>
      <c r="F285" s="147"/>
      <c r="G285" s="130">
        <f t="shared" si="20"/>
        <v>0</v>
      </c>
      <c r="H285" s="130">
        <f>IF(E285=0,0,VLOOKUP(E285,[1]Ob!$D$10:$AW$600,46,FALSE))</f>
        <v>0</v>
      </c>
      <c r="I285" s="130">
        <f>IF(E285=0,0,VLOOKUP(E285,[1]Ob!$D$10:$BA$600,50,FALSE))</f>
        <v>0</v>
      </c>
      <c r="J285" s="130">
        <f>IF(E285=0,0,VLOOKUP(E285,[1]Ob!$D$10:$O$600,12,FALSE))</f>
        <v>0</v>
      </c>
      <c r="K285" s="131">
        <f>IF(E285=0,0,VLOOKUP(E285,[1]Ob!$D$10:$BA$600,15,FALSE))*F285</f>
        <v>0</v>
      </c>
      <c r="L285" s="132">
        <f t="shared" si="24"/>
        <v>0</v>
      </c>
      <c r="M285" s="133"/>
      <c r="N285" s="134"/>
      <c r="O285" s="170"/>
      <c r="P285" s="135">
        <v>0</v>
      </c>
      <c r="Q285" s="135">
        <v>0</v>
      </c>
      <c r="R285" s="129"/>
      <c r="S285" s="136">
        <f t="shared" si="21"/>
        <v>0</v>
      </c>
      <c r="T285" s="137"/>
      <c r="U285" s="138">
        <f>IF(T285=0,0,HLOOKUP(T285,$Y$3:$IV$5,3,FALSE))</f>
        <v>0</v>
      </c>
      <c r="V285" s="13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  <c r="CW285" s="169"/>
      <c r="CX285" s="169"/>
      <c r="CY285" s="169"/>
      <c r="CZ285" s="169"/>
      <c r="DA285" s="169"/>
      <c r="DB285" s="169"/>
      <c r="DC285" s="169"/>
      <c r="DD285" s="169"/>
      <c r="DE285" s="169"/>
      <c r="DF285" s="169"/>
      <c r="DG285" s="169"/>
      <c r="DH285" s="169"/>
      <c r="DI285" s="169"/>
      <c r="DJ285" s="169"/>
      <c r="DK285" s="169"/>
      <c r="DL285" s="169"/>
      <c r="DM285" s="169"/>
      <c r="DN285" s="169"/>
      <c r="DO285" s="169"/>
      <c r="DP285" s="169"/>
      <c r="DQ285" s="169"/>
      <c r="DR285" s="169"/>
      <c r="DS285" s="169"/>
      <c r="DT285" s="169"/>
      <c r="DU285" s="169"/>
      <c r="DV285" s="169"/>
      <c r="DW285" s="169"/>
      <c r="DX285" s="169"/>
      <c r="DY285" s="169"/>
      <c r="DZ285" s="169"/>
      <c r="EA285" s="169"/>
      <c r="EB285" s="169"/>
      <c r="EC285" s="169"/>
      <c r="ED285" s="169"/>
      <c r="EE285" s="169"/>
      <c r="EF285" s="169"/>
      <c r="EG285" s="169"/>
      <c r="EH285" s="169"/>
      <c r="EI285" s="169"/>
      <c r="EJ285" s="169"/>
      <c r="EK285" s="169"/>
      <c r="EL285" s="169"/>
      <c r="EM285" s="169"/>
      <c r="EN285" s="169"/>
      <c r="EO285" s="169"/>
      <c r="EP285" s="169"/>
      <c r="EQ285" s="169"/>
      <c r="ER285" s="169"/>
      <c r="ES285" s="169"/>
      <c r="ET285" s="169"/>
      <c r="EU285" s="169"/>
      <c r="EV285" s="169"/>
      <c r="EW285" s="169"/>
      <c r="EX285" s="169"/>
      <c r="EY285" s="169"/>
      <c r="EZ285" s="169"/>
      <c r="FA285" s="169"/>
      <c r="FB285" s="169"/>
      <c r="FC285" s="169"/>
      <c r="FD285" s="169"/>
      <c r="FE285" s="169"/>
      <c r="FF285" s="169"/>
      <c r="FG285" s="169"/>
      <c r="FH285" s="169"/>
      <c r="FI285" s="169"/>
      <c r="FJ285" s="169"/>
      <c r="FK285" s="169"/>
      <c r="FL285" s="169"/>
      <c r="FM285" s="169"/>
      <c r="FN285" s="169"/>
      <c r="FO285" s="169"/>
      <c r="FP285" s="169"/>
      <c r="FQ285" s="169"/>
      <c r="FR285" s="169"/>
      <c r="FS285" s="169"/>
      <c r="FT285" s="169"/>
      <c r="FU285" s="169"/>
      <c r="FV285" s="169"/>
      <c r="FW285" s="169"/>
      <c r="FX285" s="169"/>
      <c r="FY285" s="169"/>
      <c r="FZ285" s="169"/>
      <c r="GA285" s="169"/>
      <c r="GB285" s="169"/>
      <c r="GC285" s="169"/>
      <c r="GD285" s="169"/>
      <c r="GE285" s="169"/>
      <c r="GF285" s="169"/>
      <c r="GG285" s="169"/>
      <c r="GH285" s="169"/>
      <c r="GI285" s="169"/>
      <c r="GJ285" s="169"/>
      <c r="GK285" s="169"/>
      <c r="GL285" s="169"/>
      <c r="GM285" s="169"/>
      <c r="GN285" s="169"/>
      <c r="GO285" s="169"/>
      <c r="GP285" s="169"/>
      <c r="GQ285" s="169"/>
      <c r="GR285" s="169"/>
      <c r="GS285" s="169"/>
      <c r="GT285" s="169"/>
      <c r="GU285" s="169"/>
      <c r="GV285" s="169"/>
      <c r="GW285" s="169"/>
      <c r="GX285" s="169"/>
      <c r="GY285" s="169"/>
      <c r="GZ285" s="169"/>
      <c r="HA285" s="169"/>
      <c r="HB285" s="169"/>
      <c r="HC285" s="169"/>
      <c r="HD285" s="169"/>
      <c r="HE285" s="169"/>
      <c r="HF285" s="169"/>
      <c r="HG285" s="169"/>
      <c r="HH285" s="169"/>
      <c r="HI285" s="169"/>
      <c r="HJ285" s="169"/>
      <c r="HK285" s="169"/>
      <c r="HL285" s="169"/>
      <c r="HM285" s="169"/>
      <c r="HN285" s="169"/>
      <c r="HO285" s="169"/>
      <c r="HP285" s="169"/>
      <c r="HQ285" s="169"/>
      <c r="HR285" s="169"/>
      <c r="HS285" s="169"/>
      <c r="HT285" s="169"/>
      <c r="HU285" s="169"/>
      <c r="HV285" s="169"/>
      <c r="HW285" s="169"/>
      <c r="HX285" s="169"/>
      <c r="HY285" s="169"/>
      <c r="HZ285" s="169"/>
      <c r="IA285" s="169"/>
      <c r="IB285" s="169"/>
      <c r="IC285" s="169"/>
      <c r="ID285" s="169"/>
      <c r="IE285" s="169"/>
      <c r="IF285" s="169"/>
      <c r="IG285" s="169"/>
      <c r="IH285" s="169"/>
      <c r="II285" s="169"/>
      <c r="IJ285" s="169"/>
      <c r="IK285" s="169"/>
      <c r="IL285" s="169"/>
      <c r="IM285" s="169"/>
      <c r="IN285" s="169"/>
      <c r="IO285" s="169"/>
      <c r="IP285" s="169"/>
      <c r="IQ285" s="169"/>
      <c r="IR285" s="169"/>
      <c r="IS285" s="169"/>
      <c r="IT285" s="169"/>
      <c r="IU285" s="169"/>
      <c r="IV285" s="169"/>
    </row>
    <row r="286" spans="1:256">
      <c r="A286" s="124">
        <f t="shared" si="22"/>
        <v>0</v>
      </c>
      <c r="B286" s="125">
        <f t="shared" si="23"/>
        <v>0</v>
      </c>
      <c r="C286" s="126">
        <f>IF(R286=0,0,SUMIF($R$10:R286,R286,$R$10:R286)/R286)</f>
        <v>0</v>
      </c>
      <c r="D286" s="127">
        <v>277</v>
      </c>
      <c r="E286" s="146"/>
      <c r="F286" s="147"/>
      <c r="G286" s="130">
        <f t="shared" si="20"/>
        <v>0</v>
      </c>
      <c r="H286" s="130">
        <f>IF(E286=0,0,VLOOKUP(E286,[1]Ob!$D$10:$AW$600,46,FALSE))</f>
        <v>0</v>
      </c>
      <c r="I286" s="130">
        <f>IF(E286=0,0,VLOOKUP(E286,[1]Ob!$D$10:$BA$600,50,FALSE))</f>
        <v>0</v>
      </c>
      <c r="J286" s="130">
        <f>IF(E286=0,0,VLOOKUP(E286,[1]Ob!$D$10:$O$600,12,FALSE))</f>
        <v>0</v>
      </c>
      <c r="K286" s="131">
        <f>IF(E286=0,0,VLOOKUP(E286,[1]Ob!$D$10:$BA$600,15,FALSE))*F286</f>
        <v>0</v>
      </c>
      <c r="L286" s="132">
        <f t="shared" si="24"/>
        <v>0</v>
      </c>
      <c r="M286" s="133"/>
      <c r="N286" s="134"/>
      <c r="O286" s="170"/>
      <c r="P286" s="135">
        <v>0</v>
      </c>
      <c r="Q286" s="135">
        <v>0</v>
      </c>
      <c r="R286" s="129"/>
      <c r="S286" s="136">
        <f t="shared" si="21"/>
        <v>0</v>
      </c>
      <c r="T286" s="148"/>
      <c r="U286" s="149"/>
      <c r="V286" s="150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  <c r="CW286" s="169"/>
      <c r="CX286" s="169"/>
      <c r="CY286" s="169"/>
      <c r="CZ286" s="169"/>
      <c r="DA286" s="169"/>
      <c r="DB286" s="169"/>
      <c r="DC286" s="169"/>
      <c r="DD286" s="169"/>
      <c r="DE286" s="169"/>
      <c r="DF286" s="169"/>
      <c r="DG286" s="169"/>
      <c r="DH286" s="169"/>
      <c r="DI286" s="169"/>
      <c r="DJ286" s="169"/>
      <c r="DK286" s="169"/>
      <c r="DL286" s="169"/>
      <c r="DM286" s="169"/>
      <c r="DN286" s="169"/>
      <c r="DO286" s="169"/>
      <c r="DP286" s="169"/>
      <c r="DQ286" s="169"/>
      <c r="DR286" s="169"/>
      <c r="DS286" s="169"/>
      <c r="DT286" s="169"/>
      <c r="DU286" s="169"/>
      <c r="DV286" s="169"/>
      <c r="DW286" s="169"/>
      <c r="DX286" s="169"/>
      <c r="DY286" s="169"/>
      <c r="DZ286" s="169"/>
      <c r="EA286" s="169"/>
      <c r="EB286" s="169"/>
      <c r="EC286" s="169"/>
      <c r="ED286" s="169"/>
      <c r="EE286" s="169"/>
      <c r="EF286" s="169"/>
      <c r="EG286" s="169"/>
      <c r="EH286" s="169"/>
      <c r="EI286" s="169"/>
      <c r="EJ286" s="169"/>
      <c r="EK286" s="169"/>
      <c r="EL286" s="169"/>
      <c r="EM286" s="169"/>
      <c r="EN286" s="169"/>
      <c r="EO286" s="169"/>
      <c r="EP286" s="169"/>
      <c r="EQ286" s="169"/>
      <c r="ER286" s="169"/>
      <c r="ES286" s="169"/>
      <c r="ET286" s="169"/>
      <c r="EU286" s="169"/>
      <c r="EV286" s="169"/>
      <c r="EW286" s="169"/>
      <c r="EX286" s="169"/>
      <c r="EY286" s="169"/>
      <c r="EZ286" s="169"/>
      <c r="FA286" s="169"/>
      <c r="FB286" s="169"/>
      <c r="FC286" s="169"/>
      <c r="FD286" s="169"/>
      <c r="FE286" s="169"/>
      <c r="FF286" s="169"/>
      <c r="FG286" s="169"/>
      <c r="FH286" s="169"/>
      <c r="FI286" s="169"/>
      <c r="FJ286" s="169"/>
      <c r="FK286" s="169"/>
      <c r="FL286" s="169"/>
      <c r="FM286" s="169"/>
      <c r="FN286" s="169"/>
      <c r="FO286" s="169"/>
      <c r="FP286" s="169"/>
      <c r="FQ286" s="169"/>
      <c r="FR286" s="169"/>
      <c r="FS286" s="169"/>
      <c r="FT286" s="169"/>
      <c r="FU286" s="169"/>
      <c r="FV286" s="169"/>
      <c r="FW286" s="169"/>
      <c r="FX286" s="169"/>
      <c r="FY286" s="169"/>
      <c r="FZ286" s="169"/>
      <c r="GA286" s="169"/>
      <c r="GB286" s="169"/>
      <c r="GC286" s="169"/>
      <c r="GD286" s="169"/>
      <c r="GE286" s="169"/>
      <c r="GF286" s="169"/>
      <c r="GG286" s="169"/>
      <c r="GH286" s="169"/>
      <c r="GI286" s="169"/>
      <c r="GJ286" s="169"/>
      <c r="GK286" s="169"/>
      <c r="GL286" s="169"/>
      <c r="GM286" s="169"/>
      <c r="GN286" s="169"/>
      <c r="GO286" s="169"/>
      <c r="GP286" s="169"/>
      <c r="GQ286" s="169"/>
      <c r="GR286" s="169"/>
      <c r="GS286" s="169"/>
      <c r="GT286" s="169"/>
      <c r="GU286" s="169"/>
      <c r="GV286" s="169"/>
      <c r="GW286" s="169"/>
      <c r="GX286" s="169"/>
      <c r="GY286" s="169"/>
      <c r="GZ286" s="169"/>
      <c r="HA286" s="169"/>
      <c r="HB286" s="169"/>
      <c r="HC286" s="169"/>
      <c r="HD286" s="169"/>
      <c r="HE286" s="169"/>
      <c r="HF286" s="169"/>
      <c r="HG286" s="169"/>
      <c r="HH286" s="169"/>
      <c r="HI286" s="169"/>
      <c r="HJ286" s="169"/>
      <c r="HK286" s="169"/>
      <c r="HL286" s="169"/>
      <c r="HM286" s="169"/>
      <c r="HN286" s="169"/>
      <c r="HO286" s="169"/>
      <c r="HP286" s="169"/>
      <c r="HQ286" s="169"/>
      <c r="HR286" s="169"/>
      <c r="HS286" s="169"/>
      <c r="HT286" s="169"/>
      <c r="HU286" s="169"/>
      <c r="HV286" s="169"/>
      <c r="HW286" s="169"/>
      <c r="HX286" s="169"/>
      <c r="HY286" s="169"/>
      <c r="HZ286" s="169"/>
      <c r="IA286" s="169"/>
      <c r="IB286" s="169"/>
      <c r="IC286" s="169"/>
      <c r="ID286" s="169"/>
      <c r="IE286" s="169"/>
      <c r="IF286" s="169"/>
      <c r="IG286" s="169"/>
      <c r="IH286" s="169"/>
      <c r="II286" s="169"/>
      <c r="IJ286" s="169"/>
      <c r="IK286" s="169"/>
      <c r="IL286" s="169"/>
      <c r="IM286" s="169"/>
      <c r="IN286" s="169"/>
      <c r="IO286" s="169"/>
      <c r="IP286" s="169"/>
      <c r="IQ286" s="169"/>
      <c r="IR286" s="169"/>
      <c r="IS286" s="169"/>
      <c r="IT286" s="169"/>
      <c r="IU286" s="169"/>
      <c r="IV286" s="169"/>
    </row>
    <row r="287" spans="1:256">
      <c r="A287" s="124">
        <f t="shared" si="22"/>
        <v>0</v>
      </c>
      <c r="B287" s="125">
        <f t="shared" si="23"/>
        <v>0</v>
      </c>
      <c r="C287" s="126">
        <f>IF(R287=0,0,SUMIF($R$10:R287,R287,$R$10:R287)/R287)</f>
        <v>0</v>
      </c>
      <c r="D287" s="127">
        <v>278</v>
      </c>
      <c r="E287" s="146"/>
      <c r="F287" s="147"/>
      <c r="G287" s="130">
        <f t="shared" si="20"/>
        <v>0</v>
      </c>
      <c r="H287" s="130">
        <f>IF(E287=0,0,VLOOKUP(E287,[1]Ob!$D$10:$AW$600,46,FALSE))</f>
        <v>0</v>
      </c>
      <c r="I287" s="130">
        <f>IF(E287=0,0,VLOOKUP(E287,[1]Ob!$D$10:$BA$600,50,FALSE))</f>
        <v>0</v>
      </c>
      <c r="J287" s="130">
        <f>IF(E287=0,0,VLOOKUP(E287,[1]Ob!$D$10:$O$600,12,FALSE))</f>
        <v>0</v>
      </c>
      <c r="K287" s="131">
        <f>IF(E287=0,0,VLOOKUP(E287,[1]Ob!$D$10:$BA$600,15,FALSE))*F287</f>
        <v>0</v>
      </c>
      <c r="L287" s="132">
        <f t="shared" si="24"/>
        <v>0</v>
      </c>
      <c r="M287" s="133"/>
      <c r="N287" s="134"/>
      <c r="O287" s="170"/>
      <c r="P287" s="135">
        <v>0</v>
      </c>
      <c r="Q287" s="135">
        <v>0</v>
      </c>
      <c r="R287" s="129"/>
      <c r="S287" s="136">
        <f t="shared" si="21"/>
        <v>0</v>
      </c>
      <c r="T287" s="148"/>
      <c r="U287" s="149"/>
      <c r="V287" s="150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  <c r="CW287" s="169"/>
      <c r="CX287" s="169"/>
      <c r="CY287" s="169"/>
      <c r="CZ287" s="169"/>
      <c r="DA287" s="169"/>
      <c r="DB287" s="169"/>
      <c r="DC287" s="169"/>
      <c r="DD287" s="169"/>
      <c r="DE287" s="169"/>
      <c r="DF287" s="169"/>
      <c r="DG287" s="169"/>
      <c r="DH287" s="169"/>
      <c r="DI287" s="169"/>
      <c r="DJ287" s="169"/>
      <c r="DK287" s="169"/>
      <c r="DL287" s="169"/>
      <c r="DM287" s="169"/>
      <c r="DN287" s="169"/>
      <c r="DO287" s="169"/>
      <c r="DP287" s="169"/>
      <c r="DQ287" s="169"/>
      <c r="DR287" s="169"/>
      <c r="DS287" s="169"/>
      <c r="DT287" s="169"/>
      <c r="DU287" s="169"/>
      <c r="DV287" s="169"/>
      <c r="DW287" s="169"/>
      <c r="DX287" s="169"/>
      <c r="DY287" s="169"/>
      <c r="DZ287" s="169"/>
      <c r="EA287" s="169"/>
      <c r="EB287" s="169"/>
      <c r="EC287" s="169"/>
      <c r="ED287" s="169"/>
      <c r="EE287" s="169"/>
      <c r="EF287" s="169"/>
      <c r="EG287" s="169"/>
      <c r="EH287" s="169"/>
      <c r="EI287" s="169"/>
      <c r="EJ287" s="169"/>
      <c r="EK287" s="169"/>
      <c r="EL287" s="169"/>
      <c r="EM287" s="169"/>
      <c r="EN287" s="169"/>
      <c r="EO287" s="169"/>
      <c r="EP287" s="169"/>
      <c r="EQ287" s="169"/>
      <c r="ER287" s="169"/>
      <c r="ES287" s="169"/>
      <c r="ET287" s="169"/>
      <c r="EU287" s="169"/>
      <c r="EV287" s="169"/>
      <c r="EW287" s="169"/>
      <c r="EX287" s="169"/>
      <c r="EY287" s="169"/>
      <c r="EZ287" s="169"/>
      <c r="FA287" s="169"/>
      <c r="FB287" s="169"/>
      <c r="FC287" s="169"/>
      <c r="FD287" s="169"/>
      <c r="FE287" s="169"/>
      <c r="FF287" s="169"/>
      <c r="FG287" s="169"/>
      <c r="FH287" s="169"/>
      <c r="FI287" s="169"/>
      <c r="FJ287" s="169"/>
      <c r="FK287" s="169"/>
      <c r="FL287" s="169"/>
      <c r="FM287" s="169"/>
      <c r="FN287" s="169"/>
      <c r="FO287" s="169"/>
      <c r="FP287" s="169"/>
      <c r="FQ287" s="169"/>
      <c r="FR287" s="169"/>
      <c r="FS287" s="169"/>
      <c r="FT287" s="169"/>
      <c r="FU287" s="169"/>
      <c r="FV287" s="169"/>
      <c r="FW287" s="169"/>
      <c r="FX287" s="169"/>
      <c r="FY287" s="169"/>
      <c r="FZ287" s="169"/>
      <c r="GA287" s="169"/>
      <c r="GB287" s="169"/>
      <c r="GC287" s="169"/>
      <c r="GD287" s="169"/>
      <c r="GE287" s="169"/>
      <c r="GF287" s="169"/>
      <c r="GG287" s="169"/>
      <c r="GH287" s="169"/>
      <c r="GI287" s="169"/>
      <c r="GJ287" s="169"/>
      <c r="GK287" s="169"/>
      <c r="GL287" s="169"/>
      <c r="GM287" s="169"/>
      <c r="GN287" s="169"/>
      <c r="GO287" s="169"/>
      <c r="GP287" s="169"/>
      <c r="GQ287" s="169"/>
      <c r="GR287" s="169"/>
      <c r="GS287" s="169"/>
      <c r="GT287" s="169"/>
      <c r="GU287" s="169"/>
      <c r="GV287" s="169"/>
      <c r="GW287" s="169"/>
      <c r="GX287" s="169"/>
      <c r="GY287" s="169"/>
      <c r="GZ287" s="169"/>
      <c r="HA287" s="169"/>
      <c r="HB287" s="169"/>
      <c r="HC287" s="169"/>
      <c r="HD287" s="169"/>
      <c r="HE287" s="169"/>
      <c r="HF287" s="169"/>
      <c r="HG287" s="169"/>
      <c r="HH287" s="169"/>
      <c r="HI287" s="169"/>
      <c r="HJ287" s="169"/>
      <c r="HK287" s="169"/>
      <c r="HL287" s="169"/>
      <c r="HM287" s="169"/>
      <c r="HN287" s="169"/>
      <c r="HO287" s="169"/>
      <c r="HP287" s="169"/>
      <c r="HQ287" s="169"/>
      <c r="HR287" s="169"/>
      <c r="HS287" s="169"/>
      <c r="HT287" s="169"/>
      <c r="HU287" s="169"/>
      <c r="HV287" s="169"/>
      <c r="HW287" s="169"/>
      <c r="HX287" s="169"/>
      <c r="HY287" s="169"/>
      <c r="HZ287" s="169"/>
      <c r="IA287" s="169"/>
      <c r="IB287" s="169"/>
      <c r="IC287" s="169"/>
      <c r="ID287" s="169"/>
      <c r="IE287" s="169"/>
      <c r="IF287" s="169"/>
      <c r="IG287" s="169"/>
      <c r="IH287" s="169"/>
      <c r="II287" s="169"/>
      <c r="IJ287" s="169"/>
      <c r="IK287" s="169"/>
      <c r="IL287" s="169"/>
      <c r="IM287" s="169"/>
      <c r="IN287" s="169"/>
      <c r="IO287" s="169"/>
      <c r="IP287" s="169"/>
      <c r="IQ287" s="169"/>
      <c r="IR287" s="169"/>
      <c r="IS287" s="169"/>
      <c r="IT287" s="169"/>
      <c r="IU287" s="169"/>
      <c r="IV287" s="169"/>
    </row>
    <row r="288" spans="1:256">
      <c r="A288" s="124">
        <f t="shared" si="22"/>
        <v>0</v>
      </c>
      <c r="B288" s="125">
        <f t="shared" si="23"/>
        <v>0</v>
      </c>
      <c r="C288" s="126">
        <f>IF(R288=0,0,SUMIF($R$10:R288,R288,$R$10:R288)/R288)</f>
        <v>0</v>
      </c>
      <c r="D288" s="127">
        <v>279</v>
      </c>
      <c r="E288" s="146"/>
      <c r="F288" s="147"/>
      <c r="G288" s="130">
        <f t="shared" si="20"/>
        <v>0</v>
      </c>
      <c r="H288" s="130">
        <f>IF(E288=0,0,VLOOKUP(E288,[1]Ob!$D$10:$AW$600,46,FALSE))</f>
        <v>0</v>
      </c>
      <c r="I288" s="130">
        <f>IF(E288=0,0,VLOOKUP(E288,[1]Ob!$D$10:$BA$600,50,FALSE))</f>
        <v>0</v>
      </c>
      <c r="J288" s="130">
        <f>IF(E288=0,0,VLOOKUP(E288,[1]Ob!$D$10:$O$600,12,FALSE))</f>
        <v>0</v>
      </c>
      <c r="K288" s="131">
        <f>IF(E288=0,0,VLOOKUP(E288,[1]Ob!$D$10:$BA$600,15,FALSE))*F288</f>
        <v>0</v>
      </c>
      <c r="L288" s="132">
        <f t="shared" si="24"/>
        <v>0</v>
      </c>
      <c r="M288" s="133"/>
      <c r="N288" s="134"/>
      <c r="O288" s="170"/>
      <c r="P288" s="135">
        <v>0</v>
      </c>
      <c r="Q288" s="135">
        <v>0</v>
      </c>
      <c r="R288" s="129"/>
      <c r="S288" s="136">
        <f t="shared" si="21"/>
        <v>0</v>
      </c>
      <c r="T288" s="148"/>
      <c r="U288" s="149"/>
      <c r="V288" s="150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  <c r="CW288" s="169"/>
      <c r="CX288" s="169"/>
      <c r="CY288" s="169"/>
      <c r="CZ288" s="169"/>
      <c r="DA288" s="169"/>
      <c r="DB288" s="169"/>
      <c r="DC288" s="169"/>
      <c r="DD288" s="169"/>
      <c r="DE288" s="169"/>
      <c r="DF288" s="169"/>
      <c r="DG288" s="169"/>
      <c r="DH288" s="169"/>
      <c r="DI288" s="169"/>
      <c r="DJ288" s="169"/>
      <c r="DK288" s="169"/>
      <c r="DL288" s="169"/>
      <c r="DM288" s="169"/>
      <c r="DN288" s="169"/>
      <c r="DO288" s="169"/>
      <c r="DP288" s="169"/>
      <c r="DQ288" s="169"/>
      <c r="DR288" s="169"/>
      <c r="DS288" s="169"/>
      <c r="DT288" s="169"/>
      <c r="DU288" s="169"/>
      <c r="DV288" s="169"/>
      <c r="DW288" s="169"/>
      <c r="DX288" s="169"/>
      <c r="DY288" s="169"/>
      <c r="DZ288" s="169"/>
      <c r="EA288" s="169"/>
      <c r="EB288" s="169"/>
      <c r="EC288" s="169"/>
      <c r="ED288" s="169"/>
      <c r="EE288" s="169"/>
      <c r="EF288" s="169"/>
      <c r="EG288" s="169"/>
      <c r="EH288" s="169"/>
      <c r="EI288" s="169"/>
      <c r="EJ288" s="169"/>
      <c r="EK288" s="169"/>
      <c r="EL288" s="169"/>
      <c r="EM288" s="169"/>
      <c r="EN288" s="169"/>
      <c r="EO288" s="169"/>
      <c r="EP288" s="169"/>
      <c r="EQ288" s="169"/>
      <c r="ER288" s="169"/>
      <c r="ES288" s="169"/>
      <c r="ET288" s="169"/>
      <c r="EU288" s="169"/>
      <c r="EV288" s="169"/>
      <c r="EW288" s="169"/>
      <c r="EX288" s="169"/>
      <c r="EY288" s="169"/>
      <c r="EZ288" s="169"/>
      <c r="FA288" s="169"/>
      <c r="FB288" s="169"/>
      <c r="FC288" s="169"/>
      <c r="FD288" s="169"/>
      <c r="FE288" s="169"/>
      <c r="FF288" s="169"/>
      <c r="FG288" s="169"/>
      <c r="FH288" s="169"/>
      <c r="FI288" s="169"/>
      <c r="FJ288" s="169"/>
      <c r="FK288" s="169"/>
      <c r="FL288" s="169"/>
      <c r="FM288" s="169"/>
      <c r="FN288" s="169"/>
      <c r="FO288" s="169"/>
      <c r="FP288" s="169"/>
      <c r="FQ288" s="169"/>
      <c r="FR288" s="169"/>
      <c r="FS288" s="169"/>
      <c r="FT288" s="169"/>
      <c r="FU288" s="169"/>
      <c r="FV288" s="169"/>
      <c r="FW288" s="169"/>
      <c r="FX288" s="169"/>
      <c r="FY288" s="169"/>
      <c r="FZ288" s="169"/>
      <c r="GA288" s="169"/>
      <c r="GB288" s="169"/>
      <c r="GC288" s="169"/>
      <c r="GD288" s="169"/>
      <c r="GE288" s="169"/>
      <c r="GF288" s="169"/>
      <c r="GG288" s="169"/>
      <c r="GH288" s="169"/>
      <c r="GI288" s="169"/>
      <c r="GJ288" s="169"/>
      <c r="GK288" s="169"/>
      <c r="GL288" s="169"/>
      <c r="GM288" s="169"/>
      <c r="GN288" s="169"/>
      <c r="GO288" s="169"/>
      <c r="GP288" s="169"/>
      <c r="GQ288" s="169"/>
      <c r="GR288" s="169"/>
      <c r="GS288" s="169"/>
      <c r="GT288" s="169"/>
      <c r="GU288" s="169"/>
      <c r="GV288" s="169"/>
      <c r="GW288" s="169"/>
      <c r="GX288" s="169"/>
      <c r="GY288" s="169"/>
      <c r="GZ288" s="169"/>
      <c r="HA288" s="169"/>
      <c r="HB288" s="169"/>
      <c r="HC288" s="169"/>
      <c r="HD288" s="169"/>
      <c r="HE288" s="169"/>
      <c r="HF288" s="169"/>
      <c r="HG288" s="169"/>
      <c r="HH288" s="169"/>
      <c r="HI288" s="169"/>
      <c r="HJ288" s="169"/>
      <c r="HK288" s="169"/>
      <c r="HL288" s="169"/>
      <c r="HM288" s="169"/>
      <c r="HN288" s="169"/>
      <c r="HO288" s="169"/>
      <c r="HP288" s="169"/>
      <c r="HQ288" s="169"/>
      <c r="HR288" s="169"/>
      <c r="HS288" s="169"/>
      <c r="HT288" s="169"/>
      <c r="HU288" s="169"/>
      <c r="HV288" s="169"/>
      <c r="HW288" s="169"/>
      <c r="HX288" s="169"/>
      <c r="HY288" s="169"/>
      <c r="HZ288" s="169"/>
      <c r="IA288" s="169"/>
      <c r="IB288" s="169"/>
      <c r="IC288" s="169"/>
      <c r="ID288" s="169"/>
      <c r="IE288" s="169"/>
      <c r="IF288" s="169"/>
      <c r="IG288" s="169"/>
      <c r="IH288" s="169"/>
      <c r="II288" s="169"/>
      <c r="IJ288" s="169"/>
      <c r="IK288" s="169"/>
      <c r="IL288" s="169"/>
      <c r="IM288" s="169"/>
      <c r="IN288" s="169"/>
      <c r="IO288" s="169"/>
      <c r="IP288" s="169"/>
      <c r="IQ288" s="169"/>
      <c r="IR288" s="169"/>
      <c r="IS288" s="169"/>
      <c r="IT288" s="169"/>
      <c r="IU288" s="169"/>
      <c r="IV288" s="169"/>
    </row>
    <row r="289" spans="1:256">
      <c r="A289" s="124">
        <f t="shared" si="22"/>
        <v>0</v>
      </c>
      <c r="B289" s="125">
        <f t="shared" si="23"/>
        <v>0</v>
      </c>
      <c r="C289" s="126">
        <f>IF(R289=0,0,SUMIF($R$10:R289,R289,$R$10:R289)/R289)</f>
        <v>0</v>
      </c>
      <c r="D289" s="127">
        <v>280</v>
      </c>
      <c r="E289" s="146"/>
      <c r="F289" s="147"/>
      <c r="G289" s="130">
        <f t="shared" si="20"/>
        <v>0</v>
      </c>
      <c r="H289" s="130">
        <f>IF(E289=0,0,VLOOKUP(E289,[1]Ob!$D$10:$AW$600,46,FALSE))</f>
        <v>0</v>
      </c>
      <c r="I289" s="130">
        <f>IF(E289=0,0,VLOOKUP(E289,[1]Ob!$D$10:$BA$600,50,FALSE))</f>
        <v>0</v>
      </c>
      <c r="J289" s="130">
        <f>IF(E289=0,0,VLOOKUP(E289,[1]Ob!$D$10:$O$600,12,FALSE))</f>
        <v>0</v>
      </c>
      <c r="K289" s="131">
        <f>IF(E289=0,0,VLOOKUP(E289,[1]Ob!$D$10:$BA$600,15,FALSE))*F289</f>
        <v>0</v>
      </c>
      <c r="L289" s="132">
        <f t="shared" si="24"/>
        <v>0</v>
      </c>
      <c r="M289" s="133"/>
      <c r="N289" s="134"/>
      <c r="O289" s="170"/>
      <c r="P289" s="135">
        <v>0</v>
      </c>
      <c r="Q289" s="135">
        <v>0</v>
      </c>
      <c r="R289" s="129"/>
      <c r="S289" s="136">
        <f t="shared" si="21"/>
        <v>0</v>
      </c>
      <c r="T289" s="161"/>
      <c r="U289" s="162"/>
      <c r="V289" s="163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69"/>
      <c r="CX289" s="169"/>
      <c r="CY289" s="169"/>
      <c r="CZ289" s="169"/>
      <c r="DA289" s="169"/>
      <c r="DB289" s="169"/>
      <c r="DC289" s="169"/>
      <c r="DD289" s="169"/>
      <c r="DE289" s="169"/>
      <c r="DF289" s="169"/>
      <c r="DG289" s="169"/>
      <c r="DH289" s="169"/>
      <c r="DI289" s="169"/>
      <c r="DJ289" s="169"/>
      <c r="DK289" s="169"/>
      <c r="DL289" s="169"/>
      <c r="DM289" s="169"/>
      <c r="DN289" s="169"/>
      <c r="DO289" s="169"/>
      <c r="DP289" s="169"/>
      <c r="DQ289" s="169"/>
      <c r="DR289" s="169"/>
      <c r="DS289" s="169"/>
      <c r="DT289" s="169"/>
      <c r="DU289" s="169"/>
      <c r="DV289" s="169"/>
      <c r="DW289" s="169"/>
      <c r="DX289" s="169"/>
      <c r="DY289" s="169"/>
      <c r="DZ289" s="169"/>
      <c r="EA289" s="169"/>
      <c r="EB289" s="169"/>
      <c r="EC289" s="169"/>
      <c r="ED289" s="169"/>
      <c r="EE289" s="169"/>
      <c r="EF289" s="169"/>
      <c r="EG289" s="169"/>
      <c r="EH289" s="169"/>
      <c r="EI289" s="169"/>
      <c r="EJ289" s="169"/>
      <c r="EK289" s="169"/>
      <c r="EL289" s="169"/>
      <c r="EM289" s="169"/>
      <c r="EN289" s="169"/>
      <c r="EO289" s="169"/>
      <c r="EP289" s="169"/>
      <c r="EQ289" s="169"/>
      <c r="ER289" s="169"/>
      <c r="ES289" s="169"/>
      <c r="ET289" s="169"/>
      <c r="EU289" s="169"/>
      <c r="EV289" s="169"/>
      <c r="EW289" s="169"/>
      <c r="EX289" s="169"/>
      <c r="EY289" s="169"/>
      <c r="EZ289" s="169"/>
      <c r="FA289" s="169"/>
      <c r="FB289" s="169"/>
      <c r="FC289" s="169"/>
      <c r="FD289" s="169"/>
      <c r="FE289" s="169"/>
      <c r="FF289" s="169"/>
      <c r="FG289" s="169"/>
      <c r="FH289" s="169"/>
      <c r="FI289" s="169"/>
      <c r="FJ289" s="169"/>
      <c r="FK289" s="169"/>
      <c r="FL289" s="169"/>
      <c r="FM289" s="169"/>
      <c r="FN289" s="169"/>
      <c r="FO289" s="169"/>
      <c r="FP289" s="169"/>
      <c r="FQ289" s="169"/>
      <c r="FR289" s="169"/>
      <c r="FS289" s="169"/>
      <c r="FT289" s="169"/>
      <c r="FU289" s="169"/>
      <c r="FV289" s="169"/>
      <c r="FW289" s="169"/>
      <c r="FX289" s="169"/>
      <c r="FY289" s="169"/>
      <c r="FZ289" s="169"/>
      <c r="GA289" s="169"/>
      <c r="GB289" s="169"/>
      <c r="GC289" s="169"/>
      <c r="GD289" s="169"/>
      <c r="GE289" s="169"/>
      <c r="GF289" s="169"/>
      <c r="GG289" s="169"/>
      <c r="GH289" s="169"/>
      <c r="GI289" s="169"/>
      <c r="GJ289" s="169"/>
      <c r="GK289" s="169"/>
      <c r="GL289" s="169"/>
      <c r="GM289" s="169"/>
      <c r="GN289" s="169"/>
      <c r="GO289" s="169"/>
      <c r="GP289" s="169"/>
      <c r="GQ289" s="169"/>
      <c r="GR289" s="169"/>
      <c r="GS289" s="169"/>
      <c r="GT289" s="169"/>
      <c r="GU289" s="169"/>
      <c r="GV289" s="169"/>
      <c r="GW289" s="169"/>
      <c r="GX289" s="169"/>
      <c r="GY289" s="169"/>
      <c r="GZ289" s="169"/>
      <c r="HA289" s="169"/>
      <c r="HB289" s="169"/>
      <c r="HC289" s="169"/>
      <c r="HD289" s="169"/>
      <c r="HE289" s="169"/>
      <c r="HF289" s="169"/>
      <c r="HG289" s="169"/>
      <c r="HH289" s="169"/>
      <c r="HI289" s="169"/>
      <c r="HJ289" s="169"/>
      <c r="HK289" s="169"/>
      <c r="HL289" s="169"/>
      <c r="HM289" s="169"/>
      <c r="HN289" s="169"/>
      <c r="HO289" s="169"/>
      <c r="HP289" s="169"/>
      <c r="HQ289" s="169"/>
      <c r="HR289" s="169"/>
      <c r="HS289" s="169"/>
      <c r="HT289" s="169"/>
      <c r="HU289" s="169"/>
      <c r="HV289" s="169"/>
      <c r="HW289" s="169"/>
      <c r="HX289" s="169"/>
      <c r="HY289" s="169"/>
      <c r="HZ289" s="169"/>
      <c r="IA289" s="169"/>
      <c r="IB289" s="169"/>
      <c r="IC289" s="169"/>
      <c r="ID289" s="169"/>
      <c r="IE289" s="169"/>
      <c r="IF289" s="169"/>
      <c r="IG289" s="169"/>
      <c r="IH289" s="169"/>
      <c r="II289" s="169"/>
      <c r="IJ289" s="169"/>
      <c r="IK289" s="169"/>
      <c r="IL289" s="169"/>
      <c r="IM289" s="169"/>
      <c r="IN289" s="169"/>
      <c r="IO289" s="169"/>
      <c r="IP289" s="169"/>
      <c r="IQ289" s="169"/>
      <c r="IR289" s="169"/>
      <c r="IS289" s="169"/>
      <c r="IT289" s="169"/>
      <c r="IU289" s="169"/>
      <c r="IV289" s="169"/>
    </row>
    <row r="290" spans="1:256">
      <c r="A290" s="124">
        <f t="shared" si="22"/>
        <v>0</v>
      </c>
      <c r="B290" s="125">
        <f t="shared" si="23"/>
        <v>0</v>
      </c>
      <c r="C290" s="126">
        <f>IF(R290=0,0,SUMIF($R$10:R290,R290,$R$10:R290)/R290)</f>
        <v>0</v>
      </c>
      <c r="D290" s="127">
        <v>281</v>
      </c>
      <c r="E290" s="146"/>
      <c r="F290" s="147"/>
      <c r="G290" s="130">
        <f t="shared" si="20"/>
        <v>0</v>
      </c>
      <c r="H290" s="130">
        <f>IF(E290=0,0,VLOOKUP(E290,[1]Ob!$D$10:$AW$600,46,FALSE))</f>
        <v>0</v>
      </c>
      <c r="I290" s="130">
        <f>IF(E290=0,0,VLOOKUP(E290,[1]Ob!$D$10:$BA$600,50,FALSE))</f>
        <v>0</v>
      </c>
      <c r="J290" s="130">
        <f>IF(E290=0,0,VLOOKUP(E290,[1]Ob!$D$10:$O$600,12,FALSE))</f>
        <v>0</v>
      </c>
      <c r="K290" s="131">
        <f>IF(E290=0,0,VLOOKUP(E290,[1]Ob!$D$10:$BA$600,15,FALSE))*F290</f>
        <v>0</v>
      </c>
      <c r="L290" s="132">
        <f t="shared" si="24"/>
        <v>0</v>
      </c>
      <c r="M290" s="133"/>
      <c r="N290" s="134"/>
      <c r="O290" s="170"/>
      <c r="P290" s="135">
        <v>0</v>
      </c>
      <c r="Q290" s="135">
        <v>0</v>
      </c>
      <c r="R290" s="129"/>
      <c r="S290" s="136">
        <f t="shared" si="21"/>
        <v>0</v>
      </c>
      <c r="T290" s="137"/>
      <c r="U290" s="138">
        <f>IF(T290=0,0,HLOOKUP(T290,$Y$3:$IV$5,3,FALSE))</f>
        <v>0</v>
      </c>
      <c r="V290" s="13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9"/>
      <c r="DC290" s="169"/>
      <c r="DD290" s="169"/>
      <c r="DE290" s="169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9"/>
      <c r="DQ290" s="169"/>
      <c r="DR290" s="169"/>
      <c r="DS290" s="169"/>
      <c r="DT290" s="169"/>
      <c r="DU290" s="169"/>
      <c r="DV290" s="169"/>
      <c r="DW290" s="169"/>
      <c r="DX290" s="169"/>
      <c r="DY290" s="169"/>
      <c r="DZ290" s="169"/>
      <c r="EA290" s="169"/>
      <c r="EB290" s="169"/>
      <c r="EC290" s="169"/>
      <c r="ED290" s="169"/>
      <c r="EE290" s="169"/>
      <c r="EF290" s="169"/>
      <c r="EG290" s="169"/>
      <c r="EH290" s="169"/>
      <c r="EI290" s="169"/>
      <c r="EJ290" s="169"/>
      <c r="EK290" s="169"/>
      <c r="EL290" s="169"/>
      <c r="EM290" s="169"/>
      <c r="EN290" s="169"/>
      <c r="EO290" s="169"/>
      <c r="EP290" s="169"/>
      <c r="EQ290" s="169"/>
      <c r="ER290" s="169"/>
      <c r="ES290" s="169"/>
      <c r="ET290" s="169"/>
      <c r="EU290" s="169"/>
      <c r="EV290" s="169"/>
      <c r="EW290" s="169"/>
      <c r="EX290" s="169"/>
      <c r="EY290" s="169"/>
      <c r="EZ290" s="169"/>
      <c r="FA290" s="169"/>
      <c r="FB290" s="169"/>
      <c r="FC290" s="169"/>
      <c r="FD290" s="169"/>
      <c r="FE290" s="169"/>
      <c r="FF290" s="169"/>
      <c r="FG290" s="169"/>
      <c r="FH290" s="169"/>
      <c r="FI290" s="169"/>
      <c r="FJ290" s="169"/>
      <c r="FK290" s="169"/>
      <c r="FL290" s="169"/>
      <c r="FM290" s="169"/>
      <c r="FN290" s="169"/>
      <c r="FO290" s="169"/>
      <c r="FP290" s="169"/>
      <c r="FQ290" s="169"/>
      <c r="FR290" s="169"/>
      <c r="FS290" s="169"/>
      <c r="FT290" s="169"/>
      <c r="FU290" s="169"/>
      <c r="FV290" s="169"/>
      <c r="FW290" s="169"/>
      <c r="FX290" s="169"/>
      <c r="FY290" s="169"/>
      <c r="FZ290" s="169"/>
      <c r="GA290" s="169"/>
      <c r="GB290" s="169"/>
      <c r="GC290" s="169"/>
      <c r="GD290" s="169"/>
      <c r="GE290" s="169"/>
      <c r="GF290" s="169"/>
      <c r="GG290" s="169"/>
      <c r="GH290" s="169"/>
      <c r="GI290" s="169"/>
      <c r="GJ290" s="169"/>
      <c r="GK290" s="169"/>
      <c r="GL290" s="169"/>
      <c r="GM290" s="169"/>
      <c r="GN290" s="169"/>
      <c r="GO290" s="169"/>
      <c r="GP290" s="169"/>
      <c r="GQ290" s="169"/>
      <c r="GR290" s="169"/>
      <c r="GS290" s="169"/>
      <c r="GT290" s="169"/>
      <c r="GU290" s="169"/>
      <c r="GV290" s="169"/>
      <c r="GW290" s="169"/>
      <c r="GX290" s="169"/>
      <c r="GY290" s="169"/>
      <c r="GZ290" s="169"/>
      <c r="HA290" s="169"/>
      <c r="HB290" s="169"/>
      <c r="HC290" s="169"/>
      <c r="HD290" s="169"/>
      <c r="HE290" s="169"/>
      <c r="HF290" s="169"/>
      <c r="HG290" s="169"/>
      <c r="HH290" s="169"/>
      <c r="HI290" s="169"/>
      <c r="HJ290" s="169"/>
      <c r="HK290" s="169"/>
      <c r="HL290" s="169"/>
      <c r="HM290" s="169"/>
      <c r="HN290" s="169"/>
      <c r="HO290" s="169"/>
      <c r="HP290" s="169"/>
      <c r="HQ290" s="169"/>
      <c r="HR290" s="169"/>
      <c r="HS290" s="169"/>
      <c r="HT290" s="169"/>
      <c r="HU290" s="169"/>
      <c r="HV290" s="169"/>
      <c r="HW290" s="169"/>
      <c r="HX290" s="169"/>
      <c r="HY290" s="169"/>
      <c r="HZ290" s="169"/>
      <c r="IA290" s="169"/>
      <c r="IB290" s="169"/>
      <c r="IC290" s="169"/>
      <c r="ID290" s="169"/>
      <c r="IE290" s="169"/>
      <c r="IF290" s="169"/>
      <c r="IG290" s="169"/>
      <c r="IH290" s="169"/>
      <c r="II290" s="169"/>
      <c r="IJ290" s="169"/>
      <c r="IK290" s="169"/>
      <c r="IL290" s="169"/>
      <c r="IM290" s="169"/>
      <c r="IN290" s="169"/>
      <c r="IO290" s="169"/>
      <c r="IP290" s="169"/>
      <c r="IQ290" s="169"/>
      <c r="IR290" s="169"/>
      <c r="IS290" s="169"/>
      <c r="IT290" s="169"/>
      <c r="IU290" s="169"/>
      <c r="IV290" s="169"/>
    </row>
    <row r="291" spans="1:256">
      <c r="A291" s="124">
        <f t="shared" si="22"/>
        <v>0</v>
      </c>
      <c r="B291" s="125">
        <f t="shared" si="23"/>
        <v>0</v>
      </c>
      <c r="C291" s="126">
        <f>IF(R291=0,0,SUMIF($R$10:R291,R291,$R$10:R291)/R291)</f>
        <v>0</v>
      </c>
      <c r="D291" s="127">
        <v>282</v>
      </c>
      <c r="E291" s="146"/>
      <c r="F291" s="147"/>
      <c r="G291" s="130">
        <f t="shared" si="20"/>
        <v>0</v>
      </c>
      <c r="H291" s="130">
        <f>IF(E291=0,0,VLOOKUP(E291,[1]Ob!$D$10:$AW$600,46,FALSE))</f>
        <v>0</v>
      </c>
      <c r="I291" s="130">
        <f>IF(E291=0,0,VLOOKUP(E291,[1]Ob!$D$10:$BA$600,50,FALSE))</f>
        <v>0</v>
      </c>
      <c r="J291" s="130">
        <f>IF(E291=0,0,VLOOKUP(E291,[1]Ob!$D$10:$O$600,12,FALSE))</f>
        <v>0</v>
      </c>
      <c r="K291" s="131">
        <f>IF(E291=0,0,VLOOKUP(E291,[1]Ob!$D$10:$BA$600,15,FALSE))*F291</f>
        <v>0</v>
      </c>
      <c r="L291" s="132">
        <f t="shared" si="24"/>
        <v>0</v>
      </c>
      <c r="M291" s="133"/>
      <c r="N291" s="134"/>
      <c r="O291" s="170"/>
      <c r="P291" s="135">
        <v>0</v>
      </c>
      <c r="Q291" s="135">
        <v>0</v>
      </c>
      <c r="R291" s="129"/>
      <c r="S291" s="136">
        <f t="shared" si="21"/>
        <v>0</v>
      </c>
      <c r="T291" s="148"/>
      <c r="U291" s="149"/>
      <c r="V291" s="150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69"/>
      <c r="CZ291" s="169"/>
      <c r="DA291" s="169"/>
      <c r="DB291" s="169"/>
      <c r="DC291" s="169"/>
      <c r="DD291" s="169"/>
      <c r="DE291" s="169"/>
      <c r="DF291" s="169"/>
      <c r="DG291" s="169"/>
      <c r="DH291" s="169"/>
      <c r="DI291" s="169"/>
      <c r="DJ291" s="169"/>
      <c r="DK291" s="169"/>
      <c r="DL291" s="169"/>
      <c r="DM291" s="169"/>
      <c r="DN291" s="169"/>
      <c r="DO291" s="169"/>
      <c r="DP291" s="169"/>
      <c r="DQ291" s="169"/>
      <c r="DR291" s="169"/>
      <c r="DS291" s="169"/>
      <c r="DT291" s="169"/>
      <c r="DU291" s="169"/>
      <c r="DV291" s="169"/>
      <c r="DW291" s="169"/>
      <c r="DX291" s="169"/>
      <c r="DY291" s="169"/>
      <c r="DZ291" s="169"/>
      <c r="EA291" s="169"/>
      <c r="EB291" s="169"/>
      <c r="EC291" s="169"/>
      <c r="ED291" s="169"/>
      <c r="EE291" s="169"/>
      <c r="EF291" s="169"/>
      <c r="EG291" s="169"/>
      <c r="EH291" s="169"/>
      <c r="EI291" s="169"/>
      <c r="EJ291" s="169"/>
      <c r="EK291" s="169"/>
      <c r="EL291" s="169"/>
      <c r="EM291" s="169"/>
      <c r="EN291" s="169"/>
      <c r="EO291" s="169"/>
      <c r="EP291" s="169"/>
      <c r="EQ291" s="169"/>
      <c r="ER291" s="169"/>
      <c r="ES291" s="169"/>
      <c r="ET291" s="169"/>
      <c r="EU291" s="169"/>
      <c r="EV291" s="169"/>
      <c r="EW291" s="169"/>
      <c r="EX291" s="169"/>
      <c r="EY291" s="169"/>
      <c r="EZ291" s="169"/>
      <c r="FA291" s="169"/>
      <c r="FB291" s="169"/>
      <c r="FC291" s="169"/>
      <c r="FD291" s="169"/>
      <c r="FE291" s="169"/>
      <c r="FF291" s="169"/>
      <c r="FG291" s="169"/>
      <c r="FH291" s="169"/>
      <c r="FI291" s="169"/>
      <c r="FJ291" s="169"/>
      <c r="FK291" s="169"/>
      <c r="FL291" s="169"/>
      <c r="FM291" s="169"/>
      <c r="FN291" s="169"/>
      <c r="FO291" s="169"/>
      <c r="FP291" s="169"/>
      <c r="FQ291" s="169"/>
      <c r="FR291" s="169"/>
      <c r="FS291" s="169"/>
      <c r="FT291" s="169"/>
      <c r="FU291" s="169"/>
      <c r="FV291" s="169"/>
      <c r="FW291" s="169"/>
      <c r="FX291" s="169"/>
      <c r="FY291" s="169"/>
      <c r="FZ291" s="169"/>
      <c r="GA291" s="169"/>
      <c r="GB291" s="169"/>
      <c r="GC291" s="169"/>
      <c r="GD291" s="169"/>
      <c r="GE291" s="169"/>
      <c r="GF291" s="169"/>
      <c r="GG291" s="169"/>
      <c r="GH291" s="169"/>
      <c r="GI291" s="169"/>
      <c r="GJ291" s="169"/>
      <c r="GK291" s="169"/>
      <c r="GL291" s="169"/>
      <c r="GM291" s="169"/>
      <c r="GN291" s="169"/>
      <c r="GO291" s="169"/>
      <c r="GP291" s="169"/>
      <c r="GQ291" s="169"/>
      <c r="GR291" s="169"/>
      <c r="GS291" s="169"/>
      <c r="GT291" s="169"/>
      <c r="GU291" s="169"/>
      <c r="GV291" s="169"/>
      <c r="GW291" s="169"/>
      <c r="GX291" s="169"/>
      <c r="GY291" s="169"/>
      <c r="GZ291" s="169"/>
      <c r="HA291" s="169"/>
      <c r="HB291" s="169"/>
      <c r="HC291" s="169"/>
      <c r="HD291" s="169"/>
      <c r="HE291" s="169"/>
      <c r="HF291" s="169"/>
      <c r="HG291" s="169"/>
      <c r="HH291" s="169"/>
      <c r="HI291" s="169"/>
      <c r="HJ291" s="169"/>
      <c r="HK291" s="169"/>
      <c r="HL291" s="169"/>
      <c r="HM291" s="169"/>
      <c r="HN291" s="169"/>
      <c r="HO291" s="169"/>
      <c r="HP291" s="169"/>
      <c r="HQ291" s="169"/>
      <c r="HR291" s="169"/>
      <c r="HS291" s="169"/>
      <c r="HT291" s="169"/>
      <c r="HU291" s="169"/>
      <c r="HV291" s="169"/>
      <c r="HW291" s="169"/>
      <c r="HX291" s="169"/>
      <c r="HY291" s="169"/>
      <c r="HZ291" s="169"/>
      <c r="IA291" s="169"/>
      <c r="IB291" s="169"/>
      <c r="IC291" s="169"/>
      <c r="ID291" s="169"/>
      <c r="IE291" s="169"/>
      <c r="IF291" s="169"/>
      <c r="IG291" s="169"/>
      <c r="IH291" s="169"/>
      <c r="II291" s="169"/>
      <c r="IJ291" s="169"/>
      <c r="IK291" s="169"/>
      <c r="IL291" s="169"/>
      <c r="IM291" s="169"/>
      <c r="IN291" s="169"/>
      <c r="IO291" s="169"/>
      <c r="IP291" s="169"/>
      <c r="IQ291" s="169"/>
      <c r="IR291" s="169"/>
      <c r="IS291" s="169"/>
      <c r="IT291" s="169"/>
      <c r="IU291" s="169"/>
      <c r="IV291" s="169"/>
    </row>
    <row r="292" spans="1:256">
      <c r="A292" s="124">
        <f t="shared" si="22"/>
        <v>0</v>
      </c>
      <c r="B292" s="125">
        <f t="shared" si="23"/>
        <v>0</v>
      </c>
      <c r="C292" s="126">
        <f>IF(R292=0,0,SUMIF($R$10:R292,R292,$R$10:R292)/R292)</f>
        <v>0</v>
      </c>
      <c r="D292" s="127">
        <v>283</v>
      </c>
      <c r="E292" s="146"/>
      <c r="F292" s="147"/>
      <c r="G292" s="130">
        <f t="shared" si="20"/>
        <v>0</v>
      </c>
      <c r="H292" s="130">
        <f>IF(E292=0,0,VLOOKUP(E292,[1]Ob!$D$10:$AW$600,46,FALSE))</f>
        <v>0</v>
      </c>
      <c r="I292" s="130">
        <f>IF(E292=0,0,VLOOKUP(E292,[1]Ob!$D$10:$BA$600,50,FALSE))</f>
        <v>0</v>
      </c>
      <c r="J292" s="130">
        <f>IF(E292=0,0,VLOOKUP(E292,[1]Ob!$D$10:$O$600,12,FALSE))</f>
        <v>0</v>
      </c>
      <c r="K292" s="131">
        <f>IF(E292=0,0,VLOOKUP(E292,[1]Ob!$D$10:$BA$600,15,FALSE))*F292</f>
        <v>0</v>
      </c>
      <c r="L292" s="132">
        <f t="shared" si="24"/>
        <v>0</v>
      </c>
      <c r="M292" s="133"/>
      <c r="N292" s="134"/>
      <c r="O292" s="170"/>
      <c r="P292" s="135">
        <v>0</v>
      </c>
      <c r="Q292" s="135">
        <v>0</v>
      </c>
      <c r="R292" s="129"/>
      <c r="S292" s="136">
        <f t="shared" si="21"/>
        <v>0</v>
      </c>
      <c r="T292" s="148"/>
      <c r="U292" s="149"/>
      <c r="V292" s="150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69"/>
      <c r="CZ292" s="169"/>
      <c r="DA292" s="169"/>
      <c r="DB292" s="169"/>
      <c r="DC292" s="169"/>
      <c r="DD292" s="169"/>
      <c r="DE292" s="169"/>
      <c r="DF292" s="169"/>
      <c r="DG292" s="169"/>
      <c r="DH292" s="169"/>
      <c r="DI292" s="169"/>
      <c r="DJ292" s="169"/>
      <c r="DK292" s="169"/>
      <c r="DL292" s="169"/>
      <c r="DM292" s="169"/>
      <c r="DN292" s="169"/>
      <c r="DO292" s="169"/>
      <c r="DP292" s="169"/>
      <c r="DQ292" s="169"/>
      <c r="DR292" s="169"/>
      <c r="DS292" s="169"/>
      <c r="DT292" s="169"/>
      <c r="DU292" s="169"/>
      <c r="DV292" s="169"/>
      <c r="DW292" s="169"/>
      <c r="DX292" s="169"/>
      <c r="DY292" s="169"/>
      <c r="DZ292" s="169"/>
      <c r="EA292" s="169"/>
      <c r="EB292" s="169"/>
      <c r="EC292" s="169"/>
      <c r="ED292" s="169"/>
      <c r="EE292" s="169"/>
      <c r="EF292" s="169"/>
      <c r="EG292" s="169"/>
      <c r="EH292" s="169"/>
      <c r="EI292" s="169"/>
      <c r="EJ292" s="169"/>
      <c r="EK292" s="169"/>
      <c r="EL292" s="169"/>
      <c r="EM292" s="169"/>
      <c r="EN292" s="169"/>
      <c r="EO292" s="169"/>
      <c r="EP292" s="169"/>
      <c r="EQ292" s="169"/>
      <c r="ER292" s="169"/>
      <c r="ES292" s="169"/>
      <c r="ET292" s="169"/>
      <c r="EU292" s="169"/>
      <c r="EV292" s="169"/>
      <c r="EW292" s="169"/>
      <c r="EX292" s="169"/>
      <c r="EY292" s="169"/>
      <c r="EZ292" s="169"/>
      <c r="FA292" s="169"/>
      <c r="FB292" s="169"/>
      <c r="FC292" s="169"/>
      <c r="FD292" s="169"/>
      <c r="FE292" s="169"/>
      <c r="FF292" s="169"/>
      <c r="FG292" s="169"/>
      <c r="FH292" s="169"/>
      <c r="FI292" s="169"/>
      <c r="FJ292" s="169"/>
      <c r="FK292" s="169"/>
      <c r="FL292" s="169"/>
      <c r="FM292" s="169"/>
      <c r="FN292" s="169"/>
      <c r="FO292" s="169"/>
      <c r="FP292" s="169"/>
      <c r="FQ292" s="169"/>
      <c r="FR292" s="169"/>
      <c r="FS292" s="169"/>
      <c r="FT292" s="169"/>
      <c r="FU292" s="169"/>
      <c r="FV292" s="169"/>
      <c r="FW292" s="169"/>
      <c r="FX292" s="169"/>
      <c r="FY292" s="169"/>
      <c r="FZ292" s="169"/>
      <c r="GA292" s="169"/>
      <c r="GB292" s="169"/>
      <c r="GC292" s="169"/>
      <c r="GD292" s="169"/>
      <c r="GE292" s="169"/>
      <c r="GF292" s="169"/>
      <c r="GG292" s="169"/>
      <c r="GH292" s="169"/>
      <c r="GI292" s="169"/>
      <c r="GJ292" s="169"/>
      <c r="GK292" s="169"/>
      <c r="GL292" s="169"/>
      <c r="GM292" s="169"/>
      <c r="GN292" s="169"/>
      <c r="GO292" s="169"/>
      <c r="GP292" s="169"/>
      <c r="GQ292" s="169"/>
      <c r="GR292" s="169"/>
      <c r="GS292" s="169"/>
      <c r="GT292" s="169"/>
      <c r="GU292" s="169"/>
      <c r="GV292" s="169"/>
      <c r="GW292" s="169"/>
      <c r="GX292" s="169"/>
      <c r="GY292" s="169"/>
      <c r="GZ292" s="169"/>
      <c r="HA292" s="169"/>
      <c r="HB292" s="169"/>
      <c r="HC292" s="169"/>
      <c r="HD292" s="169"/>
      <c r="HE292" s="169"/>
      <c r="HF292" s="169"/>
      <c r="HG292" s="169"/>
      <c r="HH292" s="169"/>
      <c r="HI292" s="169"/>
      <c r="HJ292" s="169"/>
      <c r="HK292" s="169"/>
      <c r="HL292" s="169"/>
      <c r="HM292" s="169"/>
      <c r="HN292" s="169"/>
      <c r="HO292" s="169"/>
      <c r="HP292" s="169"/>
      <c r="HQ292" s="169"/>
      <c r="HR292" s="169"/>
      <c r="HS292" s="169"/>
      <c r="HT292" s="169"/>
      <c r="HU292" s="169"/>
      <c r="HV292" s="169"/>
      <c r="HW292" s="169"/>
      <c r="HX292" s="169"/>
      <c r="HY292" s="169"/>
      <c r="HZ292" s="169"/>
      <c r="IA292" s="169"/>
      <c r="IB292" s="169"/>
      <c r="IC292" s="169"/>
      <c r="ID292" s="169"/>
      <c r="IE292" s="169"/>
      <c r="IF292" s="169"/>
      <c r="IG292" s="169"/>
      <c r="IH292" s="169"/>
      <c r="II292" s="169"/>
      <c r="IJ292" s="169"/>
      <c r="IK292" s="169"/>
      <c r="IL292" s="169"/>
      <c r="IM292" s="169"/>
      <c r="IN292" s="169"/>
      <c r="IO292" s="169"/>
      <c r="IP292" s="169"/>
      <c r="IQ292" s="169"/>
      <c r="IR292" s="169"/>
      <c r="IS292" s="169"/>
      <c r="IT292" s="169"/>
      <c r="IU292" s="169"/>
      <c r="IV292" s="169"/>
    </row>
    <row r="293" spans="1:256">
      <c r="A293" s="124">
        <f t="shared" si="22"/>
        <v>0</v>
      </c>
      <c r="B293" s="125">
        <f t="shared" si="23"/>
        <v>0</v>
      </c>
      <c r="C293" s="126">
        <f>IF(R293=0,0,SUMIF($R$10:R293,R293,$R$10:R293)/R293)</f>
        <v>0</v>
      </c>
      <c r="D293" s="127">
        <v>284</v>
      </c>
      <c r="E293" s="146"/>
      <c r="F293" s="147"/>
      <c r="G293" s="130">
        <f t="shared" si="20"/>
        <v>0</v>
      </c>
      <c r="H293" s="130">
        <f>IF(E293=0,0,VLOOKUP(E293,[1]Ob!$D$10:$AW$600,46,FALSE))</f>
        <v>0</v>
      </c>
      <c r="I293" s="130">
        <f>IF(E293=0,0,VLOOKUP(E293,[1]Ob!$D$10:$BA$600,50,FALSE))</f>
        <v>0</v>
      </c>
      <c r="J293" s="130">
        <f>IF(E293=0,0,VLOOKUP(E293,[1]Ob!$D$10:$O$600,12,FALSE))</f>
        <v>0</v>
      </c>
      <c r="K293" s="131">
        <f>IF(E293=0,0,VLOOKUP(E293,[1]Ob!$D$10:$BA$600,15,FALSE))*F293</f>
        <v>0</v>
      </c>
      <c r="L293" s="132">
        <f t="shared" si="24"/>
        <v>0</v>
      </c>
      <c r="M293" s="133"/>
      <c r="N293" s="134"/>
      <c r="O293" s="170"/>
      <c r="P293" s="135">
        <v>0</v>
      </c>
      <c r="Q293" s="135">
        <v>0</v>
      </c>
      <c r="R293" s="129"/>
      <c r="S293" s="136">
        <f t="shared" si="21"/>
        <v>0</v>
      </c>
      <c r="T293" s="148"/>
      <c r="U293" s="149"/>
      <c r="V293" s="150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69"/>
      <c r="CZ293" s="169"/>
      <c r="DA293" s="169"/>
      <c r="DB293" s="169"/>
      <c r="DC293" s="169"/>
      <c r="DD293" s="169"/>
      <c r="DE293" s="169"/>
      <c r="DF293" s="169"/>
      <c r="DG293" s="169"/>
      <c r="DH293" s="169"/>
      <c r="DI293" s="169"/>
      <c r="DJ293" s="169"/>
      <c r="DK293" s="169"/>
      <c r="DL293" s="169"/>
      <c r="DM293" s="169"/>
      <c r="DN293" s="169"/>
      <c r="DO293" s="169"/>
      <c r="DP293" s="169"/>
      <c r="DQ293" s="169"/>
      <c r="DR293" s="169"/>
      <c r="DS293" s="169"/>
      <c r="DT293" s="169"/>
      <c r="DU293" s="169"/>
      <c r="DV293" s="169"/>
      <c r="DW293" s="169"/>
      <c r="DX293" s="169"/>
      <c r="DY293" s="169"/>
      <c r="DZ293" s="169"/>
      <c r="EA293" s="169"/>
      <c r="EB293" s="169"/>
      <c r="EC293" s="169"/>
      <c r="ED293" s="169"/>
      <c r="EE293" s="169"/>
      <c r="EF293" s="169"/>
      <c r="EG293" s="169"/>
      <c r="EH293" s="169"/>
      <c r="EI293" s="169"/>
      <c r="EJ293" s="169"/>
      <c r="EK293" s="169"/>
      <c r="EL293" s="169"/>
      <c r="EM293" s="169"/>
      <c r="EN293" s="169"/>
      <c r="EO293" s="169"/>
      <c r="EP293" s="169"/>
      <c r="EQ293" s="169"/>
      <c r="ER293" s="169"/>
      <c r="ES293" s="169"/>
      <c r="ET293" s="169"/>
      <c r="EU293" s="169"/>
      <c r="EV293" s="169"/>
      <c r="EW293" s="169"/>
      <c r="EX293" s="169"/>
      <c r="EY293" s="169"/>
      <c r="EZ293" s="169"/>
      <c r="FA293" s="169"/>
      <c r="FB293" s="169"/>
      <c r="FC293" s="169"/>
      <c r="FD293" s="169"/>
      <c r="FE293" s="169"/>
      <c r="FF293" s="169"/>
      <c r="FG293" s="169"/>
      <c r="FH293" s="169"/>
      <c r="FI293" s="169"/>
      <c r="FJ293" s="169"/>
      <c r="FK293" s="169"/>
      <c r="FL293" s="169"/>
      <c r="FM293" s="169"/>
      <c r="FN293" s="169"/>
      <c r="FO293" s="169"/>
      <c r="FP293" s="169"/>
      <c r="FQ293" s="169"/>
      <c r="FR293" s="169"/>
      <c r="FS293" s="169"/>
      <c r="FT293" s="169"/>
      <c r="FU293" s="169"/>
      <c r="FV293" s="169"/>
      <c r="FW293" s="169"/>
      <c r="FX293" s="169"/>
      <c r="FY293" s="169"/>
      <c r="FZ293" s="169"/>
      <c r="GA293" s="169"/>
      <c r="GB293" s="169"/>
      <c r="GC293" s="169"/>
      <c r="GD293" s="169"/>
      <c r="GE293" s="169"/>
      <c r="GF293" s="169"/>
      <c r="GG293" s="169"/>
      <c r="GH293" s="169"/>
      <c r="GI293" s="169"/>
      <c r="GJ293" s="169"/>
      <c r="GK293" s="169"/>
      <c r="GL293" s="169"/>
      <c r="GM293" s="169"/>
      <c r="GN293" s="169"/>
      <c r="GO293" s="169"/>
      <c r="GP293" s="169"/>
      <c r="GQ293" s="169"/>
      <c r="GR293" s="169"/>
      <c r="GS293" s="169"/>
      <c r="GT293" s="169"/>
      <c r="GU293" s="169"/>
      <c r="GV293" s="169"/>
      <c r="GW293" s="169"/>
      <c r="GX293" s="169"/>
      <c r="GY293" s="169"/>
      <c r="GZ293" s="169"/>
      <c r="HA293" s="169"/>
      <c r="HB293" s="169"/>
      <c r="HC293" s="169"/>
      <c r="HD293" s="169"/>
      <c r="HE293" s="169"/>
      <c r="HF293" s="169"/>
      <c r="HG293" s="169"/>
      <c r="HH293" s="169"/>
      <c r="HI293" s="169"/>
      <c r="HJ293" s="169"/>
      <c r="HK293" s="169"/>
      <c r="HL293" s="169"/>
      <c r="HM293" s="169"/>
      <c r="HN293" s="169"/>
      <c r="HO293" s="169"/>
      <c r="HP293" s="169"/>
      <c r="HQ293" s="169"/>
      <c r="HR293" s="169"/>
      <c r="HS293" s="169"/>
      <c r="HT293" s="169"/>
      <c r="HU293" s="169"/>
      <c r="HV293" s="169"/>
      <c r="HW293" s="169"/>
      <c r="HX293" s="169"/>
      <c r="HY293" s="169"/>
      <c r="HZ293" s="169"/>
      <c r="IA293" s="169"/>
      <c r="IB293" s="169"/>
      <c r="IC293" s="169"/>
      <c r="ID293" s="169"/>
      <c r="IE293" s="169"/>
      <c r="IF293" s="169"/>
      <c r="IG293" s="169"/>
      <c r="IH293" s="169"/>
      <c r="II293" s="169"/>
      <c r="IJ293" s="169"/>
      <c r="IK293" s="169"/>
      <c r="IL293" s="169"/>
      <c r="IM293" s="169"/>
      <c r="IN293" s="169"/>
      <c r="IO293" s="169"/>
      <c r="IP293" s="169"/>
      <c r="IQ293" s="169"/>
      <c r="IR293" s="169"/>
      <c r="IS293" s="169"/>
      <c r="IT293" s="169"/>
      <c r="IU293" s="169"/>
      <c r="IV293" s="169"/>
    </row>
    <row r="294" spans="1:256">
      <c r="A294" s="124">
        <f t="shared" si="22"/>
        <v>0</v>
      </c>
      <c r="B294" s="125">
        <f t="shared" si="23"/>
        <v>0</v>
      </c>
      <c r="C294" s="126">
        <f>IF(R294=0,0,SUMIF($R$10:R294,R294,$R$10:R294)/R294)</f>
        <v>0</v>
      </c>
      <c r="D294" s="127">
        <v>285</v>
      </c>
      <c r="E294" s="146"/>
      <c r="F294" s="147"/>
      <c r="G294" s="130">
        <f t="shared" si="20"/>
        <v>0</v>
      </c>
      <c r="H294" s="130">
        <f>IF(E294=0,0,VLOOKUP(E294,[1]Ob!$D$10:$AW$600,46,FALSE))</f>
        <v>0</v>
      </c>
      <c r="I294" s="130">
        <f>IF(E294=0,0,VLOOKUP(E294,[1]Ob!$D$10:$BA$600,50,FALSE))</f>
        <v>0</v>
      </c>
      <c r="J294" s="130">
        <f>IF(E294=0,0,VLOOKUP(E294,[1]Ob!$D$10:$O$600,12,FALSE))</f>
        <v>0</v>
      </c>
      <c r="K294" s="131">
        <f>IF(E294=0,0,VLOOKUP(E294,[1]Ob!$D$10:$BA$600,15,FALSE))*F294</f>
        <v>0</v>
      </c>
      <c r="L294" s="132">
        <f t="shared" si="24"/>
        <v>0</v>
      </c>
      <c r="M294" s="133"/>
      <c r="N294" s="134"/>
      <c r="O294" s="170"/>
      <c r="P294" s="135">
        <v>0</v>
      </c>
      <c r="Q294" s="135">
        <v>0</v>
      </c>
      <c r="R294" s="129"/>
      <c r="S294" s="136">
        <f t="shared" si="21"/>
        <v>0</v>
      </c>
      <c r="T294" s="161"/>
      <c r="U294" s="162"/>
      <c r="V294" s="163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9"/>
      <c r="DC294" s="169"/>
      <c r="DD294" s="169"/>
      <c r="DE294" s="169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9"/>
      <c r="DQ294" s="169"/>
      <c r="DR294" s="169"/>
      <c r="DS294" s="169"/>
      <c r="DT294" s="169"/>
      <c r="DU294" s="169"/>
      <c r="DV294" s="169"/>
      <c r="DW294" s="169"/>
      <c r="DX294" s="169"/>
      <c r="DY294" s="169"/>
      <c r="DZ294" s="169"/>
      <c r="EA294" s="169"/>
      <c r="EB294" s="169"/>
      <c r="EC294" s="169"/>
      <c r="ED294" s="169"/>
      <c r="EE294" s="169"/>
      <c r="EF294" s="169"/>
      <c r="EG294" s="169"/>
      <c r="EH294" s="169"/>
      <c r="EI294" s="169"/>
      <c r="EJ294" s="169"/>
      <c r="EK294" s="169"/>
      <c r="EL294" s="169"/>
      <c r="EM294" s="169"/>
      <c r="EN294" s="169"/>
      <c r="EO294" s="169"/>
      <c r="EP294" s="169"/>
      <c r="EQ294" s="169"/>
      <c r="ER294" s="169"/>
      <c r="ES294" s="169"/>
      <c r="ET294" s="169"/>
      <c r="EU294" s="169"/>
      <c r="EV294" s="169"/>
      <c r="EW294" s="169"/>
      <c r="EX294" s="169"/>
      <c r="EY294" s="169"/>
      <c r="EZ294" s="169"/>
      <c r="FA294" s="169"/>
      <c r="FB294" s="169"/>
      <c r="FC294" s="169"/>
      <c r="FD294" s="169"/>
      <c r="FE294" s="169"/>
      <c r="FF294" s="169"/>
      <c r="FG294" s="169"/>
      <c r="FH294" s="169"/>
      <c r="FI294" s="169"/>
      <c r="FJ294" s="169"/>
      <c r="FK294" s="169"/>
      <c r="FL294" s="169"/>
      <c r="FM294" s="169"/>
      <c r="FN294" s="169"/>
      <c r="FO294" s="169"/>
      <c r="FP294" s="169"/>
      <c r="FQ294" s="169"/>
      <c r="FR294" s="169"/>
      <c r="FS294" s="169"/>
      <c r="FT294" s="169"/>
      <c r="FU294" s="169"/>
      <c r="FV294" s="169"/>
      <c r="FW294" s="169"/>
      <c r="FX294" s="169"/>
      <c r="FY294" s="169"/>
      <c r="FZ294" s="169"/>
      <c r="GA294" s="169"/>
      <c r="GB294" s="169"/>
      <c r="GC294" s="169"/>
      <c r="GD294" s="169"/>
      <c r="GE294" s="169"/>
      <c r="GF294" s="169"/>
      <c r="GG294" s="169"/>
      <c r="GH294" s="169"/>
      <c r="GI294" s="169"/>
      <c r="GJ294" s="169"/>
      <c r="GK294" s="169"/>
      <c r="GL294" s="169"/>
      <c r="GM294" s="169"/>
      <c r="GN294" s="169"/>
      <c r="GO294" s="169"/>
      <c r="GP294" s="169"/>
      <c r="GQ294" s="169"/>
      <c r="GR294" s="169"/>
      <c r="GS294" s="169"/>
      <c r="GT294" s="169"/>
      <c r="GU294" s="169"/>
      <c r="GV294" s="169"/>
      <c r="GW294" s="169"/>
      <c r="GX294" s="169"/>
      <c r="GY294" s="169"/>
      <c r="GZ294" s="169"/>
      <c r="HA294" s="169"/>
      <c r="HB294" s="169"/>
      <c r="HC294" s="169"/>
      <c r="HD294" s="169"/>
      <c r="HE294" s="169"/>
      <c r="HF294" s="169"/>
      <c r="HG294" s="169"/>
      <c r="HH294" s="169"/>
      <c r="HI294" s="169"/>
      <c r="HJ294" s="169"/>
      <c r="HK294" s="169"/>
      <c r="HL294" s="169"/>
      <c r="HM294" s="169"/>
      <c r="HN294" s="169"/>
      <c r="HO294" s="169"/>
      <c r="HP294" s="169"/>
      <c r="HQ294" s="169"/>
      <c r="HR294" s="169"/>
      <c r="HS294" s="169"/>
      <c r="HT294" s="169"/>
      <c r="HU294" s="169"/>
      <c r="HV294" s="169"/>
      <c r="HW294" s="169"/>
      <c r="HX294" s="169"/>
      <c r="HY294" s="169"/>
      <c r="HZ294" s="169"/>
      <c r="IA294" s="169"/>
      <c r="IB294" s="169"/>
      <c r="IC294" s="169"/>
      <c r="ID294" s="169"/>
      <c r="IE294" s="169"/>
      <c r="IF294" s="169"/>
      <c r="IG294" s="169"/>
      <c r="IH294" s="169"/>
      <c r="II294" s="169"/>
      <c r="IJ294" s="169"/>
      <c r="IK294" s="169"/>
      <c r="IL294" s="169"/>
      <c r="IM294" s="169"/>
      <c r="IN294" s="169"/>
      <c r="IO294" s="169"/>
      <c r="IP294" s="169"/>
      <c r="IQ294" s="169"/>
      <c r="IR294" s="169"/>
      <c r="IS294" s="169"/>
      <c r="IT294" s="169"/>
      <c r="IU294" s="169"/>
      <c r="IV294" s="169"/>
    </row>
    <row r="295" spans="1:256">
      <c r="A295" s="124">
        <f t="shared" si="22"/>
        <v>0</v>
      </c>
      <c r="B295" s="125">
        <f t="shared" si="23"/>
        <v>0</v>
      </c>
      <c r="C295" s="126">
        <f>IF(R295=0,0,SUMIF($R$10:R295,R295,$R$10:R295)/R295)</f>
        <v>0</v>
      </c>
      <c r="D295" s="127">
        <v>286</v>
      </c>
      <c r="E295" s="146"/>
      <c r="F295" s="147"/>
      <c r="G295" s="130">
        <f t="shared" si="20"/>
        <v>0</v>
      </c>
      <c r="H295" s="130">
        <f>IF(E295=0,0,VLOOKUP(E295,[1]Ob!$D$10:$AW$600,46,FALSE))</f>
        <v>0</v>
      </c>
      <c r="I295" s="130">
        <f>IF(E295=0,0,VLOOKUP(E295,[1]Ob!$D$10:$BA$600,50,FALSE))</f>
        <v>0</v>
      </c>
      <c r="J295" s="130">
        <f>IF(E295=0,0,VLOOKUP(E295,[1]Ob!$D$10:$O$600,12,FALSE))</f>
        <v>0</v>
      </c>
      <c r="K295" s="131">
        <f>IF(E295=0,0,VLOOKUP(E295,[1]Ob!$D$10:$BA$600,15,FALSE))*F295</f>
        <v>0</v>
      </c>
      <c r="L295" s="132">
        <f t="shared" si="24"/>
        <v>0</v>
      </c>
      <c r="M295" s="133"/>
      <c r="N295" s="134"/>
      <c r="O295" s="170"/>
      <c r="P295" s="135">
        <v>0</v>
      </c>
      <c r="Q295" s="135">
        <v>0</v>
      </c>
      <c r="R295" s="129"/>
      <c r="S295" s="136">
        <f t="shared" si="21"/>
        <v>0</v>
      </c>
      <c r="T295" s="137"/>
      <c r="U295" s="138">
        <f>IF(T295=0,0,HLOOKUP(T295,$Y$3:$IV$5,3,FALSE))</f>
        <v>0</v>
      </c>
      <c r="V295" s="13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9"/>
      <c r="DC295" s="169"/>
      <c r="DD295" s="169"/>
      <c r="DE295" s="169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9"/>
      <c r="DQ295" s="169"/>
      <c r="DR295" s="169"/>
      <c r="DS295" s="169"/>
      <c r="DT295" s="169"/>
      <c r="DU295" s="169"/>
      <c r="DV295" s="169"/>
      <c r="DW295" s="169"/>
      <c r="DX295" s="169"/>
      <c r="DY295" s="169"/>
      <c r="DZ295" s="169"/>
      <c r="EA295" s="169"/>
      <c r="EB295" s="169"/>
      <c r="EC295" s="169"/>
      <c r="ED295" s="169"/>
      <c r="EE295" s="169"/>
      <c r="EF295" s="169"/>
      <c r="EG295" s="169"/>
      <c r="EH295" s="169"/>
      <c r="EI295" s="169"/>
      <c r="EJ295" s="169"/>
      <c r="EK295" s="169"/>
      <c r="EL295" s="169"/>
      <c r="EM295" s="169"/>
      <c r="EN295" s="169"/>
      <c r="EO295" s="169"/>
      <c r="EP295" s="169"/>
      <c r="EQ295" s="169"/>
      <c r="ER295" s="169"/>
      <c r="ES295" s="169"/>
      <c r="ET295" s="169"/>
      <c r="EU295" s="169"/>
      <c r="EV295" s="169"/>
      <c r="EW295" s="169"/>
      <c r="EX295" s="169"/>
      <c r="EY295" s="169"/>
      <c r="EZ295" s="169"/>
      <c r="FA295" s="169"/>
      <c r="FB295" s="169"/>
      <c r="FC295" s="169"/>
      <c r="FD295" s="169"/>
      <c r="FE295" s="169"/>
      <c r="FF295" s="169"/>
      <c r="FG295" s="169"/>
      <c r="FH295" s="169"/>
      <c r="FI295" s="169"/>
      <c r="FJ295" s="169"/>
      <c r="FK295" s="169"/>
      <c r="FL295" s="169"/>
      <c r="FM295" s="169"/>
      <c r="FN295" s="169"/>
      <c r="FO295" s="169"/>
      <c r="FP295" s="169"/>
      <c r="FQ295" s="169"/>
      <c r="FR295" s="169"/>
      <c r="FS295" s="169"/>
      <c r="FT295" s="169"/>
      <c r="FU295" s="169"/>
      <c r="FV295" s="169"/>
      <c r="FW295" s="169"/>
      <c r="FX295" s="169"/>
      <c r="FY295" s="169"/>
      <c r="FZ295" s="169"/>
      <c r="GA295" s="169"/>
      <c r="GB295" s="169"/>
      <c r="GC295" s="169"/>
      <c r="GD295" s="169"/>
      <c r="GE295" s="169"/>
      <c r="GF295" s="169"/>
      <c r="GG295" s="169"/>
      <c r="GH295" s="169"/>
      <c r="GI295" s="169"/>
      <c r="GJ295" s="169"/>
      <c r="GK295" s="169"/>
      <c r="GL295" s="169"/>
      <c r="GM295" s="169"/>
      <c r="GN295" s="169"/>
      <c r="GO295" s="169"/>
      <c r="GP295" s="169"/>
      <c r="GQ295" s="169"/>
      <c r="GR295" s="169"/>
      <c r="GS295" s="169"/>
      <c r="GT295" s="169"/>
      <c r="GU295" s="169"/>
      <c r="GV295" s="169"/>
      <c r="GW295" s="169"/>
      <c r="GX295" s="169"/>
      <c r="GY295" s="169"/>
      <c r="GZ295" s="169"/>
      <c r="HA295" s="169"/>
      <c r="HB295" s="169"/>
      <c r="HC295" s="169"/>
      <c r="HD295" s="169"/>
      <c r="HE295" s="169"/>
      <c r="HF295" s="169"/>
      <c r="HG295" s="169"/>
      <c r="HH295" s="169"/>
      <c r="HI295" s="169"/>
      <c r="HJ295" s="169"/>
      <c r="HK295" s="169"/>
      <c r="HL295" s="169"/>
      <c r="HM295" s="169"/>
      <c r="HN295" s="169"/>
      <c r="HO295" s="169"/>
      <c r="HP295" s="169"/>
      <c r="HQ295" s="169"/>
      <c r="HR295" s="169"/>
      <c r="HS295" s="169"/>
      <c r="HT295" s="169"/>
      <c r="HU295" s="169"/>
      <c r="HV295" s="169"/>
      <c r="HW295" s="169"/>
      <c r="HX295" s="169"/>
      <c r="HY295" s="169"/>
      <c r="HZ295" s="169"/>
      <c r="IA295" s="169"/>
      <c r="IB295" s="169"/>
      <c r="IC295" s="169"/>
      <c r="ID295" s="169"/>
      <c r="IE295" s="169"/>
      <c r="IF295" s="169"/>
      <c r="IG295" s="169"/>
      <c r="IH295" s="169"/>
      <c r="II295" s="169"/>
      <c r="IJ295" s="169"/>
      <c r="IK295" s="169"/>
      <c r="IL295" s="169"/>
      <c r="IM295" s="169"/>
      <c r="IN295" s="169"/>
      <c r="IO295" s="169"/>
      <c r="IP295" s="169"/>
      <c r="IQ295" s="169"/>
      <c r="IR295" s="169"/>
      <c r="IS295" s="169"/>
      <c r="IT295" s="169"/>
      <c r="IU295" s="169"/>
      <c r="IV295" s="169"/>
    </row>
    <row r="296" spans="1:256">
      <c r="A296" s="124">
        <f t="shared" si="22"/>
        <v>0</v>
      </c>
      <c r="B296" s="125">
        <f t="shared" si="23"/>
        <v>0</v>
      </c>
      <c r="C296" s="126">
        <f>IF(R296=0,0,SUMIF($R$10:R296,R296,$R$10:R296)/R296)</f>
        <v>0</v>
      </c>
      <c r="D296" s="127">
        <v>287</v>
      </c>
      <c r="E296" s="146"/>
      <c r="F296" s="147"/>
      <c r="G296" s="130">
        <f t="shared" si="20"/>
        <v>0</v>
      </c>
      <c r="H296" s="130">
        <f>IF(E296=0,0,VLOOKUP(E296,[1]Ob!$D$10:$AW$600,46,FALSE))</f>
        <v>0</v>
      </c>
      <c r="I296" s="130">
        <f>IF(E296=0,0,VLOOKUP(E296,[1]Ob!$D$10:$BA$600,50,FALSE))</f>
        <v>0</v>
      </c>
      <c r="J296" s="130">
        <f>IF(E296=0,0,VLOOKUP(E296,[1]Ob!$D$10:$O$600,12,FALSE))</f>
        <v>0</v>
      </c>
      <c r="K296" s="131">
        <f>IF(E296=0,0,VLOOKUP(E296,[1]Ob!$D$10:$BA$600,15,FALSE))*F296</f>
        <v>0</v>
      </c>
      <c r="L296" s="132">
        <f t="shared" si="24"/>
        <v>0</v>
      </c>
      <c r="M296" s="133"/>
      <c r="N296" s="134"/>
      <c r="O296" s="170"/>
      <c r="P296" s="135">
        <v>0</v>
      </c>
      <c r="Q296" s="135">
        <v>0</v>
      </c>
      <c r="R296" s="129"/>
      <c r="S296" s="136">
        <f t="shared" si="21"/>
        <v>0</v>
      </c>
      <c r="T296" s="148"/>
      <c r="U296" s="149"/>
      <c r="V296" s="150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9"/>
      <c r="DC296" s="169"/>
      <c r="DD296" s="169"/>
      <c r="DE296" s="169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9"/>
      <c r="DQ296" s="169"/>
      <c r="DR296" s="169"/>
      <c r="DS296" s="169"/>
      <c r="DT296" s="169"/>
      <c r="DU296" s="169"/>
      <c r="DV296" s="169"/>
      <c r="DW296" s="169"/>
      <c r="DX296" s="169"/>
      <c r="DY296" s="169"/>
      <c r="DZ296" s="169"/>
      <c r="EA296" s="169"/>
      <c r="EB296" s="169"/>
      <c r="EC296" s="169"/>
      <c r="ED296" s="169"/>
      <c r="EE296" s="169"/>
      <c r="EF296" s="169"/>
      <c r="EG296" s="169"/>
      <c r="EH296" s="169"/>
      <c r="EI296" s="169"/>
      <c r="EJ296" s="169"/>
      <c r="EK296" s="169"/>
      <c r="EL296" s="169"/>
      <c r="EM296" s="169"/>
      <c r="EN296" s="169"/>
      <c r="EO296" s="169"/>
      <c r="EP296" s="169"/>
      <c r="EQ296" s="169"/>
      <c r="ER296" s="169"/>
      <c r="ES296" s="169"/>
      <c r="ET296" s="169"/>
      <c r="EU296" s="169"/>
      <c r="EV296" s="169"/>
      <c r="EW296" s="169"/>
      <c r="EX296" s="169"/>
      <c r="EY296" s="169"/>
      <c r="EZ296" s="169"/>
      <c r="FA296" s="169"/>
      <c r="FB296" s="169"/>
      <c r="FC296" s="169"/>
      <c r="FD296" s="169"/>
      <c r="FE296" s="169"/>
      <c r="FF296" s="169"/>
      <c r="FG296" s="169"/>
      <c r="FH296" s="169"/>
      <c r="FI296" s="169"/>
      <c r="FJ296" s="169"/>
      <c r="FK296" s="169"/>
      <c r="FL296" s="169"/>
      <c r="FM296" s="169"/>
      <c r="FN296" s="169"/>
      <c r="FO296" s="169"/>
      <c r="FP296" s="169"/>
      <c r="FQ296" s="169"/>
      <c r="FR296" s="169"/>
      <c r="FS296" s="169"/>
      <c r="FT296" s="169"/>
      <c r="FU296" s="169"/>
      <c r="FV296" s="169"/>
      <c r="FW296" s="169"/>
      <c r="FX296" s="169"/>
      <c r="FY296" s="169"/>
      <c r="FZ296" s="169"/>
      <c r="GA296" s="169"/>
      <c r="GB296" s="169"/>
      <c r="GC296" s="169"/>
      <c r="GD296" s="169"/>
      <c r="GE296" s="169"/>
      <c r="GF296" s="169"/>
      <c r="GG296" s="169"/>
      <c r="GH296" s="169"/>
      <c r="GI296" s="169"/>
      <c r="GJ296" s="169"/>
      <c r="GK296" s="169"/>
      <c r="GL296" s="169"/>
      <c r="GM296" s="169"/>
      <c r="GN296" s="169"/>
      <c r="GO296" s="169"/>
      <c r="GP296" s="169"/>
      <c r="GQ296" s="169"/>
      <c r="GR296" s="169"/>
      <c r="GS296" s="169"/>
      <c r="GT296" s="169"/>
      <c r="GU296" s="169"/>
      <c r="GV296" s="169"/>
      <c r="GW296" s="169"/>
      <c r="GX296" s="169"/>
      <c r="GY296" s="169"/>
      <c r="GZ296" s="169"/>
      <c r="HA296" s="169"/>
      <c r="HB296" s="169"/>
      <c r="HC296" s="169"/>
      <c r="HD296" s="169"/>
      <c r="HE296" s="169"/>
      <c r="HF296" s="169"/>
      <c r="HG296" s="169"/>
      <c r="HH296" s="169"/>
      <c r="HI296" s="169"/>
      <c r="HJ296" s="169"/>
      <c r="HK296" s="169"/>
      <c r="HL296" s="169"/>
      <c r="HM296" s="169"/>
      <c r="HN296" s="169"/>
      <c r="HO296" s="169"/>
      <c r="HP296" s="169"/>
      <c r="HQ296" s="169"/>
      <c r="HR296" s="169"/>
      <c r="HS296" s="169"/>
      <c r="HT296" s="169"/>
      <c r="HU296" s="169"/>
      <c r="HV296" s="169"/>
      <c r="HW296" s="169"/>
      <c r="HX296" s="169"/>
      <c r="HY296" s="169"/>
      <c r="HZ296" s="169"/>
      <c r="IA296" s="169"/>
      <c r="IB296" s="169"/>
      <c r="IC296" s="169"/>
      <c r="ID296" s="169"/>
      <c r="IE296" s="169"/>
      <c r="IF296" s="169"/>
      <c r="IG296" s="169"/>
      <c r="IH296" s="169"/>
      <c r="II296" s="169"/>
      <c r="IJ296" s="169"/>
      <c r="IK296" s="169"/>
      <c r="IL296" s="169"/>
      <c r="IM296" s="169"/>
      <c r="IN296" s="169"/>
      <c r="IO296" s="169"/>
      <c r="IP296" s="169"/>
      <c r="IQ296" s="169"/>
      <c r="IR296" s="169"/>
      <c r="IS296" s="169"/>
      <c r="IT296" s="169"/>
      <c r="IU296" s="169"/>
      <c r="IV296" s="169"/>
    </row>
    <row r="297" spans="1:256">
      <c r="A297" s="124">
        <f t="shared" si="22"/>
        <v>0</v>
      </c>
      <c r="B297" s="125">
        <f t="shared" si="23"/>
        <v>0</v>
      </c>
      <c r="C297" s="126">
        <f>IF(R297=0,0,SUMIF($R$10:R297,R297,$R$10:R297)/R297)</f>
        <v>0</v>
      </c>
      <c r="D297" s="127">
        <v>288</v>
      </c>
      <c r="E297" s="146"/>
      <c r="F297" s="147"/>
      <c r="G297" s="130">
        <f t="shared" si="20"/>
        <v>0</v>
      </c>
      <c r="H297" s="130">
        <f>IF(E297=0,0,VLOOKUP(E297,[1]Ob!$D$10:$AW$600,46,FALSE))</f>
        <v>0</v>
      </c>
      <c r="I297" s="130">
        <f>IF(E297=0,0,VLOOKUP(E297,[1]Ob!$D$10:$BA$600,50,FALSE))</f>
        <v>0</v>
      </c>
      <c r="J297" s="130">
        <f>IF(E297=0,0,VLOOKUP(E297,[1]Ob!$D$10:$O$600,12,FALSE))</f>
        <v>0</v>
      </c>
      <c r="K297" s="131">
        <f>IF(E297=0,0,VLOOKUP(E297,[1]Ob!$D$10:$BA$600,15,FALSE))*F297</f>
        <v>0</v>
      </c>
      <c r="L297" s="132">
        <f t="shared" si="24"/>
        <v>0</v>
      </c>
      <c r="M297" s="133"/>
      <c r="N297" s="134"/>
      <c r="O297" s="170"/>
      <c r="P297" s="135">
        <v>0</v>
      </c>
      <c r="Q297" s="135">
        <v>0</v>
      </c>
      <c r="R297" s="129"/>
      <c r="S297" s="136">
        <f t="shared" si="21"/>
        <v>0</v>
      </c>
      <c r="T297" s="148"/>
      <c r="U297" s="149"/>
      <c r="V297" s="150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9"/>
      <c r="DC297" s="169"/>
      <c r="DD297" s="169"/>
      <c r="DE297" s="169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9"/>
      <c r="DQ297" s="169"/>
      <c r="DR297" s="169"/>
      <c r="DS297" s="169"/>
      <c r="DT297" s="169"/>
      <c r="DU297" s="169"/>
      <c r="DV297" s="169"/>
      <c r="DW297" s="169"/>
      <c r="DX297" s="169"/>
      <c r="DY297" s="169"/>
      <c r="DZ297" s="169"/>
      <c r="EA297" s="169"/>
      <c r="EB297" s="169"/>
      <c r="EC297" s="169"/>
      <c r="ED297" s="169"/>
      <c r="EE297" s="169"/>
      <c r="EF297" s="169"/>
      <c r="EG297" s="169"/>
      <c r="EH297" s="169"/>
      <c r="EI297" s="169"/>
      <c r="EJ297" s="169"/>
      <c r="EK297" s="169"/>
      <c r="EL297" s="169"/>
      <c r="EM297" s="169"/>
      <c r="EN297" s="169"/>
      <c r="EO297" s="169"/>
      <c r="EP297" s="169"/>
      <c r="EQ297" s="169"/>
      <c r="ER297" s="169"/>
      <c r="ES297" s="169"/>
      <c r="ET297" s="169"/>
      <c r="EU297" s="169"/>
      <c r="EV297" s="169"/>
      <c r="EW297" s="169"/>
      <c r="EX297" s="169"/>
      <c r="EY297" s="169"/>
      <c r="EZ297" s="169"/>
      <c r="FA297" s="169"/>
      <c r="FB297" s="169"/>
      <c r="FC297" s="169"/>
      <c r="FD297" s="169"/>
      <c r="FE297" s="169"/>
      <c r="FF297" s="169"/>
      <c r="FG297" s="169"/>
      <c r="FH297" s="169"/>
      <c r="FI297" s="169"/>
      <c r="FJ297" s="169"/>
      <c r="FK297" s="169"/>
      <c r="FL297" s="169"/>
      <c r="FM297" s="169"/>
      <c r="FN297" s="169"/>
      <c r="FO297" s="169"/>
      <c r="FP297" s="169"/>
      <c r="FQ297" s="169"/>
      <c r="FR297" s="169"/>
      <c r="FS297" s="169"/>
      <c r="FT297" s="169"/>
      <c r="FU297" s="169"/>
      <c r="FV297" s="169"/>
      <c r="FW297" s="169"/>
      <c r="FX297" s="169"/>
      <c r="FY297" s="169"/>
      <c r="FZ297" s="169"/>
      <c r="GA297" s="169"/>
      <c r="GB297" s="169"/>
      <c r="GC297" s="169"/>
      <c r="GD297" s="169"/>
      <c r="GE297" s="169"/>
      <c r="GF297" s="169"/>
      <c r="GG297" s="169"/>
      <c r="GH297" s="169"/>
      <c r="GI297" s="169"/>
      <c r="GJ297" s="169"/>
      <c r="GK297" s="169"/>
      <c r="GL297" s="169"/>
      <c r="GM297" s="169"/>
      <c r="GN297" s="169"/>
      <c r="GO297" s="169"/>
      <c r="GP297" s="169"/>
      <c r="GQ297" s="169"/>
      <c r="GR297" s="169"/>
      <c r="GS297" s="169"/>
      <c r="GT297" s="169"/>
      <c r="GU297" s="169"/>
      <c r="GV297" s="169"/>
      <c r="GW297" s="169"/>
      <c r="GX297" s="169"/>
      <c r="GY297" s="169"/>
      <c r="GZ297" s="169"/>
      <c r="HA297" s="169"/>
      <c r="HB297" s="169"/>
      <c r="HC297" s="169"/>
      <c r="HD297" s="169"/>
      <c r="HE297" s="169"/>
      <c r="HF297" s="169"/>
      <c r="HG297" s="169"/>
      <c r="HH297" s="169"/>
      <c r="HI297" s="169"/>
      <c r="HJ297" s="169"/>
      <c r="HK297" s="169"/>
      <c r="HL297" s="169"/>
      <c r="HM297" s="169"/>
      <c r="HN297" s="169"/>
      <c r="HO297" s="169"/>
      <c r="HP297" s="169"/>
      <c r="HQ297" s="169"/>
      <c r="HR297" s="169"/>
      <c r="HS297" s="169"/>
      <c r="HT297" s="169"/>
      <c r="HU297" s="169"/>
      <c r="HV297" s="169"/>
      <c r="HW297" s="169"/>
      <c r="HX297" s="169"/>
      <c r="HY297" s="169"/>
      <c r="HZ297" s="169"/>
      <c r="IA297" s="169"/>
      <c r="IB297" s="169"/>
      <c r="IC297" s="169"/>
      <c r="ID297" s="169"/>
      <c r="IE297" s="169"/>
      <c r="IF297" s="169"/>
      <c r="IG297" s="169"/>
      <c r="IH297" s="169"/>
      <c r="II297" s="169"/>
      <c r="IJ297" s="169"/>
      <c r="IK297" s="169"/>
      <c r="IL297" s="169"/>
      <c r="IM297" s="169"/>
      <c r="IN297" s="169"/>
      <c r="IO297" s="169"/>
      <c r="IP297" s="169"/>
      <c r="IQ297" s="169"/>
      <c r="IR297" s="169"/>
      <c r="IS297" s="169"/>
      <c r="IT297" s="169"/>
      <c r="IU297" s="169"/>
      <c r="IV297" s="169"/>
    </row>
    <row r="298" spans="1:256">
      <c r="A298" s="124">
        <f t="shared" si="22"/>
        <v>0</v>
      </c>
      <c r="B298" s="125">
        <f t="shared" si="23"/>
        <v>0</v>
      </c>
      <c r="C298" s="126">
        <f>IF(R298=0,0,SUMIF($R$10:R298,R298,$R$10:R298)/R298)</f>
        <v>0</v>
      </c>
      <c r="D298" s="127">
        <v>289</v>
      </c>
      <c r="E298" s="146"/>
      <c r="F298" s="147"/>
      <c r="G298" s="130">
        <f t="shared" si="20"/>
        <v>0</v>
      </c>
      <c r="H298" s="130">
        <f>IF(E298=0,0,VLOOKUP(E298,[1]Ob!$D$10:$AW$600,46,FALSE))</f>
        <v>0</v>
      </c>
      <c r="I298" s="130">
        <f>IF(E298=0,0,VLOOKUP(E298,[1]Ob!$D$10:$BA$600,50,FALSE))</f>
        <v>0</v>
      </c>
      <c r="J298" s="130">
        <f>IF(E298=0,0,VLOOKUP(E298,[1]Ob!$D$10:$O$600,12,FALSE))</f>
        <v>0</v>
      </c>
      <c r="K298" s="131">
        <f>IF(E298=0,0,VLOOKUP(E298,[1]Ob!$D$10:$BA$600,15,FALSE))*F298</f>
        <v>0</v>
      </c>
      <c r="L298" s="132">
        <f t="shared" si="24"/>
        <v>0</v>
      </c>
      <c r="M298" s="133"/>
      <c r="N298" s="134"/>
      <c r="O298" s="170"/>
      <c r="P298" s="135">
        <v>0</v>
      </c>
      <c r="Q298" s="135">
        <v>0</v>
      </c>
      <c r="R298" s="129"/>
      <c r="S298" s="136">
        <f t="shared" si="21"/>
        <v>0</v>
      </c>
      <c r="T298" s="148"/>
      <c r="U298" s="149"/>
      <c r="V298" s="150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9"/>
      <c r="DC298" s="169"/>
      <c r="DD298" s="169"/>
      <c r="DE298" s="169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9"/>
      <c r="DQ298" s="169"/>
      <c r="DR298" s="169"/>
      <c r="DS298" s="169"/>
      <c r="DT298" s="169"/>
      <c r="DU298" s="169"/>
      <c r="DV298" s="169"/>
      <c r="DW298" s="169"/>
      <c r="DX298" s="169"/>
      <c r="DY298" s="169"/>
      <c r="DZ298" s="169"/>
      <c r="EA298" s="169"/>
      <c r="EB298" s="169"/>
      <c r="EC298" s="169"/>
      <c r="ED298" s="169"/>
      <c r="EE298" s="169"/>
      <c r="EF298" s="169"/>
      <c r="EG298" s="169"/>
      <c r="EH298" s="169"/>
      <c r="EI298" s="169"/>
      <c r="EJ298" s="169"/>
      <c r="EK298" s="169"/>
      <c r="EL298" s="169"/>
      <c r="EM298" s="169"/>
      <c r="EN298" s="169"/>
      <c r="EO298" s="169"/>
      <c r="EP298" s="169"/>
      <c r="EQ298" s="169"/>
      <c r="ER298" s="169"/>
      <c r="ES298" s="169"/>
      <c r="ET298" s="169"/>
      <c r="EU298" s="169"/>
      <c r="EV298" s="169"/>
      <c r="EW298" s="169"/>
      <c r="EX298" s="169"/>
      <c r="EY298" s="169"/>
      <c r="EZ298" s="169"/>
      <c r="FA298" s="169"/>
      <c r="FB298" s="169"/>
      <c r="FC298" s="169"/>
      <c r="FD298" s="169"/>
      <c r="FE298" s="169"/>
      <c r="FF298" s="169"/>
      <c r="FG298" s="169"/>
      <c r="FH298" s="169"/>
      <c r="FI298" s="169"/>
      <c r="FJ298" s="169"/>
      <c r="FK298" s="169"/>
      <c r="FL298" s="169"/>
      <c r="FM298" s="169"/>
      <c r="FN298" s="169"/>
      <c r="FO298" s="169"/>
      <c r="FP298" s="169"/>
      <c r="FQ298" s="169"/>
      <c r="FR298" s="169"/>
      <c r="FS298" s="169"/>
      <c r="FT298" s="169"/>
      <c r="FU298" s="169"/>
      <c r="FV298" s="169"/>
      <c r="FW298" s="169"/>
      <c r="FX298" s="169"/>
      <c r="FY298" s="169"/>
      <c r="FZ298" s="169"/>
      <c r="GA298" s="169"/>
      <c r="GB298" s="169"/>
      <c r="GC298" s="169"/>
      <c r="GD298" s="169"/>
      <c r="GE298" s="169"/>
      <c r="GF298" s="169"/>
      <c r="GG298" s="169"/>
      <c r="GH298" s="169"/>
      <c r="GI298" s="169"/>
      <c r="GJ298" s="169"/>
      <c r="GK298" s="169"/>
      <c r="GL298" s="169"/>
      <c r="GM298" s="169"/>
      <c r="GN298" s="169"/>
      <c r="GO298" s="169"/>
      <c r="GP298" s="169"/>
      <c r="GQ298" s="169"/>
      <c r="GR298" s="169"/>
      <c r="GS298" s="169"/>
      <c r="GT298" s="169"/>
      <c r="GU298" s="169"/>
      <c r="GV298" s="169"/>
      <c r="GW298" s="169"/>
      <c r="GX298" s="169"/>
      <c r="GY298" s="169"/>
      <c r="GZ298" s="169"/>
      <c r="HA298" s="169"/>
      <c r="HB298" s="169"/>
      <c r="HC298" s="169"/>
      <c r="HD298" s="169"/>
      <c r="HE298" s="169"/>
      <c r="HF298" s="169"/>
      <c r="HG298" s="169"/>
      <c r="HH298" s="169"/>
      <c r="HI298" s="169"/>
      <c r="HJ298" s="169"/>
      <c r="HK298" s="169"/>
      <c r="HL298" s="169"/>
      <c r="HM298" s="169"/>
      <c r="HN298" s="169"/>
      <c r="HO298" s="169"/>
      <c r="HP298" s="169"/>
      <c r="HQ298" s="169"/>
      <c r="HR298" s="169"/>
      <c r="HS298" s="169"/>
      <c r="HT298" s="169"/>
      <c r="HU298" s="169"/>
      <c r="HV298" s="169"/>
      <c r="HW298" s="169"/>
      <c r="HX298" s="169"/>
      <c r="HY298" s="169"/>
      <c r="HZ298" s="169"/>
      <c r="IA298" s="169"/>
      <c r="IB298" s="169"/>
      <c r="IC298" s="169"/>
      <c r="ID298" s="169"/>
      <c r="IE298" s="169"/>
      <c r="IF298" s="169"/>
      <c r="IG298" s="169"/>
      <c r="IH298" s="169"/>
      <c r="II298" s="169"/>
      <c r="IJ298" s="169"/>
      <c r="IK298" s="169"/>
      <c r="IL298" s="169"/>
      <c r="IM298" s="169"/>
      <c r="IN298" s="169"/>
      <c r="IO298" s="169"/>
      <c r="IP298" s="169"/>
      <c r="IQ298" s="169"/>
      <c r="IR298" s="169"/>
      <c r="IS298" s="169"/>
      <c r="IT298" s="169"/>
      <c r="IU298" s="169"/>
      <c r="IV298" s="169"/>
    </row>
    <row r="299" spans="1:256">
      <c r="A299" s="124">
        <f t="shared" si="22"/>
        <v>0</v>
      </c>
      <c r="B299" s="125">
        <f t="shared" si="23"/>
        <v>0</v>
      </c>
      <c r="C299" s="126">
        <f>IF(R299=0,0,SUMIF($R$10:R299,R299,$R$10:R299)/R299)</f>
        <v>0</v>
      </c>
      <c r="D299" s="127">
        <v>290</v>
      </c>
      <c r="E299" s="146"/>
      <c r="F299" s="147"/>
      <c r="G299" s="130">
        <f t="shared" si="20"/>
        <v>0</v>
      </c>
      <c r="H299" s="130">
        <f>IF(E299=0,0,VLOOKUP(E299,[1]Ob!$D$10:$AW$600,46,FALSE))</f>
        <v>0</v>
      </c>
      <c r="I299" s="130">
        <f>IF(E299=0,0,VLOOKUP(E299,[1]Ob!$D$10:$BA$600,50,FALSE))</f>
        <v>0</v>
      </c>
      <c r="J299" s="130">
        <f>IF(E299=0,0,VLOOKUP(E299,[1]Ob!$D$10:$O$600,12,FALSE))</f>
        <v>0</v>
      </c>
      <c r="K299" s="131">
        <f>IF(E299=0,0,VLOOKUP(E299,[1]Ob!$D$10:$BA$600,15,FALSE))*F299</f>
        <v>0</v>
      </c>
      <c r="L299" s="132">
        <f t="shared" si="24"/>
        <v>0</v>
      </c>
      <c r="M299" s="133"/>
      <c r="N299" s="134"/>
      <c r="O299" s="170"/>
      <c r="P299" s="135">
        <v>0</v>
      </c>
      <c r="Q299" s="135">
        <v>0</v>
      </c>
      <c r="R299" s="129"/>
      <c r="S299" s="136">
        <f t="shared" si="21"/>
        <v>0</v>
      </c>
      <c r="T299" s="161"/>
      <c r="U299" s="162"/>
      <c r="V299" s="163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9"/>
      <c r="DC299" s="169"/>
      <c r="DD299" s="169"/>
      <c r="DE299" s="169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9"/>
      <c r="DQ299" s="169"/>
      <c r="DR299" s="169"/>
      <c r="DS299" s="169"/>
      <c r="DT299" s="169"/>
      <c r="DU299" s="169"/>
      <c r="DV299" s="169"/>
      <c r="DW299" s="169"/>
      <c r="DX299" s="169"/>
      <c r="DY299" s="169"/>
      <c r="DZ299" s="169"/>
      <c r="EA299" s="169"/>
      <c r="EB299" s="169"/>
      <c r="EC299" s="169"/>
      <c r="ED299" s="169"/>
      <c r="EE299" s="169"/>
      <c r="EF299" s="169"/>
      <c r="EG299" s="169"/>
      <c r="EH299" s="169"/>
      <c r="EI299" s="169"/>
      <c r="EJ299" s="169"/>
      <c r="EK299" s="169"/>
      <c r="EL299" s="169"/>
      <c r="EM299" s="169"/>
      <c r="EN299" s="169"/>
      <c r="EO299" s="169"/>
      <c r="EP299" s="169"/>
      <c r="EQ299" s="169"/>
      <c r="ER299" s="169"/>
      <c r="ES299" s="169"/>
      <c r="ET299" s="169"/>
      <c r="EU299" s="169"/>
      <c r="EV299" s="169"/>
      <c r="EW299" s="169"/>
      <c r="EX299" s="169"/>
      <c r="EY299" s="169"/>
      <c r="EZ299" s="169"/>
      <c r="FA299" s="169"/>
      <c r="FB299" s="169"/>
      <c r="FC299" s="169"/>
      <c r="FD299" s="169"/>
      <c r="FE299" s="169"/>
      <c r="FF299" s="169"/>
      <c r="FG299" s="169"/>
      <c r="FH299" s="169"/>
      <c r="FI299" s="169"/>
      <c r="FJ299" s="169"/>
      <c r="FK299" s="169"/>
      <c r="FL299" s="169"/>
      <c r="FM299" s="169"/>
      <c r="FN299" s="169"/>
      <c r="FO299" s="169"/>
      <c r="FP299" s="169"/>
      <c r="FQ299" s="169"/>
      <c r="FR299" s="169"/>
      <c r="FS299" s="169"/>
      <c r="FT299" s="169"/>
      <c r="FU299" s="169"/>
      <c r="FV299" s="169"/>
      <c r="FW299" s="169"/>
      <c r="FX299" s="169"/>
      <c r="FY299" s="169"/>
      <c r="FZ299" s="169"/>
      <c r="GA299" s="169"/>
      <c r="GB299" s="169"/>
      <c r="GC299" s="169"/>
      <c r="GD299" s="169"/>
      <c r="GE299" s="169"/>
      <c r="GF299" s="169"/>
      <c r="GG299" s="169"/>
      <c r="GH299" s="169"/>
      <c r="GI299" s="169"/>
      <c r="GJ299" s="169"/>
      <c r="GK299" s="169"/>
      <c r="GL299" s="169"/>
      <c r="GM299" s="169"/>
      <c r="GN299" s="169"/>
      <c r="GO299" s="169"/>
      <c r="GP299" s="169"/>
      <c r="GQ299" s="169"/>
      <c r="GR299" s="169"/>
      <c r="GS299" s="169"/>
      <c r="GT299" s="169"/>
      <c r="GU299" s="169"/>
      <c r="GV299" s="169"/>
      <c r="GW299" s="169"/>
      <c r="GX299" s="169"/>
      <c r="GY299" s="169"/>
      <c r="GZ299" s="169"/>
      <c r="HA299" s="169"/>
      <c r="HB299" s="169"/>
      <c r="HC299" s="169"/>
      <c r="HD299" s="169"/>
      <c r="HE299" s="169"/>
      <c r="HF299" s="169"/>
      <c r="HG299" s="169"/>
      <c r="HH299" s="169"/>
      <c r="HI299" s="169"/>
      <c r="HJ299" s="169"/>
      <c r="HK299" s="169"/>
      <c r="HL299" s="169"/>
      <c r="HM299" s="169"/>
      <c r="HN299" s="169"/>
      <c r="HO299" s="169"/>
      <c r="HP299" s="169"/>
      <c r="HQ299" s="169"/>
      <c r="HR299" s="169"/>
      <c r="HS299" s="169"/>
      <c r="HT299" s="169"/>
      <c r="HU299" s="169"/>
      <c r="HV299" s="169"/>
      <c r="HW299" s="169"/>
      <c r="HX299" s="169"/>
      <c r="HY299" s="169"/>
      <c r="HZ299" s="169"/>
      <c r="IA299" s="169"/>
      <c r="IB299" s="169"/>
      <c r="IC299" s="169"/>
      <c r="ID299" s="169"/>
      <c r="IE299" s="169"/>
      <c r="IF299" s="169"/>
      <c r="IG299" s="169"/>
      <c r="IH299" s="169"/>
      <c r="II299" s="169"/>
      <c r="IJ299" s="169"/>
      <c r="IK299" s="169"/>
      <c r="IL299" s="169"/>
      <c r="IM299" s="169"/>
      <c r="IN299" s="169"/>
      <c r="IO299" s="169"/>
      <c r="IP299" s="169"/>
      <c r="IQ299" s="169"/>
      <c r="IR299" s="169"/>
      <c r="IS299" s="169"/>
      <c r="IT299" s="169"/>
      <c r="IU299" s="169"/>
      <c r="IV299" s="169"/>
    </row>
    <row r="300" spans="1:256">
      <c r="A300" s="124">
        <f t="shared" si="22"/>
        <v>0</v>
      </c>
      <c r="B300" s="125">
        <f t="shared" si="23"/>
        <v>0</v>
      </c>
      <c r="C300" s="126">
        <f>IF(R300=0,0,SUMIF($R$10:R300,R300,$R$10:R300)/R300)</f>
        <v>0</v>
      </c>
      <c r="D300" s="127">
        <v>291</v>
      </c>
      <c r="E300" s="146"/>
      <c r="F300" s="147"/>
      <c r="G300" s="130">
        <f t="shared" si="20"/>
        <v>0</v>
      </c>
      <c r="H300" s="130">
        <f>IF(E300=0,0,VLOOKUP(E300,[1]Ob!$D$10:$AW$600,46,FALSE))</f>
        <v>0</v>
      </c>
      <c r="I300" s="130">
        <f>IF(E300=0,0,VLOOKUP(E300,[1]Ob!$D$10:$BA$600,50,FALSE))</f>
        <v>0</v>
      </c>
      <c r="J300" s="130">
        <f>IF(E300=0,0,VLOOKUP(E300,[1]Ob!$D$10:$O$600,12,FALSE))</f>
        <v>0</v>
      </c>
      <c r="K300" s="131">
        <f>IF(E300=0,0,VLOOKUP(E300,[1]Ob!$D$10:$BA$600,15,FALSE))*F300</f>
        <v>0</v>
      </c>
      <c r="L300" s="132">
        <f t="shared" si="24"/>
        <v>0</v>
      </c>
      <c r="M300" s="133"/>
      <c r="N300" s="134"/>
      <c r="O300" s="170"/>
      <c r="P300" s="135">
        <v>0</v>
      </c>
      <c r="Q300" s="135">
        <v>0</v>
      </c>
      <c r="R300" s="129"/>
      <c r="S300" s="136">
        <f t="shared" si="21"/>
        <v>0</v>
      </c>
      <c r="T300" s="137"/>
      <c r="U300" s="138">
        <f>IF(T300=0,0,HLOOKUP(T300,$Y$3:$IV$5,3,FALSE))</f>
        <v>0</v>
      </c>
      <c r="V300" s="13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69"/>
      <c r="CZ300" s="169"/>
      <c r="DA300" s="169"/>
      <c r="DB300" s="169"/>
      <c r="DC300" s="169"/>
      <c r="DD300" s="169"/>
      <c r="DE300" s="169"/>
      <c r="DF300" s="169"/>
      <c r="DG300" s="169"/>
      <c r="DH300" s="169"/>
      <c r="DI300" s="169"/>
      <c r="DJ300" s="169"/>
      <c r="DK300" s="169"/>
      <c r="DL300" s="169"/>
      <c r="DM300" s="169"/>
      <c r="DN300" s="169"/>
      <c r="DO300" s="169"/>
      <c r="DP300" s="169"/>
      <c r="DQ300" s="169"/>
      <c r="DR300" s="169"/>
      <c r="DS300" s="169"/>
      <c r="DT300" s="169"/>
      <c r="DU300" s="169"/>
      <c r="DV300" s="169"/>
      <c r="DW300" s="169"/>
      <c r="DX300" s="169"/>
      <c r="DY300" s="169"/>
      <c r="DZ300" s="169"/>
      <c r="EA300" s="169"/>
      <c r="EB300" s="169"/>
      <c r="EC300" s="169"/>
      <c r="ED300" s="169"/>
      <c r="EE300" s="169"/>
      <c r="EF300" s="169"/>
      <c r="EG300" s="169"/>
      <c r="EH300" s="169"/>
      <c r="EI300" s="169"/>
      <c r="EJ300" s="169"/>
      <c r="EK300" s="169"/>
      <c r="EL300" s="169"/>
      <c r="EM300" s="169"/>
      <c r="EN300" s="169"/>
      <c r="EO300" s="169"/>
      <c r="EP300" s="169"/>
      <c r="EQ300" s="169"/>
      <c r="ER300" s="169"/>
      <c r="ES300" s="169"/>
      <c r="ET300" s="169"/>
      <c r="EU300" s="169"/>
      <c r="EV300" s="169"/>
      <c r="EW300" s="169"/>
      <c r="EX300" s="169"/>
      <c r="EY300" s="169"/>
      <c r="EZ300" s="169"/>
      <c r="FA300" s="169"/>
      <c r="FB300" s="169"/>
      <c r="FC300" s="169"/>
      <c r="FD300" s="169"/>
      <c r="FE300" s="169"/>
      <c r="FF300" s="169"/>
      <c r="FG300" s="169"/>
      <c r="FH300" s="169"/>
      <c r="FI300" s="169"/>
      <c r="FJ300" s="169"/>
      <c r="FK300" s="169"/>
      <c r="FL300" s="169"/>
      <c r="FM300" s="169"/>
      <c r="FN300" s="169"/>
      <c r="FO300" s="169"/>
      <c r="FP300" s="169"/>
      <c r="FQ300" s="169"/>
      <c r="FR300" s="169"/>
      <c r="FS300" s="169"/>
      <c r="FT300" s="169"/>
      <c r="FU300" s="169"/>
      <c r="FV300" s="169"/>
      <c r="FW300" s="169"/>
      <c r="FX300" s="169"/>
      <c r="FY300" s="169"/>
      <c r="FZ300" s="169"/>
      <c r="GA300" s="169"/>
      <c r="GB300" s="169"/>
      <c r="GC300" s="169"/>
      <c r="GD300" s="169"/>
      <c r="GE300" s="169"/>
      <c r="GF300" s="169"/>
      <c r="GG300" s="169"/>
      <c r="GH300" s="169"/>
      <c r="GI300" s="169"/>
      <c r="GJ300" s="169"/>
      <c r="GK300" s="169"/>
      <c r="GL300" s="169"/>
      <c r="GM300" s="169"/>
      <c r="GN300" s="169"/>
      <c r="GO300" s="169"/>
      <c r="GP300" s="169"/>
      <c r="GQ300" s="169"/>
      <c r="GR300" s="169"/>
      <c r="GS300" s="169"/>
      <c r="GT300" s="169"/>
      <c r="GU300" s="169"/>
      <c r="GV300" s="169"/>
      <c r="GW300" s="169"/>
      <c r="GX300" s="169"/>
      <c r="GY300" s="169"/>
      <c r="GZ300" s="169"/>
      <c r="HA300" s="169"/>
      <c r="HB300" s="169"/>
      <c r="HC300" s="169"/>
      <c r="HD300" s="169"/>
      <c r="HE300" s="169"/>
      <c r="HF300" s="169"/>
      <c r="HG300" s="169"/>
      <c r="HH300" s="169"/>
      <c r="HI300" s="169"/>
      <c r="HJ300" s="169"/>
      <c r="HK300" s="169"/>
      <c r="HL300" s="169"/>
      <c r="HM300" s="169"/>
      <c r="HN300" s="169"/>
      <c r="HO300" s="169"/>
      <c r="HP300" s="169"/>
      <c r="HQ300" s="169"/>
      <c r="HR300" s="169"/>
      <c r="HS300" s="169"/>
      <c r="HT300" s="169"/>
      <c r="HU300" s="169"/>
      <c r="HV300" s="169"/>
      <c r="HW300" s="169"/>
      <c r="HX300" s="169"/>
      <c r="HY300" s="169"/>
      <c r="HZ300" s="169"/>
      <c r="IA300" s="169"/>
      <c r="IB300" s="169"/>
      <c r="IC300" s="169"/>
      <c r="ID300" s="169"/>
      <c r="IE300" s="169"/>
      <c r="IF300" s="169"/>
      <c r="IG300" s="169"/>
      <c r="IH300" s="169"/>
      <c r="II300" s="169"/>
      <c r="IJ300" s="169"/>
      <c r="IK300" s="169"/>
      <c r="IL300" s="169"/>
      <c r="IM300" s="169"/>
      <c r="IN300" s="169"/>
      <c r="IO300" s="169"/>
      <c r="IP300" s="169"/>
      <c r="IQ300" s="169"/>
      <c r="IR300" s="169"/>
      <c r="IS300" s="169"/>
      <c r="IT300" s="169"/>
      <c r="IU300" s="169"/>
      <c r="IV300" s="169"/>
    </row>
    <row r="301" spans="1:256">
      <c r="A301" s="124">
        <f t="shared" si="22"/>
        <v>0</v>
      </c>
      <c r="B301" s="125">
        <f t="shared" si="23"/>
        <v>0</v>
      </c>
      <c r="C301" s="126">
        <f>IF(R301=0,0,SUMIF($R$10:R301,R301,$R$10:R301)/R301)</f>
        <v>0</v>
      </c>
      <c r="D301" s="127">
        <v>292</v>
      </c>
      <c r="E301" s="146"/>
      <c r="F301" s="147"/>
      <c r="G301" s="130">
        <f t="shared" si="20"/>
        <v>0</v>
      </c>
      <c r="H301" s="130">
        <f>IF(E301=0,0,VLOOKUP(E301,[1]Ob!$D$10:$AW$600,46,FALSE))</f>
        <v>0</v>
      </c>
      <c r="I301" s="130">
        <f>IF(E301=0,0,VLOOKUP(E301,[1]Ob!$D$10:$BA$600,50,FALSE))</f>
        <v>0</v>
      </c>
      <c r="J301" s="130">
        <f>IF(E301=0,0,VLOOKUP(E301,[1]Ob!$D$10:$O$600,12,FALSE))</f>
        <v>0</v>
      </c>
      <c r="K301" s="131">
        <f>IF(E301=0,0,VLOOKUP(E301,[1]Ob!$D$10:$BA$600,15,FALSE))*F301</f>
        <v>0</v>
      </c>
      <c r="L301" s="132">
        <f t="shared" si="24"/>
        <v>0</v>
      </c>
      <c r="M301" s="133"/>
      <c r="N301" s="134"/>
      <c r="O301" s="170"/>
      <c r="P301" s="135">
        <v>0</v>
      </c>
      <c r="Q301" s="135">
        <v>0</v>
      </c>
      <c r="R301" s="129"/>
      <c r="S301" s="136">
        <f t="shared" si="21"/>
        <v>0</v>
      </c>
      <c r="T301" s="148"/>
      <c r="U301" s="149"/>
      <c r="V301" s="150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  <c r="CQ301" s="169"/>
      <c r="CR301" s="169"/>
      <c r="CS301" s="169"/>
      <c r="CT301" s="169"/>
      <c r="CU301" s="169"/>
      <c r="CV301" s="169"/>
      <c r="CW301" s="169"/>
      <c r="CX301" s="169"/>
      <c r="CY301" s="169"/>
      <c r="CZ301" s="169"/>
      <c r="DA301" s="169"/>
      <c r="DB301" s="169"/>
      <c r="DC301" s="169"/>
      <c r="DD301" s="169"/>
      <c r="DE301" s="169"/>
      <c r="DF301" s="169"/>
      <c r="DG301" s="169"/>
      <c r="DH301" s="169"/>
      <c r="DI301" s="169"/>
      <c r="DJ301" s="169"/>
      <c r="DK301" s="169"/>
      <c r="DL301" s="169"/>
      <c r="DM301" s="169"/>
      <c r="DN301" s="169"/>
      <c r="DO301" s="169"/>
      <c r="DP301" s="169"/>
      <c r="DQ301" s="169"/>
      <c r="DR301" s="169"/>
      <c r="DS301" s="169"/>
      <c r="DT301" s="169"/>
      <c r="DU301" s="169"/>
      <c r="DV301" s="169"/>
      <c r="DW301" s="169"/>
      <c r="DX301" s="169"/>
      <c r="DY301" s="169"/>
      <c r="DZ301" s="169"/>
      <c r="EA301" s="169"/>
      <c r="EB301" s="169"/>
      <c r="EC301" s="169"/>
      <c r="ED301" s="169"/>
      <c r="EE301" s="169"/>
      <c r="EF301" s="169"/>
      <c r="EG301" s="169"/>
      <c r="EH301" s="169"/>
      <c r="EI301" s="169"/>
      <c r="EJ301" s="169"/>
      <c r="EK301" s="169"/>
      <c r="EL301" s="169"/>
      <c r="EM301" s="169"/>
      <c r="EN301" s="169"/>
      <c r="EO301" s="169"/>
      <c r="EP301" s="169"/>
      <c r="EQ301" s="169"/>
      <c r="ER301" s="169"/>
      <c r="ES301" s="169"/>
      <c r="ET301" s="169"/>
      <c r="EU301" s="169"/>
      <c r="EV301" s="169"/>
      <c r="EW301" s="169"/>
      <c r="EX301" s="169"/>
      <c r="EY301" s="169"/>
      <c r="EZ301" s="169"/>
      <c r="FA301" s="169"/>
      <c r="FB301" s="169"/>
      <c r="FC301" s="169"/>
      <c r="FD301" s="169"/>
      <c r="FE301" s="169"/>
      <c r="FF301" s="169"/>
      <c r="FG301" s="169"/>
      <c r="FH301" s="169"/>
      <c r="FI301" s="169"/>
      <c r="FJ301" s="169"/>
      <c r="FK301" s="169"/>
      <c r="FL301" s="169"/>
      <c r="FM301" s="169"/>
      <c r="FN301" s="169"/>
      <c r="FO301" s="169"/>
      <c r="FP301" s="169"/>
      <c r="FQ301" s="169"/>
      <c r="FR301" s="169"/>
      <c r="FS301" s="169"/>
      <c r="FT301" s="169"/>
      <c r="FU301" s="169"/>
      <c r="FV301" s="169"/>
      <c r="FW301" s="169"/>
      <c r="FX301" s="169"/>
      <c r="FY301" s="169"/>
      <c r="FZ301" s="169"/>
      <c r="GA301" s="169"/>
      <c r="GB301" s="169"/>
      <c r="GC301" s="169"/>
      <c r="GD301" s="169"/>
      <c r="GE301" s="169"/>
      <c r="GF301" s="169"/>
      <c r="GG301" s="169"/>
      <c r="GH301" s="169"/>
      <c r="GI301" s="169"/>
      <c r="GJ301" s="169"/>
      <c r="GK301" s="169"/>
      <c r="GL301" s="169"/>
      <c r="GM301" s="169"/>
      <c r="GN301" s="169"/>
      <c r="GO301" s="169"/>
      <c r="GP301" s="169"/>
      <c r="GQ301" s="169"/>
      <c r="GR301" s="169"/>
      <c r="GS301" s="169"/>
      <c r="GT301" s="169"/>
      <c r="GU301" s="169"/>
      <c r="GV301" s="169"/>
      <c r="GW301" s="169"/>
      <c r="GX301" s="169"/>
      <c r="GY301" s="169"/>
      <c r="GZ301" s="169"/>
      <c r="HA301" s="169"/>
      <c r="HB301" s="169"/>
      <c r="HC301" s="169"/>
      <c r="HD301" s="169"/>
      <c r="HE301" s="169"/>
      <c r="HF301" s="169"/>
      <c r="HG301" s="169"/>
      <c r="HH301" s="169"/>
      <c r="HI301" s="169"/>
      <c r="HJ301" s="169"/>
      <c r="HK301" s="169"/>
      <c r="HL301" s="169"/>
      <c r="HM301" s="169"/>
      <c r="HN301" s="169"/>
      <c r="HO301" s="169"/>
      <c r="HP301" s="169"/>
      <c r="HQ301" s="169"/>
      <c r="HR301" s="169"/>
      <c r="HS301" s="169"/>
      <c r="HT301" s="169"/>
      <c r="HU301" s="169"/>
      <c r="HV301" s="169"/>
      <c r="HW301" s="169"/>
      <c r="HX301" s="169"/>
      <c r="HY301" s="169"/>
      <c r="HZ301" s="169"/>
      <c r="IA301" s="169"/>
      <c r="IB301" s="169"/>
      <c r="IC301" s="169"/>
      <c r="ID301" s="169"/>
      <c r="IE301" s="169"/>
      <c r="IF301" s="169"/>
      <c r="IG301" s="169"/>
      <c r="IH301" s="169"/>
      <c r="II301" s="169"/>
      <c r="IJ301" s="169"/>
      <c r="IK301" s="169"/>
      <c r="IL301" s="169"/>
      <c r="IM301" s="169"/>
      <c r="IN301" s="169"/>
      <c r="IO301" s="169"/>
      <c r="IP301" s="169"/>
      <c r="IQ301" s="169"/>
      <c r="IR301" s="169"/>
      <c r="IS301" s="169"/>
      <c r="IT301" s="169"/>
      <c r="IU301" s="169"/>
      <c r="IV301" s="169"/>
    </row>
    <row r="302" spans="1:256">
      <c r="A302" s="124">
        <f t="shared" si="22"/>
        <v>0</v>
      </c>
      <c r="B302" s="125">
        <f t="shared" si="23"/>
        <v>0</v>
      </c>
      <c r="C302" s="126">
        <f>IF(R302=0,0,SUMIF($R$10:R302,R302,$R$10:R302)/R302)</f>
        <v>0</v>
      </c>
      <c r="D302" s="127">
        <v>293</v>
      </c>
      <c r="E302" s="146"/>
      <c r="F302" s="147"/>
      <c r="G302" s="130">
        <f t="shared" si="20"/>
        <v>0</v>
      </c>
      <c r="H302" s="130">
        <f>IF(E302=0,0,VLOOKUP(E302,[1]Ob!$D$10:$AW$600,46,FALSE))</f>
        <v>0</v>
      </c>
      <c r="I302" s="130">
        <f>IF(E302=0,0,VLOOKUP(E302,[1]Ob!$D$10:$BA$600,50,FALSE))</f>
        <v>0</v>
      </c>
      <c r="J302" s="130">
        <f>IF(E302=0,0,VLOOKUP(E302,[1]Ob!$D$10:$O$600,12,FALSE))</f>
        <v>0</v>
      </c>
      <c r="K302" s="131">
        <f>IF(E302=0,0,VLOOKUP(E302,[1]Ob!$D$10:$BA$600,15,FALSE))*F302</f>
        <v>0</v>
      </c>
      <c r="L302" s="132">
        <f t="shared" si="24"/>
        <v>0</v>
      </c>
      <c r="M302" s="133"/>
      <c r="N302" s="134"/>
      <c r="O302" s="170"/>
      <c r="P302" s="135">
        <v>0</v>
      </c>
      <c r="Q302" s="135">
        <v>0</v>
      </c>
      <c r="R302" s="129"/>
      <c r="S302" s="136">
        <f t="shared" si="21"/>
        <v>0</v>
      </c>
      <c r="T302" s="148"/>
      <c r="U302" s="149"/>
      <c r="V302" s="150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69"/>
      <c r="CZ302" s="169"/>
      <c r="DA302" s="169"/>
      <c r="DB302" s="169"/>
      <c r="DC302" s="169"/>
      <c r="DD302" s="169"/>
      <c r="DE302" s="169"/>
      <c r="DF302" s="169"/>
      <c r="DG302" s="169"/>
      <c r="DH302" s="169"/>
      <c r="DI302" s="169"/>
      <c r="DJ302" s="169"/>
      <c r="DK302" s="169"/>
      <c r="DL302" s="169"/>
      <c r="DM302" s="169"/>
      <c r="DN302" s="169"/>
      <c r="DO302" s="169"/>
      <c r="DP302" s="169"/>
      <c r="DQ302" s="169"/>
      <c r="DR302" s="169"/>
      <c r="DS302" s="169"/>
      <c r="DT302" s="169"/>
      <c r="DU302" s="169"/>
      <c r="DV302" s="169"/>
      <c r="DW302" s="169"/>
      <c r="DX302" s="169"/>
      <c r="DY302" s="169"/>
      <c r="DZ302" s="169"/>
      <c r="EA302" s="169"/>
      <c r="EB302" s="169"/>
      <c r="EC302" s="169"/>
      <c r="ED302" s="169"/>
      <c r="EE302" s="169"/>
      <c r="EF302" s="169"/>
      <c r="EG302" s="169"/>
      <c r="EH302" s="169"/>
      <c r="EI302" s="169"/>
      <c r="EJ302" s="169"/>
      <c r="EK302" s="169"/>
      <c r="EL302" s="169"/>
      <c r="EM302" s="169"/>
      <c r="EN302" s="169"/>
      <c r="EO302" s="169"/>
      <c r="EP302" s="169"/>
      <c r="EQ302" s="169"/>
      <c r="ER302" s="169"/>
      <c r="ES302" s="169"/>
      <c r="ET302" s="169"/>
      <c r="EU302" s="169"/>
      <c r="EV302" s="169"/>
      <c r="EW302" s="169"/>
      <c r="EX302" s="169"/>
      <c r="EY302" s="169"/>
      <c r="EZ302" s="169"/>
      <c r="FA302" s="169"/>
      <c r="FB302" s="169"/>
      <c r="FC302" s="169"/>
      <c r="FD302" s="169"/>
      <c r="FE302" s="169"/>
      <c r="FF302" s="169"/>
      <c r="FG302" s="169"/>
      <c r="FH302" s="169"/>
      <c r="FI302" s="169"/>
      <c r="FJ302" s="169"/>
      <c r="FK302" s="169"/>
      <c r="FL302" s="169"/>
      <c r="FM302" s="169"/>
      <c r="FN302" s="169"/>
      <c r="FO302" s="169"/>
      <c r="FP302" s="169"/>
      <c r="FQ302" s="169"/>
      <c r="FR302" s="169"/>
      <c r="FS302" s="169"/>
      <c r="FT302" s="169"/>
      <c r="FU302" s="169"/>
      <c r="FV302" s="169"/>
      <c r="FW302" s="169"/>
      <c r="FX302" s="169"/>
      <c r="FY302" s="169"/>
      <c r="FZ302" s="169"/>
      <c r="GA302" s="169"/>
      <c r="GB302" s="169"/>
      <c r="GC302" s="169"/>
      <c r="GD302" s="169"/>
      <c r="GE302" s="169"/>
      <c r="GF302" s="169"/>
      <c r="GG302" s="169"/>
      <c r="GH302" s="169"/>
      <c r="GI302" s="169"/>
      <c r="GJ302" s="169"/>
      <c r="GK302" s="169"/>
      <c r="GL302" s="169"/>
      <c r="GM302" s="169"/>
      <c r="GN302" s="169"/>
      <c r="GO302" s="169"/>
      <c r="GP302" s="169"/>
      <c r="GQ302" s="169"/>
      <c r="GR302" s="169"/>
      <c r="GS302" s="169"/>
      <c r="GT302" s="169"/>
      <c r="GU302" s="169"/>
      <c r="GV302" s="169"/>
      <c r="GW302" s="169"/>
      <c r="GX302" s="169"/>
      <c r="GY302" s="169"/>
      <c r="GZ302" s="169"/>
      <c r="HA302" s="169"/>
      <c r="HB302" s="169"/>
      <c r="HC302" s="169"/>
      <c r="HD302" s="169"/>
      <c r="HE302" s="169"/>
      <c r="HF302" s="169"/>
      <c r="HG302" s="169"/>
      <c r="HH302" s="169"/>
      <c r="HI302" s="169"/>
      <c r="HJ302" s="169"/>
      <c r="HK302" s="169"/>
      <c r="HL302" s="169"/>
      <c r="HM302" s="169"/>
      <c r="HN302" s="169"/>
      <c r="HO302" s="169"/>
      <c r="HP302" s="169"/>
      <c r="HQ302" s="169"/>
      <c r="HR302" s="169"/>
      <c r="HS302" s="169"/>
      <c r="HT302" s="169"/>
      <c r="HU302" s="169"/>
      <c r="HV302" s="169"/>
      <c r="HW302" s="169"/>
      <c r="HX302" s="169"/>
      <c r="HY302" s="169"/>
      <c r="HZ302" s="169"/>
      <c r="IA302" s="169"/>
      <c r="IB302" s="169"/>
      <c r="IC302" s="169"/>
      <c r="ID302" s="169"/>
      <c r="IE302" s="169"/>
      <c r="IF302" s="169"/>
      <c r="IG302" s="169"/>
      <c r="IH302" s="169"/>
      <c r="II302" s="169"/>
      <c r="IJ302" s="169"/>
      <c r="IK302" s="169"/>
      <c r="IL302" s="169"/>
      <c r="IM302" s="169"/>
      <c r="IN302" s="169"/>
      <c r="IO302" s="169"/>
      <c r="IP302" s="169"/>
      <c r="IQ302" s="169"/>
      <c r="IR302" s="169"/>
      <c r="IS302" s="169"/>
      <c r="IT302" s="169"/>
      <c r="IU302" s="169"/>
      <c r="IV302" s="169"/>
    </row>
    <row r="303" spans="1:256">
      <c r="A303" s="124">
        <f t="shared" si="22"/>
        <v>0</v>
      </c>
      <c r="B303" s="125">
        <f t="shared" si="23"/>
        <v>0</v>
      </c>
      <c r="C303" s="126">
        <f>IF(R303=0,0,SUMIF($R$10:R303,R303,$R$10:R303)/R303)</f>
        <v>0</v>
      </c>
      <c r="D303" s="127">
        <v>294</v>
      </c>
      <c r="E303" s="146"/>
      <c r="F303" s="147"/>
      <c r="G303" s="130">
        <f t="shared" si="20"/>
        <v>0</v>
      </c>
      <c r="H303" s="130">
        <f>IF(E303=0,0,VLOOKUP(E303,[1]Ob!$D$10:$AW$600,46,FALSE))</f>
        <v>0</v>
      </c>
      <c r="I303" s="130">
        <f>IF(E303=0,0,VLOOKUP(E303,[1]Ob!$D$10:$BA$600,50,FALSE))</f>
        <v>0</v>
      </c>
      <c r="J303" s="130">
        <f>IF(E303=0,0,VLOOKUP(E303,[1]Ob!$D$10:$O$600,12,FALSE))</f>
        <v>0</v>
      </c>
      <c r="K303" s="131">
        <f>IF(E303=0,0,VLOOKUP(E303,[1]Ob!$D$10:$BA$600,15,FALSE))*F303</f>
        <v>0</v>
      </c>
      <c r="L303" s="132">
        <f t="shared" si="24"/>
        <v>0</v>
      </c>
      <c r="M303" s="133"/>
      <c r="N303" s="134"/>
      <c r="O303" s="170"/>
      <c r="P303" s="135">
        <v>0</v>
      </c>
      <c r="Q303" s="135">
        <v>0</v>
      </c>
      <c r="R303" s="129"/>
      <c r="S303" s="136">
        <f t="shared" si="21"/>
        <v>0</v>
      </c>
      <c r="T303" s="148"/>
      <c r="U303" s="149"/>
      <c r="V303" s="150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  <c r="CQ303" s="169"/>
      <c r="CR303" s="169"/>
      <c r="CS303" s="169"/>
      <c r="CT303" s="169"/>
      <c r="CU303" s="169"/>
      <c r="CV303" s="169"/>
      <c r="CW303" s="169"/>
      <c r="CX303" s="169"/>
      <c r="CY303" s="169"/>
      <c r="CZ303" s="169"/>
      <c r="DA303" s="169"/>
      <c r="DB303" s="169"/>
      <c r="DC303" s="169"/>
      <c r="DD303" s="169"/>
      <c r="DE303" s="169"/>
      <c r="DF303" s="169"/>
      <c r="DG303" s="169"/>
      <c r="DH303" s="169"/>
      <c r="DI303" s="169"/>
      <c r="DJ303" s="169"/>
      <c r="DK303" s="169"/>
      <c r="DL303" s="169"/>
      <c r="DM303" s="169"/>
      <c r="DN303" s="169"/>
      <c r="DO303" s="169"/>
      <c r="DP303" s="169"/>
      <c r="DQ303" s="169"/>
      <c r="DR303" s="169"/>
      <c r="DS303" s="169"/>
      <c r="DT303" s="169"/>
      <c r="DU303" s="169"/>
      <c r="DV303" s="169"/>
      <c r="DW303" s="169"/>
      <c r="DX303" s="169"/>
      <c r="DY303" s="169"/>
      <c r="DZ303" s="169"/>
      <c r="EA303" s="169"/>
      <c r="EB303" s="169"/>
      <c r="EC303" s="169"/>
      <c r="ED303" s="169"/>
      <c r="EE303" s="169"/>
      <c r="EF303" s="169"/>
      <c r="EG303" s="169"/>
      <c r="EH303" s="169"/>
      <c r="EI303" s="169"/>
      <c r="EJ303" s="169"/>
      <c r="EK303" s="169"/>
      <c r="EL303" s="169"/>
      <c r="EM303" s="169"/>
      <c r="EN303" s="169"/>
      <c r="EO303" s="169"/>
      <c r="EP303" s="169"/>
      <c r="EQ303" s="169"/>
      <c r="ER303" s="169"/>
      <c r="ES303" s="169"/>
      <c r="ET303" s="169"/>
      <c r="EU303" s="169"/>
      <c r="EV303" s="169"/>
      <c r="EW303" s="169"/>
      <c r="EX303" s="169"/>
      <c r="EY303" s="169"/>
      <c r="EZ303" s="169"/>
      <c r="FA303" s="169"/>
      <c r="FB303" s="169"/>
      <c r="FC303" s="169"/>
      <c r="FD303" s="169"/>
      <c r="FE303" s="169"/>
      <c r="FF303" s="169"/>
      <c r="FG303" s="169"/>
      <c r="FH303" s="169"/>
      <c r="FI303" s="169"/>
      <c r="FJ303" s="169"/>
      <c r="FK303" s="169"/>
      <c r="FL303" s="169"/>
      <c r="FM303" s="169"/>
      <c r="FN303" s="169"/>
      <c r="FO303" s="169"/>
      <c r="FP303" s="169"/>
      <c r="FQ303" s="169"/>
      <c r="FR303" s="169"/>
      <c r="FS303" s="169"/>
      <c r="FT303" s="169"/>
      <c r="FU303" s="169"/>
      <c r="FV303" s="169"/>
      <c r="FW303" s="169"/>
      <c r="FX303" s="169"/>
      <c r="FY303" s="169"/>
      <c r="FZ303" s="169"/>
      <c r="GA303" s="169"/>
      <c r="GB303" s="169"/>
      <c r="GC303" s="169"/>
      <c r="GD303" s="169"/>
      <c r="GE303" s="169"/>
      <c r="GF303" s="169"/>
      <c r="GG303" s="169"/>
      <c r="GH303" s="169"/>
      <c r="GI303" s="169"/>
      <c r="GJ303" s="169"/>
      <c r="GK303" s="169"/>
      <c r="GL303" s="169"/>
      <c r="GM303" s="169"/>
      <c r="GN303" s="169"/>
      <c r="GO303" s="169"/>
      <c r="GP303" s="169"/>
      <c r="GQ303" s="169"/>
      <c r="GR303" s="169"/>
      <c r="GS303" s="169"/>
      <c r="GT303" s="169"/>
      <c r="GU303" s="169"/>
      <c r="GV303" s="169"/>
      <c r="GW303" s="169"/>
      <c r="GX303" s="169"/>
      <c r="GY303" s="169"/>
      <c r="GZ303" s="169"/>
      <c r="HA303" s="169"/>
      <c r="HB303" s="169"/>
      <c r="HC303" s="169"/>
      <c r="HD303" s="169"/>
      <c r="HE303" s="169"/>
      <c r="HF303" s="169"/>
      <c r="HG303" s="169"/>
      <c r="HH303" s="169"/>
      <c r="HI303" s="169"/>
      <c r="HJ303" s="169"/>
      <c r="HK303" s="169"/>
      <c r="HL303" s="169"/>
      <c r="HM303" s="169"/>
      <c r="HN303" s="169"/>
      <c r="HO303" s="169"/>
      <c r="HP303" s="169"/>
      <c r="HQ303" s="169"/>
      <c r="HR303" s="169"/>
      <c r="HS303" s="169"/>
      <c r="HT303" s="169"/>
      <c r="HU303" s="169"/>
      <c r="HV303" s="169"/>
      <c r="HW303" s="169"/>
      <c r="HX303" s="169"/>
      <c r="HY303" s="169"/>
      <c r="HZ303" s="169"/>
      <c r="IA303" s="169"/>
      <c r="IB303" s="169"/>
      <c r="IC303" s="169"/>
      <c r="ID303" s="169"/>
      <c r="IE303" s="169"/>
      <c r="IF303" s="169"/>
      <c r="IG303" s="169"/>
      <c r="IH303" s="169"/>
      <c r="II303" s="169"/>
      <c r="IJ303" s="169"/>
      <c r="IK303" s="169"/>
      <c r="IL303" s="169"/>
      <c r="IM303" s="169"/>
      <c r="IN303" s="169"/>
      <c r="IO303" s="169"/>
      <c r="IP303" s="169"/>
      <c r="IQ303" s="169"/>
      <c r="IR303" s="169"/>
      <c r="IS303" s="169"/>
      <c r="IT303" s="169"/>
      <c r="IU303" s="169"/>
      <c r="IV303" s="169"/>
    </row>
    <row r="304" spans="1:256">
      <c r="A304" s="124">
        <f t="shared" si="22"/>
        <v>0</v>
      </c>
      <c r="B304" s="125">
        <f t="shared" si="23"/>
        <v>0</v>
      </c>
      <c r="C304" s="126">
        <f>IF(R304=0,0,SUMIF($R$10:R304,R304,$R$10:R304)/R304)</f>
        <v>0</v>
      </c>
      <c r="D304" s="127">
        <v>295</v>
      </c>
      <c r="E304" s="146"/>
      <c r="F304" s="147"/>
      <c r="G304" s="130">
        <f t="shared" si="20"/>
        <v>0</v>
      </c>
      <c r="H304" s="130">
        <f>IF(E304=0,0,VLOOKUP(E304,[1]Ob!$D$10:$AW$600,46,FALSE))</f>
        <v>0</v>
      </c>
      <c r="I304" s="130">
        <f>IF(E304=0,0,VLOOKUP(E304,[1]Ob!$D$10:$BA$600,50,FALSE))</f>
        <v>0</v>
      </c>
      <c r="J304" s="130">
        <f>IF(E304=0,0,VLOOKUP(E304,[1]Ob!$D$10:$O$600,12,FALSE))</f>
        <v>0</v>
      </c>
      <c r="K304" s="131">
        <f>IF(E304=0,0,VLOOKUP(E304,[1]Ob!$D$10:$BA$600,15,FALSE))*F304</f>
        <v>0</v>
      </c>
      <c r="L304" s="132">
        <f t="shared" si="24"/>
        <v>0</v>
      </c>
      <c r="M304" s="133"/>
      <c r="N304" s="134"/>
      <c r="O304" s="170"/>
      <c r="P304" s="135">
        <v>0</v>
      </c>
      <c r="Q304" s="135">
        <v>0</v>
      </c>
      <c r="R304" s="129"/>
      <c r="S304" s="136">
        <f t="shared" si="21"/>
        <v>0</v>
      </c>
      <c r="T304" s="161"/>
      <c r="U304" s="162"/>
      <c r="V304" s="163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  <c r="CQ304" s="169"/>
      <c r="CR304" s="169"/>
      <c r="CS304" s="169"/>
      <c r="CT304" s="169"/>
      <c r="CU304" s="169"/>
      <c r="CV304" s="169"/>
      <c r="CW304" s="169"/>
      <c r="CX304" s="169"/>
      <c r="CY304" s="169"/>
      <c r="CZ304" s="169"/>
      <c r="DA304" s="169"/>
      <c r="DB304" s="169"/>
      <c r="DC304" s="169"/>
      <c r="DD304" s="169"/>
      <c r="DE304" s="169"/>
      <c r="DF304" s="169"/>
      <c r="DG304" s="169"/>
      <c r="DH304" s="169"/>
      <c r="DI304" s="169"/>
      <c r="DJ304" s="169"/>
      <c r="DK304" s="169"/>
      <c r="DL304" s="169"/>
      <c r="DM304" s="169"/>
      <c r="DN304" s="169"/>
      <c r="DO304" s="169"/>
      <c r="DP304" s="169"/>
      <c r="DQ304" s="169"/>
      <c r="DR304" s="169"/>
      <c r="DS304" s="169"/>
      <c r="DT304" s="169"/>
      <c r="DU304" s="169"/>
      <c r="DV304" s="169"/>
      <c r="DW304" s="169"/>
      <c r="DX304" s="169"/>
      <c r="DY304" s="169"/>
      <c r="DZ304" s="169"/>
      <c r="EA304" s="169"/>
      <c r="EB304" s="169"/>
      <c r="EC304" s="169"/>
      <c r="ED304" s="169"/>
      <c r="EE304" s="169"/>
      <c r="EF304" s="169"/>
      <c r="EG304" s="169"/>
      <c r="EH304" s="169"/>
      <c r="EI304" s="169"/>
      <c r="EJ304" s="169"/>
      <c r="EK304" s="169"/>
      <c r="EL304" s="169"/>
      <c r="EM304" s="169"/>
      <c r="EN304" s="169"/>
      <c r="EO304" s="169"/>
      <c r="EP304" s="169"/>
      <c r="EQ304" s="169"/>
      <c r="ER304" s="169"/>
      <c r="ES304" s="169"/>
      <c r="ET304" s="169"/>
      <c r="EU304" s="169"/>
      <c r="EV304" s="169"/>
      <c r="EW304" s="169"/>
      <c r="EX304" s="169"/>
      <c r="EY304" s="169"/>
      <c r="EZ304" s="169"/>
      <c r="FA304" s="169"/>
      <c r="FB304" s="169"/>
      <c r="FC304" s="169"/>
      <c r="FD304" s="169"/>
      <c r="FE304" s="169"/>
      <c r="FF304" s="169"/>
      <c r="FG304" s="169"/>
      <c r="FH304" s="169"/>
      <c r="FI304" s="169"/>
      <c r="FJ304" s="169"/>
      <c r="FK304" s="169"/>
      <c r="FL304" s="169"/>
      <c r="FM304" s="169"/>
      <c r="FN304" s="169"/>
      <c r="FO304" s="169"/>
      <c r="FP304" s="169"/>
      <c r="FQ304" s="169"/>
      <c r="FR304" s="169"/>
      <c r="FS304" s="169"/>
      <c r="FT304" s="169"/>
      <c r="FU304" s="169"/>
      <c r="FV304" s="169"/>
      <c r="FW304" s="169"/>
      <c r="FX304" s="169"/>
      <c r="FY304" s="169"/>
      <c r="FZ304" s="169"/>
      <c r="GA304" s="169"/>
      <c r="GB304" s="169"/>
      <c r="GC304" s="169"/>
      <c r="GD304" s="169"/>
      <c r="GE304" s="169"/>
      <c r="GF304" s="169"/>
      <c r="GG304" s="169"/>
      <c r="GH304" s="169"/>
      <c r="GI304" s="169"/>
      <c r="GJ304" s="169"/>
      <c r="GK304" s="169"/>
      <c r="GL304" s="169"/>
      <c r="GM304" s="169"/>
      <c r="GN304" s="169"/>
      <c r="GO304" s="169"/>
      <c r="GP304" s="169"/>
      <c r="GQ304" s="169"/>
      <c r="GR304" s="169"/>
      <c r="GS304" s="169"/>
      <c r="GT304" s="169"/>
      <c r="GU304" s="169"/>
      <c r="GV304" s="169"/>
      <c r="GW304" s="169"/>
      <c r="GX304" s="169"/>
      <c r="GY304" s="169"/>
      <c r="GZ304" s="169"/>
      <c r="HA304" s="169"/>
      <c r="HB304" s="169"/>
      <c r="HC304" s="169"/>
      <c r="HD304" s="169"/>
      <c r="HE304" s="169"/>
      <c r="HF304" s="169"/>
      <c r="HG304" s="169"/>
      <c r="HH304" s="169"/>
      <c r="HI304" s="169"/>
      <c r="HJ304" s="169"/>
      <c r="HK304" s="169"/>
      <c r="HL304" s="169"/>
      <c r="HM304" s="169"/>
      <c r="HN304" s="169"/>
      <c r="HO304" s="169"/>
      <c r="HP304" s="169"/>
      <c r="HQ304" s="169"/>
      <c r="HR304" s="169"/>
      <c r="HS304" s="169"/>
      <c r="HT304" s="169"/>
      <c r="HU304" s="169"/>
      <c r="HV304" s="169"/>
      <c r="HW304" s="169"/>
      <c r="HX304" s="169"/>
      <c r="HY304" s="169"/>
      <c r="HZ304" s="169"/>
      <c r="IA304" s="169"/>
      <c r="IB304" s="169"/>
      <c r="IC304" s="169"/>
      <c r="ID304" s="169"/>
      <c r="IE304" s="169"/>
      <c r="IF304" s="169"/>
      <c r="IG304" s="169"/>
      <c r="IH304" s="169"/>
      <c r="II304" s="169"/>
      <c r="IJ304" s="169"/>
      <c r="IK304" s="169"/>
      <c r="IL304" s="169"/>
      <c r="IM304" s="169"/>
      <c r="IN304" s="169"/>
      <c r="IO304" s="169"/>
      <c r="IP304" s="169"/>
      <c r="IQ304" s="169"/>
      <c r="IR304" s="169"/>
      <c r="IS304" s="169"/>
      <c r="IT304" s="169"/>
      <c r="IU304" s="169"/>
      <c r="IV304" s="169"/>
    </row>
    <row r="305" spans="1:256">
      <c r="A305" s="124">
        <f t="shared" si="22"/>
        <v>0</v>
      </c>
      <c r="B305" s="125">
        <f t="shared" si="23"/>
        <v>0</v>
      </c>
      <c r="C305" s="126">
        <f>IF(R305=0,0,SUMIF($R$10:R305,R305,$R$10:R305)/R305)</f>
        <v>0</v>
      </c>
      <c r="D305" s="127">
        <v>296</v>
      </c>
      <c r="E305" s="146"/>
      <c r="F305" s="147"/>
      <c r="G305" s="130">
        <f t="shared" si="20"/>
        <v>0</v>
      </c>
      <c r="H305" s="130">
        <f>IF(E305=0,0,VLOOKUP(E305,[1]Ob!$D$10:$AW$600,46,FALSE))</f>
        <v>0</v>
      </c>
      <c r="I305" s="130">
        <f>IF(E305=0,0,VLOOKUP(E305,[1]Ob!$D$10:$BA$600,50,FALSE))</f>
        <v>0</v>
      </c>
      <c r="J305" s="130">
        <f>IF(E305=0,0,VLOOKUP(E305,[1]Ob!$D$10:$O$600,12,FALSE))</f>
        <v>0</v>
      </c>
      <c r="K305" s="131">
        <f>IF(E305=0,0,VLOOKUP(E305,[1]Ob!$D$10:$BA$600,15,FALSE))*F305</f>
        <v>0</v>
      </c>
      <c r="L305" s="132">
        <f t="shared" si="24"/>
        <v>0</v>
      </c>
      <c r="M305" s="133"/>
      <c r="N305" s="134"/>
      <c r="O305" s="170"/>
      <c r="P305" s="135">
        <v>0</v>
      </c>
      <c r="Q305" s="135">
        <v>0</v>
      </c>
      <c r="R305" s="129"/>
      <c r="S305" s="136">
        <f t="shared" si="21"/>
        <v>0</v>
      </c>
      <c r="T305" s="137"/>
      <c r="U305" s="138">
        <f>IF(T305=0,0,HLOOKUP(T305,$Y$3:$IV$5,3,FALSE))</f>
        <v>0</v>
      </c>
      <c r="V305" s="13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  <c r="CQ305" s="169"/>
      <c r="CR305" s="169"/>
      <c r="CS305" s="169"/>
      <c r="CT305" s="169"/>
      <c r="CU305" s="169"/>
      <c r="CV305" s="169"/>
      <c r="CW305" s="169"/>
      <c r="CX305" s="169"/>
      <c r="CY305" s="169"/>
      <c r="CZ305" s="169"/>
      <c r="DA305" s="169"/>
      <c r="DB305" s="169"/>
      <c r="DC305" s="169"/>
      <c r="DD305" s="169"/>
      <c r="DE305" s="169"/>
      <c r="DF305" s="169"/>
      <c r="DG305" s="169"/>
      <c r="DH305" s="169"/>
      <c r="DI305" s="169"/>
      <c r="DJ305" s="169"/>
      <c r="DK305" s="169"/>
      <c r="DL305" s="169"/>
      <c r="DM305" s="169"/>
      <c r="DN305" s="169"/>
      <c r="DO305" s="169"/>
      <c r="DP305" s="169"/>
      <c r="DQ305" s="169"/>
      <c r="DR305" s="169"/>
      <c r="DS305" s="169"/>
      <c r="DT305" s="169"/>
      <c r="DU305" s="169"/>
      <c r="DV305" s="169"/>
      <c r="DW305" s="169"/>
      <c r="DX305" s="169"/>
      <c r="DY305" s="169"/>
      <c r="DZ305" s="169"/>
      <c r="EA305" s="169"/>
      <c r="EB305" s="169"/>
      <c r="EC305" s="169"/>
      <c r="ED305" s="169"/>
      <c r="EE305" s="169"/>
      <c r="EF305" s="169"/>
      <c r="EG305" s="169"/>
      <c r="EH305" s="169"/>
      <c r="EI305" s="169"/>
      <c r="EJ305" s="169"/>
      <c r="EK305" s="169"/>
      <c r="EL305" s="169"/>
      <c r="EM305" s="169"/>
      <c r="EN305" s="169"/>
      <c r="EO305" s="169"/>
      <c r="EP305" s="169"/>
      <c r="EQ305" s="169"/>
      <c r="ER305" s="169"/>
      <c r="ES305" s="169"/>
      <c r="ET305" s="169"/>
      <c r="EU305" s="169"/>
      <c r="EV305" s="169"/>
      <c r="EW305" s="169"/>
      <c r="EX305" s="169"/>
      <c r="EY305" s="169"/>
      <c r="EZ305" s="169"/>
      <c r="FA305" s="169"/>
      <c r="FB305" s="169"/>
      <c r="FC305" s="169"/>
      <c r="FD305" s="169"/>
      <c r="FE305" s="169"/>
      <c r="FF305" s="169"/>
      <c r="FG305" s="169"/>
      <c r="FH305" s="169"/>
      <c r="FI305" s="169"/>
      <c r="FJ305" s="169"/>
      <c r="FK305" s="169"/>
      <c r="FL305" s="169"/>
      <c r="FM305" s="169"/>
      <c r="FN305" s="169"/>
      <c r="FO305" s="169"/>
      <c r="FP305" s="169"/>
      <c r="FQ305" s="169"/>
      <c r="FR305" s="169"/>
      <c r="FS305" s="169"/>
      <c r="FT305" s="169"/>
      <c r="FU305" s="169"/>
      <c r="FV305" s="169"/>
      <c r="FW305" s="169"/>
      <c r="FX305" s="169"/>
      <c r="FY305" s="169"/>
      <c r="FZ305" s="169"/>
      <c r="GA305" s="169"/>
      <c r="GB305" s="169"/>
      <c r="GC305" s="169"/>
      <c r="GD305" s="169"/>
      <c r="GE305" s="169"/>
      <c r="GF305" s="169"/>
      <c r="GG305" s="169"/>
      <c r="GH305" s="169"/>
      <c r="GI305" s="169"/>
      <c r="GJ305" s="169"/>
      <c r="GK305" s="169"/>
      <c r="GL305" s="169"/>
      <c r="GM305" s="169"/>
      <c r="GN305" s="169"/>
      <c r="GO305" s="169"/>
      <c r="GP305" s="169"/>
      <c r="GQ305" s="169"/>
      <c r="GR305" s="169"/>
      <c r="GS305" s="169"/>
      <c r="GT305" s="169"/>
      <c r="GU305" s="169"/>
      <c r="GV305" s="169"/>
      <c r="GW305" s="169"/>
      <c r="GX305" s="169"/>
      <c r="GY305" s="169"/>
      <c r="GZ305" s="169"/>
      <c r="HA305" s="169"/>
      <c r="HB305" s="169"/>
      <c r="HC305" s="169"/>
      <c r="HD305" s="169"/>
      <c r="HE305" s="169"/>
      <c r="HF305" s="169"/>
      <c r="HG305" s="169"/>
      <c r="HH305" s="169"/>
      <c r="HI305" s="169"/>
      <c r="HJ305" s="169"/>
      <c r="HK305" s="169"/>
      <c r="HL305" s="169"/>
      <c r="HM305" s="169"/>
      <c r="HN305" s="169"/>
      <c r="HO305" s="169"/>
      <c r="HP305" s="169"/>
      <c r="HQ305" s="169"/>
      <c r="HR305" s="169"/>
      <c r="HS305" s="169"/>
      <c r="HT305" s="169"/>
      <c r="HU305" s="169"/>
      <c r="HV305" s="169"/>
      <c r="HW305" s="169"/>
      <c r="HX305" s="169"/>
      <c r="HY305" s="169"/>
      <c r="HZ305" s="169"/>
      <c r="IA305" s="169"/>
      <c r="IB305" s="169"/>
      <c r="IC305" s="169"/>
      <c r="ID305" s="169"/>
      <c r="IE305" s="169"/>
      <c r="IF305" s="169"/>
      <c r="IG305" s="169"/>
      <c r="IH305" s="169"/>
      <c r="II305" s="169"/>
      <c r="IJ305" s="169"/>
      <c r="IK305" s="169"/>
      <c r="IL305" s="169"/>
      <c r="IM305" s="169"/>
      <c r="IN305" s="169"/>
      <c r="IO305" s="169"/>
      <c r="IP305" s="169"/>
      <c r="IQ305" s="169"/>
      <c r="IR305" s="169"/>
      <c r="IS305" s="169"/>
      <c r="IT305" s="169"/>
      <c r="IU305" s="169"/>
      <c r="IV305" s="169"/>
    </row>
    <row r="306" spans="1:256">
      <c r="A306" s="124">
        <f t="shared" si="22"/>
        <v>0</v>
      </c>
      <c r="B306" s="125">
        <f t="shared" si="23"/>
        <v>0</v>
      </c>
      <c r="C306" s="126">
        <f>IF(R306=0,0,SUMIF($R$10:R306,R306,$R$10:R306)/R306)</f>
        <v>0</v>
      </c>
      <c r="D306" s="127">
        <v>297</v>
      </c>
      <c r="E306" s="146"/>
      <c r="F306" s="147"/>
      <c r="G306" s="130">
        <f t="shared" si="20"/>
        <v>0</v>
      </c>
      <c r="H306" s="130">
        <f>IF(E306=0,0,VLOOKUP(E306,[1]Ob!$D$10:$AW$600,46,FALSE))</f>
        <v>0</v>
      </c>
      <c r="I306" s="130">
        <f>IF(E306=0,0,VLOOKUP(E306,[1]Ob!$D$10:$BA$600,50,FALSE))</f>
        <v>0</v>
      </c>
      <c r="J306" s="130">
        <f>IF(E306=0,0,VLOOKUP(E306,[1]Ob!$D$10:$O$600,12,FALSE))</f>
        <v>0</v>
      </c>
      <c r="K306" s="131">
        <f>IF(E306=0,0,VLOOKUP(E306,[1]Ob!$D$10:$BA$600,15,FALSE))*F306</f>
        <v>0</v>
      </c>
      <c r="L306" s="132">
        <f t="shared" si="24"/>
        <v>0</v>
      </c>
      <c r="M306" s="133"/>
      <c r="N306" s="134"/>
      <c r="O306" s="170"/>
      <c r="P306" s="135">
        <v>0</v>
      </c>
      <c r="Q306" s="135">
        <v>0</v>
      </c>
      <c r="R306" s="129"/>
      <c r="S306" s="136">
        <f t="shared" si="21"/>
        <v>0</v>
      </c>
      <c r="T306" s="148"/>
      <c r="U306" s="149"/>
      <c r="V306" s="150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69"/>
      <c r="CZ306" s="169"/>
      <c r="DA306" s="169"/>
      <c r="DB306" s="169"/>
      <c r="DC306" s="169"/>
      <c r="DD306" s="169"/>
      <c r="DE306" s="169"/>
      <c r="DF306" s="169"/>
      <c r="DG306" s="169"/>
      <c r="DH306" s="169"/>
      <c r="DI306" s="169"/>
      <c r="DJ306" s="169"/>
      <c r="DK306" s="169"/>
      <c r="DL306" s="169"/>
      <c r="DM306" s="169"/>
      <c r="DN306" s="169"/>
      <c r="DO306" s="169"/>
      <c r="DP306" s="169"/>
      <c r="DQ306" s="169"/>
      <c r="DR306" s="169"/>
      <c r="DS306" s="169"/>
      <c r="DT306" s="169"/>
      <c r="DU306" s="169"/>
      <c r="DV306" s="169"/>
      <c r="DW306" s="169"/>
      <c r="DX306" s="169"/>
      <c r="DY306" s="169"/>
      <c r="DZ306" s="169"/>
      <c r="EA306" s="169"/>
      <c r="EB306" s="169"/>
      <c r="EC306" s="169"/>
      <c r="ED306" s="169"/>
      <c r="EE306" s="169"/>
      <c r="EF306" s="169"/>
      <c r="EG306" s="169"/>
      <c r="EH306" s="169"/>
      <c r="EI306" s="169"/>
      <c r="EJ306" s="169"/>
      <c r="EK306" s="169"/>
      <c r="EL306" s="169"/>
      <c r="EM306" s="169"/>
      <c r="EN306" s="169"/>
      <c r="EO306" s="169"/>
      <c r="EP306" s="169"/>
      <c r="EQ306" s="169"/>
      <c r="ER306" s="169"/>
      <c r="ES306" s="169"/>
      <c r="ET306" s="169"/>
      <c r="EU306" s="169"/>
      <c r="EV306" s="169"/>
      <c r="EW306" s="169"/>
      <c r="EX306" s="169"/>
      <c r="EY306" s="169"/>
      <c r="EZ306" s="169"/>
      <c r="FA306" s="169"/>
      <c r="FB306" s="169"/>
      <c r="FC306" s="169"/>
      <c r="FD306" s="169"/>
      <c r="FE306" s="169"/>
      <c r="FF306" s="169"/>
      <c r="FG306" s="169"/>
      <c r="FH306" s="169"/>
      <c r="FI306" s="169"/>
      <c r="FJ306" s="169"/>
      <c r="FK306" s="169"/>
      <c r="FL306" s="169"/>
      <c r="FM306" s="169"/>
      <c r="FN306" s="169"/>
      <c r="FO306" s="169"/>
      <c r="FP306" s="169"/>
      <c r="FQ306" s="169"/>
      <c r="FR306" s="169"/>
      <c r="FS306" s="169"/>
      <c r="FT306" s="169"/>
      <c r="FU306" s="169"/>
      <c r="FV306" s="169"/>
      <c r="FW306" s="169"/>
      <c r="FX306" s="169"/>
      <c r="FY306" s="169"/>
      <c r="FZ306" s="169"/>
      <c r="GA306" s="169"/>
      <c r="GB306" s="169"/>
      <c r="GC306" s="169"/>
      <c r="GD306" s="169"/>
      <c r="GE306" s="169"/>
      <c r="GF306" s="169"/>
      <c r="GG306" s="169"/>
      <c r="GH306" s="169"/>
      <c r="GI306" s="169"/>
      <c r="GJ306" s="169"/>
      <c r="GK306" s="169"/>
      <c r="GL306" s="169"/>
      <c r="GM306" s="169"/>
      <c r="GN306" s="169"/>
      <c r="GO306" s="169"/>
      <c r="GP306" s="169"/>
      <c r="GQ306" s="169"/>
      <c r="GR306" s="169"/>
      <c r="GS306" s="169"/>
      <c r="GT306" s="169"/>
      <c r="GU306" s="169"/>
      <c r="GV306" s="169"/>
      <c r="GW306" s="169"/>
      <c r="GX306" s="169"/>
      <c r="GY306" s="169"/>
      <c r="GZ306" s="169"/>
      <c r="HA306" s="169"/>
      <c r="HB306" s="169"/>
      <c r="HC306" s="169"/>
      <c r="HD306" s="169"/>
      <c r="HE306" s="169"/>
      <c r="HF306" s="169"/>
      <c r="HG306" s="169"/>
      <c r="HH306" s="169"/>
      <c r="HI306" s="169"/>
      <c r="HJ306" s="169"/>
      <c r="HK306" s="169"/>
      <c r="HL306" s="169"/>
      <c r="HM306" s="169"/>
      <c r="HN306" s="169"/>
      <c r="HO306" s="169"/>
      <c r="HP306" s="169"/>
      <c r="HQ306" s="169"/>
      <c r="HR306" s="169"/>
      <c r="HS306" s="169"/>
      <c r="HT306" s="169"/>
      <c r="HU306" s="169"/>
      <c r="HV306" s="169"/>
      <c r="HW306" s="169"/>
      <c r="HX306" s="169"/>
      <c r="HY306" s="169"/>
      <c r="HZ306" s="169"/>
      <c r="IA306" s="169"/>
      <c r="IB306" s="169"/>
      <c r="IC306" s="169"/>
      <c r="ID306" s="169"/>
      <c r="IE306" s="169"/>
      <c r="IF306" s="169"/>
      <c r="IG306" s="169"/>
      <c r="IH306" s="169"/>
      <c r="II306" s="169"/>
      <c r="IJ306" s="169"/>
      <c r="IK306" s="169"/>
      <c r="IL306" s="169"/>
      <c r="IM306" s="169"/>
      <c r="IN306" s="169"/>
      <c r="IO306" s="169"/>
      <c r="IP306" s="169"/>
      <c r="IQ306" s="169"/>
      <c r="IR306" s="169"/>
      <c r="IS306" s="169"/>
      <c r="IT306" s="169"/>
      <c r="IU306" s="169"/>
      <c r="IV306" s="169"/>
    </row>
    <row r="307" spans="1:256">
      <c r="A307" s="124">
        <f t="shared" si="22"/>
        <v>0</v>
      </c>
      <c r="B307" s="125">
        <f t="shared" si="23"/>
        <v>0</v>
      </c>
      <c r="C307" s="126">
        <f>IF(R307=0,0,SUMIF($R$10:R307,R307,$R$10:R307)/R307)</f>
        <v>0</v>
      </c>
      <c r="D307" s="127">
        <v>298</v>
      </c>
      <c r="E307" s="146"/>
      <c r="F307" s="147"/>
      <c r="G307" s="130">
        <f t="shared" si="20"/>
        <v>0</v>
      </c>
      <c r="H307" s="130">
        <f>IF(E307=0,0,VLOOKUP(E307,[1]Ob!$D$10:$AW$600,46,FALSE))</f>
        <v>0</v>
      </c>
      <c r="I307" s="130">
        <f>IF(E307=0,0,VLOOKUP(E307,[1]Ob!$D$10:$BA$600,50,FALSE))</f>
        <v>0</v>
      </c>
      <c r="J307" s="130">
        <f>IF(E307=0,0,VLOOKUP(E307,[1]Ob!$D$10:$O$600,12,FALSE))</f>
        <v>0</v>
      </c>
      <c r="K307" s="131">
        <f>IF(E307=0,0,VLOOKUP(E307,[1]Ob!$D$10:$BA$600,15,FALSE))*F307</f>
        <v>0</v>
      </c>
      <c r="L307" s="132">
        <f t="shared" si="24"/>
        <v>0</v>
      </c>
      <c r="M307" s="133"/>
      <c r="N307" s="134"/>
      <c r="O307" s="170"/>
      <c r="P307" s="135">
        <v>0</v>
      </c>
      <c r="Q307" s="135">
        <v>0</v>
      </c>
      <c r="R307" s="129"/>
      <c r="S307" s="136">
        <f t="shared" si="21"/>
        <v>0</v>
      </c>
      <c r="T307" s="148"/>
      <c r="U307" s="149"/>
      <c r="V307" s="150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9"/>
      <c r="DC307" s="169"/>
      <c r="DD307" s="169"/>
      <c r="DE307" s="169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9"/>
      <c r="DQ307" s="169"/>
      <c r="DR307" s="169"/>
      <c r="DS307" s="169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9"/>
      <c r="EE307" s="169"/>
      <c r="EF307" s="169"/>
      <c r="EG307" s="169"/>
      <c r="EH307" s="169"/>
      <c r="EI307" s="169"/>
      <c r="EJ307" s="169"/>
      <c r="EK307" s="169"/>
      <c r="EL307" s="169"/>
      <c r="EM307" s="169"/>
      <c r="EN307" s="169"/>
      <c r="EO307" s="169"/>
      <c r="EP307" s="169"/>
      <c r="EQ307" s="169"/>
      <c r="ER307" s="169"/>
      <c r="ES307" s="169"/>
      <c r="ET307" s="169"/>
      <c r="EU307" s="169"/>
      <c r="EV307" s="169"/>
      <c r="EW307" s="169"/>
      <c r="EX307" s="169"/>
      <c r="EY307" s="169"/>
      <c r="EZ307" s="169"/>
      <c r="FA307" s="169"/>
      <c r="FB307" s="169"/>
      <c r="FC307" s="169"/>
      <c r="FD307" s="169"/>
      <c r="FE307" s="169"/>
      <c r="FF307" s="169"/>
      <c r="FG307" s="169"/>
      <c r="FH307" s="169"/>
      <c r="FI307" s="169"/>
      <c r="FJ307" s="169"/>
      <c r="FK307" s="169"/>
      <c r="FL307" s="169"/>
      <c r="FM307" s="169"/>
      <c r="FN307" s="169"/>
      <c r="FO307" s="169"/>
      <c r="FP307" s="169"/>
      <c r="FQ307" s="169"/>
      <c r="FR307" s="169"/>
      <c r="FS307" s="169"/>
      <c r="FT307" s="169"/>
      <c r="FU307" s="169"/>
      <c r="FV307" s="169"/>
      <c r="FW307" s="169"/>
      <c r="FX307" s="169"/>
      <c r="FY307" s="169"/>
      <c r="FZ307" s="169"/>
      <c r="GA307" s="169"/>
      <c r="GB307" s="169"/>
      <c r="GC307" s="169"/>
      <c r="GD307" s="169"/>
      <c r="GE307" s="169"/>
      <c r="GF307" s="169"/>
      <c r="GG307" s="169"/>
      <c r="GH307" s="169"/>
      <c r="GI307" s="169"/>
      <c r="GJ307" s="169"/>
      <c r="GK307" s="169"/>
      <c r="GL307" s="169"/>
      <c r="GM307" s="169"/>
      <c r="GN307" s="169"/>
      <c r="GO307" s="169"/>
      <c r="GP307" s="169"/>
      <c r="GQ307" s="169"/>
      <c r="GR307" s="169"/>
      <c r="GS307" s="169"/>
      <c r="GT307" s="169"/>
      <c r="GU307" s="169"/>
      <c r="GV307" s="169"/>
      <c r="GW307" s="169"/>
      <c r="GX307" s="169"/>
      <c r="GY307" s="169"/>
      <c r="GZ307" s="169"/>
      <c r="HA307" s="169"/>
      <c r="HB307" s="169"/>
      <c r="HC307" s="169"/>
      <c r="HD307" s="169"/>
      <c r="HE307" s="169"/>
      <c r="HF307" s="169"/>
      <c r="HG307" s="169"/>
      <c r="HH307" s="169"/>
      <c r="HI307" s="169"/>
      <c r="HJ307" s="169"/>
      <c r="HK307" s="169"/>
      <c r="HL307" s="169"/>
      <c r="HM307" s="169"/>
      <c r="HN307" s="169"/>
      <c r="HO307" s="169"/>
      <c r="HP307" s="169"/>
      <c r="HQ307" s="169"/>
      <c r="HR307" s="169"/>
      <c r="HS307" s="169"/>
      <c r="HT307" s="169"/>
      <c r="HU307" s="169"/>
      <c r="HV307" s="169"/>
      <c r="HW307" s="169"/>
      <c r="HX307" s="169"/>
      <c r="HY307" s="169"/>
      <c r="HZ307" s="169"/>
      <c r="IA307" s="169"/>
      <c r="IB307" s="169"/>
      <c r="IC307" s="169"/>
      <c r="ID307" s="169"/>
      <c r="IE307" s="169"/>
      <c r="IF307" s="169"/>
      <c r="IG307" s="169"/>
      <c r="IH307" s="169"/>
      <c r="II307" s="169"/>
      <c r="IJ307" s="169"/>
      <c r="IK307" s="169"/>
      <c r="IL307" s="169"/>
      <c r="IM307" s="169"/>
      <c r="IN307" s="169"/>
      <c r="IO307" s="169"/>
      <c r="IP307" s="169"/>
      <c r="IQ307" s="169"/>
      <c r="IR307" s="169"/>
      <c r="IS307" s="169"/>
      <c r="IT307" s="169"/>
      <c r="IU307" s="169"/>
      <c r="IV307" s="169"/>
    </row>
    <row r="308" spans="1:256">
      <c r="A308" s="124">
        <f t="shared" si="22"/>
        <v>0</v>
      </c>
      <c r="B308" s="125">
        <f t="shared" si="23"/>
        <v>0</v>
      </c>
      <c r="C308" s="126">
        <f>IF(R308=0,0,SUMIF($R$10:R308,R308,$R$10:R308)/R308)</f>
        <v>0</v>
      </c>
      <c r="D308" s="127">
        <v>299</v>
      </c>
      <c r="E308" s="146"/>
      <c r="F308" s="147"/>
      <c r="G308" s="130">
        <f t="shared" si="20"/>
        <v>0</v>
      </c>
      <c r="H308" s="130">
        <f>IF(E308=0,0,VLOOKUP(E308,[1]Ob!$D$10:$AW$600,46,FALSE))</f>
        <v>0</v>
      </c>
      <c r="I308" s="130">
        <f>IF(E308=0,0,VLOOKUP(E308,[1]Ob!$D$10:$BA$600,50,FALSE))</f>
        <v>0</v>
      </c>
      <c r="J308" s="130">
        <f>IF(E308=0,0,VLOOKUP(E308,[1]Ob!$D$10:$O$600,12,FALSE))</f>
        <v>0</v>
      </c>
      <c r="K308" s="131">
        <f>IF(E308=0,0,VLOOKUP(E308,[1]Ob!$D$10:$BA$600,15,FALSE))*F308</f>
        <v>0</v>
      </c>
      <c r="L308" s="132">
        <f t="shared" si="24"/>
        <v>0</v>
      </c>
      <c r="M308" s="133"/>
      <c r="N308" s="134"/>
      <c r="O308" s="170"/>
      <c r="P308" s="135">
        <v>0</v>
      </c>
      <c r="Q308" s="135">
        <v>0</v>
      </c>
      <c r="R308" s="129"/>
      <c r="S308" s="136">
        <f t="shared" si="21"/>
        <v>0</v>
      </c>
      <c r="T308" s="148"/>
      <c r="U308" s="149"/>
      <c r="V308" s="150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69"/>
      <c r="CZ308" s="169"/>
      <c r="DA308" s="169"/>
      <c r="DB308" s="169"/>
      <c r="DC308" s="169"/>
      <c r="DD308" s="169"/>
      <c r="DE308" s="169"/>
      <c r="DF308" s="169"/>
      <c r="DG308" s="169"/>
      <c r="DH308" s="169"/>
      <c r="DI308" s="169"/>
      <c r="DJ308" s="169"/>
      <c r="DK308" s="169"/>
      <c r="DL308" s="169"/>
      <c r="DM308" s="169"/>
      <c r="DN308" s="169"/>
      <c r="DO308" s="169"/>
      <c r="DP308" s="169"/>
      <c r="DQ308" s="169"/>
      <c r="DR308" s="169"/>
      <c r="DS308" s="169"/>
      <c r="DT308" s="169"/>
      <c r="DU308" s="169"/>
      <c r="DV308" s="169"/>
      <c r="DW308" s="169"/>
      <c r="DX308" s="169"/>
      <c r="DY308" s="169"/>
      <c r="DZ308" s="169"/>
      <c r="EA308" s="169"/>
      <c r="EB308" s="169"/>
      <c r="EC308" s="169"/>
      <c r="ED308" s="169"/>
      <c r="EE308" s="169"/>
      <c r="EF308" s="169"/>
      <c r="EG308" s="169"/>
      <c r="EH308" s="169"/>
      <c r="EI308" s="169"/>
      <c r="EJ308" s="169"/>
      <c r="EK308" s="169"/>
      <c r="EL308" s="169"/>
      <c r="EM308" s="169"/>
      <c r="EN308" s="169"/>
      <c r="EO308" s="169"/>
      <c r="EP308" s="169"/>
      <c r="EQ308" s="169"/>
      <c r="ER308" s="169"/>
      <c r="ES308" s="169"/>
      <c r="ET308" s="169"/>
      <c r="EU308" s="169"/>
      <c r="EV308" s="169"/>
      <c r="EW308" s="169"/>
      <c r="EX308" s="169"/>
      <c r="EY308" s="169"/>
      <c r="EZ308" s="169"/>
      <c r="FA308" s="169"/>
      <c r="FB308" s="169"/>
      <c r="FC308" s="169"/>
      <c r="FD308" s="169"/>
      <c r="FE308" s="169"/>
      <c r="FF308" s="169"/>
      <c r="FG308" s="169"/>
      <c r="FH308" s="169"/>
      <c r="FI308" s="169"/>
      <c r="FJ308" s="169"/>
      <c r="FK308" s="169"/>
      <c r="FL308" s="169"/>
      <c r="FM308" s="169"/>
      <c r="FN308" s="169"/>
      <c r="FO308" s="169"/>
      <c r="FP308" s="169"/>
      <c r="FQ308" s="169"/>
      <c r="FR308" s="169"/>
      <c r="FS308" s="169"/>
      <c r="FT308" s="169"/>
      <c r="FU308" s="169"/>
      <c r="FV308" s="169"/>
      <c r="FW308" s="169"/>
      <c r="FX308" s="169"/>
      <c r="FY308" s="169"/>
      <c r="FZ308" s="169"/>
      <c r="GA308" s="169"/>
      <c r="GB308" s="169"/>
      <c r="GC308" s="169"/>
      <c r="GD308" s="169"/>
      <c r="GE308" s="169"/>
      <c r="GF308" s="169"/>
      <c r="GG308" s="169"/>
      <c r="GH308" s="169"/>
      <c r="GI308" s="169"/>
      <c r="GJ308" s="169"/>
      <c r="GK308" s="169"/>
      <c r="GL308" s="169"/>
      <c r="GM308" s="169"/>
      <c r="GN308" s="169"/>
      <c r="GO308" s="169"/>
      <c r="GP308" s="169"/>
      <c r="GQ308" s="169"/>
      <c r="GR308" s="169"/>
      <c r="GS308" s="169"/>
      <c r="GT308" s="169"/>
      <c r="GU308" s="169"/>
      <c r="GV308" s="169"/>
      <c r="GW308" s="169"/>
      <c r="GX308" s="169"/>
      <c r="GY308" s="169"/>
      <c r="GZ308" s="169"/>
      <c r="HA308" s="169"/>
      <c r="HB308" s="169"/>
      <c r="HC308" s="169"/>
      <c r="HD308" s="169"/>
      <c r="HE308" s="169"/>
      <c r="HF308" s="169"/>
      <c r="HG308" s="169"/>
      <c r="HH308" s="169"/>
      <c r="HI308" s="169"/>
      <c r="HJ308" s="169"/>
      <c r="HK308" s="169"/>
      <c r="HL308" s="169"/>
      <c r="HM308" s="169"/>
      <c r="HN308" s="169"/>
      <c r="HO308" s="169"/>
      <c r="HP308" s="169"/>
      <c r="HQ308" s="169"/>
      <c r="HR308" s="169"/>
      <c r="HS308" s="169"/>
      <c r="HT308" s="169"/>
      <c r="HU308" s="169"/>
      <c r="HV308" s="169"/>
      <c r="HW308" s="169"/>
      <c r="HX308" s="169"/>
      <c r="HY308" s="169"/>
      <c r="HZ308" s="169"/>
      <c r="IA308" s="169"/>
      <c r="IB308" s="169"/>
      <c r="IC308" s="169"/>
      <c r="ID308" s="169"/>
      <c r="IE308" s="169"/>
      <c r="IF308" s="169"/>
      <c r="IG308" s="169"/>
      <c r="IH308" s="169"/>
      <c r="II308" s="169"/>
      <c r="IJ308" s="169"/>
      <c r="IK308" s="169"/>
      <c r="IL308" s="169"/>
      <c r="IM308" s="169"/>
      <c r="IN308" s="169"/>
      <c r="IO308" s="169"/>
      <c r="IP308" s="169"/>
      <c r="IQ308" s="169"/>
      <c r="IR308" s="169"/>
      <c r="IS308" s="169"/>
      <c r="IT308" s="169"/>
      <c r="IU308" s="169"/>
      <c r="IV308" s="169"/>
    </row>
    <row r="309" spans="1:256">
      <c r="A309" s="124">
        <f t="shared" si="22"/>
        <v>0</v>
      </c>
      <c r="B309" s="125">
        <f t="shared" si="23"/>
        <v>0</v>
      </c>
      <c r="C309" s="126">
        <f>IF(R309=0,0,SUMIF($R$10:R309,R309,$R$10:R309)/R309)</f>
        <v>0</v>
      </c>
      <c r="D309" s="127">
        <v>300</v>
      </c>
      <c r="E309" s="146"/>
      <c r="F309" s="147"/>
      <c r="G309" s="130">
        <f t="shared" si="20"/>
        <v>0</v>
      </c>
      <c r="H309" s="130">
        <f>IF(E309=0,0,VLOOKUP(E309,[1]Ob!$D$10:$AW$600,46,FALSE))</f>
        <v>0</v>
      </c>
      <c r="I309" s="130">
        <f>IF(E309=0,0,VLOOKUP(E309,[1]Ob!$D$10:$BA$600,50,FALSE))</f>
        <v>0</v>
      </c>
      <c r="J309" s="130">
        <f>IF(E309=0,0,VLOOKUP(E309,[1]Ob!$D$10:$O$600,12,FALSE))</f>
        <v>0</v>
      </c>
      <c r="K309" s="131">
        <f>IF(E309=0,0,VLOOKUP(E309,[1]Ob!$D$10:$BA$600,15,FALSE))*F309</f>
        <v>0</v>
      </c>
      <c r="L309" s="132">
        <f t="shared" si="24"/>
        <v>0</v>
      </c>
      <c r="M309" s="133"/>
      <c r="N309" s="134"/>
      <c r="O309" s="170"/>
      <c r="P309" s="135">
        <v>0</v>
      </c>
      <c r="Q309" s="135">
        <v>0</v>
      </c>
      <c r="R309" s="129"/>
      <c r="S309" s="136">
        <f t="shared" si="21"/>
        <v>0</v>
      </c>
      <c r="T309" s="161"/>
      <c r="U309" s="162"/>
      <c r="V309" s="163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69"/>
      <c r="CZ309" s="169"/>
      <c r="DA309" s="169"/>
      <c r="DB309" s="169"/>
      <c r="DC309" s="169"/>
      <c r="DD309" s="169"/>
      <c r="DE309" s="169"/>
      <c r="DF309" s="169"/>
      <c r="DG309" s="169"/>
      <c r="DH309" s="169"/>
      <c r="DI309" s="169"/>
      <c r="DJ309" s="169"/>
      <c r="DK309" s="169"/>
      <c r="DL309" s="169"/>
      <c r="DM309" s="169"/>
      <c r="DN309" s="169"/>
      <c r="DO309" s="169"/>
      <c r="DP309" s="169"/>
      <c r="DQ309" s="169"/>
      <c r="DR309" s="169"/>
      <c r="DS309" s="169"/>
      <c r="DT309" s="169"/>
      <c r="DU309" s="169"/>
      <c r="DV309" s="169"/>
      <c r="DW309" s="169"/>
      <c r="DX309" s="169"/>
      <c r="DY309" s="169"/>
      <c r="DZ309" s="169"/>
      <c r="EA309" s="169"/>
      <c r="EB309" s="169"/>
      <c r="EC309" s="169"/>
      <c r="ED309" s="169"/>
      <c r="EE309" s="169"/>
      <c r="EF309" s="169"/>
      <c r="EG309" s="169"/>
      <c r="EH309" s="169"/>
      <c r="EI309" s="169"/>
      <c r="EJ309" s="169"/>
      <c r="EK309" s="169"/>
      <c r="EL309" s="169"/>
      <c r="EM309" s="169"/>
      <c r="EN309" s="169"/>
      <c r="EO309" s="169"/>
      <c r="EP309" s="169"/>
      <c r="EQ309" s="169"/>
      <c r="ER309" s="169"/>
      <c r="ES309" s="169"/>
      <c r="ET309" s="169"/>
      <c r="EU309" s="169"/>
      <c r="EV309" s="169"/>
      <c r="EW309" s="169"/>
      <c r="EX309" s="169"/>
      <c r="EY309" s="169"/>
      <c r="EZ309" s="169"/>
      <c r="FA309" s="169"/>
      <c r="FB309" s="169"/>
      <c r="FC309" s="169"/>
      <c r="FD309" s="169"/>
      <c r="FE309" s="169"/>
      <c r="FF309" s="169"/>
      <c r="FG309" s="169"/>
      <c r="FH309" s="169"/>
      <c r="FI309" s="169"/>
      <c r="FJ309" s="169"/>
      <c r="FK309" s="169"/>
      <c r="FL309" s="169"/>
      <c r="FM309" s="169"/>
      <c r="FN309" s="169"/>
      <c r="FO309" s="169"/>
      <c r="FP309" s="169"/>
      <c r="FQ309" s="169"/>
      <c r="FR309" s="169"/>
      <c r="FS309" s="169"/>
      <c r="FT309" s="169"/>
      <c r="FU309" s="169"/>
      <c r="FV309" s="169"/>
      <c r="FW309" s="169"/>
      <c r="FX309" s="169"/>
      <c r="FY309" s="169"/>
      <c r="FZ309" s="169"/>
      <c r="GA309" s="169"/>
      <c r="GB309" s="169"/>
      <c r="GC309" s="169"/>
      <c r="GD309" s="169"/>
      <c r="GE309" s="169"/>
      <c r="GF309" s="169"/>
      <c r="GG309" s="169"/>
      <c r="GH309" s="169"/>
      <c r="GI309" s="169"/>
      <c r="GJ309" s="169"/>
      <c r="GK309" s="169"/>
      <c r="GL309" s="169"/>
      <c r="GM309" s="169"/>
      <c r="GN309" s="169"/>
      <c r="GO309" s="169"/>
      <c r="GP309" s="169"/>
      <c r="GQ309" s="169"/>
      <c r="GR309" s="169"/>
      <c r="GS309" s="169"/>
      <c r="GT309" s="169"/>
      <c r="GU309" s="169"/>
      <c r="GV309" s="169"/>
      <c r="GW309" s="169"/>
      <c r="GX309" s="169"/>
      <c r="GY309" s="169"/>
      <c r="GZ309" s="169"/>
      <c r="HA309" s="169"/>
      <c r="HB309" s="169"/>
      <c r="HC309" s="169"/>
      <c r="HD309" s="169"/>
      <c r="HE309" s="169"/>
      <c r="HF309" s="169"/>
      <c r="HG309" s="169"/>
      <c r="HH309" s="169"/>
      <c r="HI309" s="169"/>
      <c r="HJ309" s="169"/>
      <c r="HK309" s="169"/>
      <c r="HL309" s="169"/>
      <c r="HM309" s="169"/>
      <c r="HN309" s="169"/>
      <c r="HO309" s="169"/>
      <c r="HP309" s="169"/>
      <c r="HQ309" s="169"/>
      <c r="HR309" s="169"/>
      <c r="HS309" s="169"/>
      <c r="HT309" s="169"/>
      <c r="HU309" s="169"/>
      <c r="HV309" s="169"/>
      <c r="HW309" s="169"/>
      <c r="HX309" s="169"/>
      <c r="HY309" s="169"/>
      <c r="HZ309" s="169"/>
      <c r="IA309" s="169"/>
      <c r="IB309" s="169"/>
      <c r="IC309" s="169"/>
      <c r="ID309" s="169"/>
      <c r="IE309" s="169"/>
      <c r="IF309" s="169"/>
      <c r="IG309" s="169"/>
      <c r="IH309" s="169"/>
      <c r="II309" s="169"/>
      <c r="IJ309" s="169"/>
      <c r="IK309" s="169"/>
      <c r="IL309" s="169"/>
      <c r="IM309" s="169"/>
      <c r="IN309" s="169"/>
      <c r="IO309" s="169"/>
      <c r="IP309" s="169"/>
      <c r="IQ309" s="169"/>
      <c r="IR309" s="169"/>
      <c r="IS309" s="169"/>
      <c r="IT309" s="169"/>
      <c r="IU309" s="169"/>
      <c r="IV309" s="169"/>
    </row>
    <row r="310" spans="1:256">
      <c r="A310" s="124">
        <f t="shared" si="22"/>
        <v>0</v>
      </c>
      <c r="B310" s="125">
        <f t="shared" si="23"/>
        <v>0</v>
      </c>
      <c r="C310" s="126">
        <f>IF(R310=0,0,SUMIF($R$10:R310,R310,$R$10:R310)/R310)</f>
        <v>0</v>
      </c>
      <c r="D310" s="127">
        <v>301</v>
      </c>
      <c r="E310" s="146"/>
      <c r="F310" s="147"/>
      <c r="G310" s="130">
        <f t="shared" si="20"/>
        <v>0</v>
      </c>
      <c r="H310" s="130">
        <f>IF(E310=0,0,VLOOKUP(E310,[1]Ob!$D$10:$AW$600,46,FALSE))</f>
        <v>0</v>
      </c>
      <c r="I310" s="130">
        <f>IF(E310=0,0,VLOOKUP(E310,[1]Ob!$D$10:$BA$600,50,FALSE))</f>
        <v>0</v>
      </c>
      <c r="J310" s="130">
        <f>IF(E310=0,0,VLOOKUP(E310,[1]Ob!$D$10:$O$600,12,FALSE))</f>
        <v>0</v>
      </c>
      <c r="K310" s="131">
        <f>IF(E310=0,0,VLOOKUP(E310,[1]Ob!$D$10:$BA$600,15,FALSE))*F310</f>
        <v>0</v>
      </c>
      <c r="L310" s="132">
        <f t="shared" si="24"/>
        <v>0</v>
      </c>
      <c r="M310" s="133"/>
      <c r="N310" s="134"/>
      <c r="O310" s="170"/>
      <c r="P310" s="135">
        <v>0</v>
      </c>
      <c r="Q310" s="135">
        <v>0</v>
      </c>
      <c r="R310" s="129"/>
      <c r="S310" s="136">
        <f t="shared" si="21"/>
        <v>0</v>
      </c>
      <c r="T310" s="137"/>
      <c r="U310" s="138">
        <f>IF(T310=0,0,HLOOKUP(T310,$Y$3:$IV$5,3,FALSE))</f>
        <v>0</v>
      </c>
      <c r="V310" s="13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9"/>
      <c r="DC310" s="169"/>
      <c r="DD310" s="169"/>
      <c r="DE310" s="169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9"/>
      <c r="DQ310" s="169"/>
      <c r="DR310" s="169"/>
      <c r="DS310" s="169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9"/>
      <c r="EE310" s="169"/>
      <c r="EF310" s="169"/>
      <c r="EG310" s="169"/>
      <c r="EH310" s="169"/>
      <c r="EI310" s="169"/>
      <c r="EJ310" s="169"/>
      <c r="EK310" s="169"/>
      <c r="EL310" s="169"/>
      <c r="EM310" s="169"/>
      <c r="EN310" s="169"/>
      <c r="EO310" s="169"/>
      <c r="EP310" s="169"/>
      <c r="EQ310" s="169"/>
      <c r="ER310" s="169"/>
      <c r="ES310" s="169"/>
      <c r="ET310" s="169"/>
      <c r="EU310" s="169"/>
      <c r="EV310" s="169"/>
      <c r="EW310" s="169"/>
      <c r="EX310" s="169"/>
      <c r="EY310" s="169"/>
      <c r="EZ310" s="169"/>
      <c r="FA310" s="169"/>
      <c r="FB310" s="169"/>
      <c r="FC310" s="169"/>
      <c r="FD310" s="169"/>
      <c r="FE310" s="169"/>
      <c r="FF310" s="169"/>
      <c r="FG310" s="169"/>
      <c r="FH310" s="169"/>
      <c r="FI310" s="169"/>
      <c r="FJ310" s="169"/>
      <c r="FK310" s="169"/>
      <c r="FL310" s="169"/>
      <c r="FM310" s="169"/>
      <c r="FN310" s="169"/>
      <c r="FO310" s="169"/>
      <c r="FP310" s="169"/>
      <c r="FQ310" s="169"/>
      <c r="FR310" s="169"/>
      <c r="FS310" s="169"/>
      <c r="FT310" s="169"/>
      <c r="FU310" s="169"/>
      <c r="FV310" s="169"/>
      <c r="FW310" s="169"/>
      <c r="FX310" s="169"/>
      <c r="FY310" s="169"/>
      <c r="FZ310" s="169"/>
      <c r="GA310" s="169"/>
      <c r="GB310" s="169"/>
      <c r="GC310" s="169"/>
      <c r="GD310" s="169"/>
      <c r="GE310" s="169"/>
      <c r="GF310" s="169"/>
      <c r="GG310" s="169"/>
      <c r="GH310" s="169"/>
      <c r="GI310" s="169"/>
      <c r="GJ310" s="169"/>
      <c r="GK310" s="169"/>
      <c r="GL310" s="169"/>
      <c r="GM310" s="169"/>
      <c r="GN310" s="169"/>
      <c r="GO310" s="169"/>
      <c r="GP310" s="169"/>
      <c r="GQ310" s="169"/>
      <c r="GR310" s="169"/>
      <c r="GS310" s="169"/>
      <c r="GT310" s="169"/>
      <c r="GU310" s="169"/>
      <c r="GV310" s="169"/>
      <c r="GW310" s="169"/>
      <c r="GX310" s="169"/>
      <c r="GY310" s="169"/>
      <c r="GZ310" s="169"/>
      <c r="HA310" s="169"/>
      <c r="HB310" s="169"/>
      <c r="HC310" s="169"/>
      <c r="HD310" s="169"/>
      <c r="HE310" s="169"/>
      <c r="HF310" s="169"/>
      <c r="HG310" s="169"/>
      <c r="HH310" s="169"/>
      <c r="HI310" s="169"/>
      <c r="HJ310" s="169"/>
      <c r="HK310" s="169"/>
      <c r="HL310" s="169"/>
      <c r="HM310" s="169"/>
      <c r="HN310" s="169"/>
      <c r="HO310" s="169"/>
      <c r="HP310" s="169"/>
      <c r="HQ310" s="169"/>
      <c r="HR310" s="169"/>
      <c r="HS310" s="169"/>
      <c r="HT310" s="169"/>
      <c r="HU310" s="169"/>
      <c r="HV310" s="169"/>
      <c r="HW310" s="169"/>
      <c r="HX310" s="169"/>
      <c r="HY310" s="169"/>
      <c r="HZ310" s="169"/>
      <c r="IA310" s="169"/>
      <c r="IB310" s="169"/>
      <c r="IC310" s="169"/>
      <c r="ID310" s="169"/>
      <c r="IE310" s="169"/>
      <c r="IF310" s="169"/>
      <c r="IG310" s="169"/>
      <c r="IH310" s="169"/>
      <c r="II310" s="169"/>
      <c r="IJ310" s="169"/>
      <c r="IK310" s="169"/>
      <c r="IL310" s="169"/>
      <c r="IM310" s="169"/>
      <c r="IN310" s="169"/>
      <c r="IO310" s="169"/>
      <c r="IP310" s="169"/>
      <c r="IQ310" s="169"/>
      <c r="IR310" s="169"/>
      <c r="IS310" s="169"/>
      <c r="IT310" s="169"/>
      <c r="IU310" s="169"/>
      <c r="IV310" s="169"/>
    </row>
    <row r="311" spans="1:256">
      <c r="A311" s="124">
        <f t="shared" si="22"/>
        <v>0</v>
      </c>
      <c r="B311" s="125">
        <f t="shared" si="23"/>
        <v>0</v>
      </c>
      <c r="C311" s="126">
        <f>IF(R311=0,0,SUMIF($R$10:R311,R311,$R$10:R311)/R311)</f>
        <v>0</v>
      </c>
      <c r="D311" s="127">
        <v>302</v>
      </c>
      <c r="E311" s="146"/>
      <c r="F311" s="147"/>
      <c r="G311" s="130">
        <f t="shared" si="20"/>
        <v>0</v>
      </c>
      <c r="H311" s="130">
        <f>IF(E311=0,0,VLOOKUP(E311,[1]Ob!$D$10:$AW$600,46,FALSE))</f>
        <v>0</v>
      </c>
      <c r="I311" s="130">
        <f>IF(E311=0,0,VLOOKUP(E311,[1]Ob!$D$10:$BA$600,50,FALSE))</f>
        <v>0</v>
      </c>
      <c r="J311" s="130">
        <f>IF(E311=0,0,VLOOKUP(E311,[1]Ob!$D$10:$O$600,12,FALSE))</f>
        <v>0</v>
      </c>
      <c r="K311" s="131">
        <f>IF(E311=0,0,VLOOKUP(E311,[1]Ob!$D$10:$BA$600,15,FALSE))*F311</f>
        <v>0</v>
      </c>
      <c r="L311" s="132">
        <f t="shared" si="24"/>
        <v>0</v>
      </c>
      <c r="M311" s="133"/>
      <c r="N311" s="134"/>
      <c r="O311" s="170"/>
      <c r="P311" s="135">
        <v>0</v>
      </c>
      <c r="Q311" s="135">
        <v>0</v>
      </c>
      <c r="R311" s="129"/>
      <c r="S311" s="136">
        <f t="shared" si="21"/>
        <v>0</v>
      </c>
      <c r="T311" s="148"/>
      <c r="U311" s="149"/>
      <c r="V311" s="150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  <c r="EO311" s="169"/>
      <c r="EP311" s="169"/>
      <c r="EQ311" s="169"/>
      <c r="ER311" s="169"/>
      <c r="ES311" s="169"/>
      <c r="ET311" s="169"/>
      <c r="EU311" s="169"/>
      <c r="EV311" s="169"/>
      <c r="EW311" s="169"/>
      <c r="EX311" s="169"/>
      <c r="EY311" s="169"/>
      <c r="EZ311" s="169"/>
      <c r="FA311" s="169"/>
      <c r="FB311" s="169"/>
      <c r="FC311" s="169"/>
      <c r="FD311" s="169"/>
      <c r="FE311" s="169"/>
      <c r="FF311" s="169"/>
      <c r="FG311" s="169"/>
      <c r="FH311" s="169"/>
      <c r="FI311" s="169"/>
      <c r="FJ311" s="169"/>
      <c r="FK311" s="169"/>
      <c r="FL311" s="169"/>
      <c r="FM311" s="169"/>
      <c r="FN311" s="169"/>
      <c r="FO311" s="169"/>
      <c r="FP311" s="169"/>
      <c r="FQ311" s="169"/>
      <c r="FR311" s="169"/>
      <c r="FS311" s="169"/>
      <c r="FT311" s="169"/>
      <c r="FU311" s="169"/>
      <c r="FV311" s="169"/>
      <c r="FW311" s="169"/>
      <c r="FX311" s="169"/>
      <c r="FY311" s="169"/>
      <c r="FZ311" s="169"/>
      <c r="GA311" s="169"/>
      <c r="GB311" s="169"/>
      <c r="GC311" s="169"/>
      <c r="GD311" s="169"/>
      <c r="GE311" s="169"/>
      <c r="GF311" s="169"/>
      <c r="GG311" s="169"/>
      <c r="GH311" s="169"/>
      <c r="GI311" s="169"/>
      <c r="GJ311" s="169"/>
      <c r="GK311" s="169"/>
      <c r="GL311" s="169"/>
      <c r="GM311" s="169"/>
      <c r="GN311" s="169"/>
      <c r="GO311" s="169"/>
      <c r="GP311" s="169"/>
      <c r="GQ311" s="169"/>
      <c r="GR311" s="169"/>
      <c r="GS311" s="169"/>
      <c r="GT311" s="169"/>
      <c r="GU311" s="169"/>
      <c r="GV311" s="169"/>
      <c r="GW311" s="169"/>
      <c r="GX311" s="169"/>
      <c r="GY311" s="169"/>
      <c r="GZ311" s="169"/>
      <c r="HA311" s="169"/>
      <c r="HB311" s="169"/>
      <c r="HC311" s="169"/>
      <c r="HD311" s="169"/>
      <c r="HE311" s="169"/>
      <c r="HF311" s="169"/>
      <c r="HG311" s="169"/>
      <c r="HH311" s="169"/>
      <c r="HI311" s="169"/>
      <c r="HJ311" s="169"/>
      <c r="HK311" s="169"/>
      <c r="HL311" s="169"/>
      <c r="HM311" s="169"/>
      <c r="HN311" s="169"/>
      <c r="HO311" s="169"/>
      <c r="HP311" s="169"/>
      <c r="HQ311" s="169"/>
      <c r="HR311" s="169"/>
      <c r="HS311" s="169"/>
      <c r="HT311" s="169"/>
      <c r="HU311" s="169"/>
      <c r="HV311" s="169"/>
      <c r="HW311" s="169"/>
      <c r="HX311" s="169"/>
      <c r="HY311" s="169"/>
      <c r="HZ311" s="169"/>
      <c r="IA311" s="169"/>
      <c r="IB311" s="169"/>
      <c r="IC311" s="169"/>
      <c r="ID311" s="169"/>
      <c r="IE311" s="169"/>
      <c r="IF311" s="169"/>
      <c r="IG311" s="169"/>
      <c r="IH311" s="169"/>
      <c r="II311" s="169"/>
      <c r="IJ311" s="169"/>
      <c r="IK311" s="169"/>
      <c r="IL311" s="169"/>
      <c r="IM311" s="169"/>
      <c r="IN311" s="169"/>
      <c r="IO311" s="169"/>
      <c r="IP311" s="169"/>
      <c r="IQ311" s="169"/>
      <c r="IR311" s="169"/>
      <c r="IS311" s="169"/>
      <c r="IT311" s="169"/>
      <c r="IU311" s="169"/>
      <c r="IV311" s="169"/>
    </row>
    <row r="312" spans="1:256">
      <c r="A312" s="124">
        <f t="shared" si="22"/>
        <v>0</v>
      </c>
      <c r="B312" s="125">
        <f t="shared" si="23"/>
        <v>0</v>
      </c>
      <c r="C312" s="126">
        <f>IF(R312=0,0,SUMIF($R$10:R312,R312,$R$10:R312)/R312)</f>
        <v>0</v>
      </c>
      <c r="D312" s="127">
        <v>303</v>
      </c>
      <c r="E312" s="146"/>
      <c r="F312" s="147"/>
      <c r="G312" s="130">
        <f t="shared" si="20"/>
        <v>0</v>
      </c>
      <c r="H312" s="130">
        <f>IF(E312=0,0,VLOOKUP(E312,[1]Ob!$D$10:$AW$600,46,FALSE))</f>
        <v>0</v>
      </c>
      <c r="I312" s="130">
        <f>IF(E312=0,0,VLOOKUP(E312,[1]Ob!$D$10:$BA$600,50,FALSE))</f>
        <v>0</v>
      </c>
      <c r="J312" s="130">
        <f>IF(E312=0,0,VLOOKUP(E312,[1]Ob!$D$10:$O$600,12,FALSE))</f>
        <v>0</v>
      </c>
      <c r="K312" s="131">
        <f>IF(E312=0,0,VLOOKUP(E312,[1]Ob!$D$10:$BA$600,15,FALSE))*F312</f>
        <v>0</v>
      </c>
      <c r="L312" s="132">
        <f t="shared" si="24"/>
        <v>0</v>
      </c>
      <c r="M312" s="133"/>
      <c r="N312" s="134"/>
      <c r="O312" s="170"/>
      <c r="P312" s="135">
        <v>0</v>
      </c>
      <c r="Q312" s="135">
        <v>0</v>
      </c>
      <c r="R312" s="129"/>
      <c r="S312" s="136">
        <f t="shared" si="21"/>
        <v>0</v>
      </c>
      <c r="T312" s="148"/>
      <c r="U312" s="149"/>
      <c r="V312" s="150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  <c r="CZ312" s="169"/>
      <c r="DA312" s="169"/>
      <c r="DB312" s="169"/>
      <c r="DC312" s="169"/>
      <c r="DD312" s="169"/>
      <c r="DE312" s="169"/>
      <c r="DF312" s="169"/>
      <c r="DG312" s="169"/>
      <c r="DH312" s="169"/>
      <c r="DI312" s="169"/>
      <c r="DJ312" s="169"/>
      <c r="DK312" s="169"/>
      <c r="DL312" s="169"/>
      <c r="DM312" s="169"/>
      <c r="DN312" s="169"/>
      <c r="DO312" s="169"/>
      <c r="DP312" s="169"/>
      <c r="DQ312" s="169"/>
      <c r="DR312" s="169"/>
      <c r="DS312" s="169"/>
      <c r="DT312" s="169"/>
      <c r="DU312" s="169"/>
      <c r="DV312" s="169"/>
      <c r="DW312" s="169"/>
      <c r="DX312" s="169"/>
      <c r="DY312" s="169"/>
      <c r="DZ312" s="169"/>
      <c r="EA312" s="169"/>
      <c r="EB312" s="169"/>
      <c r="EC312" s="169"/>
      <c r="ED312" s="169"/>
      <c r="EE312" s="169"/>
      <c r="EF312" s="169"/>
      <c r="EG312" s="169"/>
      <c r="EH312" s="169"/>
      <c r="EI312" s="169"/>
      <c r="EJ312" s="169"/>
      <c r="EK312" s="169"/>
      <c r="EL312" s="169"/>
      <c r="EM312" s="169"/>
      <c r="EN312" s="169"/>
      <c r="EO312" s="169"/>
      <c r="EP312" s="169"/>
      <c r="EQ312" s="169"/>
      <c r="ER312" s="169"/>
      <c r="ES312" s="169"/>
      <c r="ET312" s="169"/>
      <c r="EU312" s="169"/>
      <c r="EV312" s="169"/>
      <c r="EW312" s="169"/>
      <c r="EX312" s="169"/>
      <c r="EY312" s="169"/>
      <c r="EZ312" s="169"/>
      <c r="FA312" s="169"/>
      <c r="FB312" s="169"/>
      <c r="FC312" s="169"/>
      <c r="FD312" s="169"/>
      <c r="FE312" s="169"/>
      <c r="FF312" s="169"/>
      <c r="FG312" s="169"/>
      <c r="FH312" s="169"/>
      <c r="FI312" s="169"/>
      <c r="FJ312" s="169"/>
      <c r="FK312" s="169"/>
      <c r="FL312" s="169"/>
      <c r="FM312" s="169"/>
      <c r="FN312" s="169"/>
      <c r="FO312" s="169"/>
      <c r="FP312" s="169"/>
      <c r="FQ312" s="169"/>
      <c r="FR312" s="169"/>
      <c r="FS312" s="169"/>
      <c r="FT312" s="169"/>
      <c r="FU312" s="169"/>
      <c r="FV312" s="169"/>
      <c r="FW312" s="169"/>
      <c r="FX312" s="169"/>
      <c r="FY312" s="169"/>
      <c r="FZ312" s="169"/>
      <c r="GA312" s="169"/>
      <c r="GB312" s="169"/>
      <c r="GC312" s="169"/>
      <c r="GD312" s="169"/>
      <c r="GE312" s="169"/>
      <c r="GF312" s="169"/>
      <c r="GG312" s="169"/>
      <c r="GH312" s="169"/>
      <c r="GI312" s="169"/>
      <c r="GJ312" s="169"/>
      <c r="GK312" s="169"/>
      <c r="GL312" s="169"/>
      <c r="GM312" s="169"/>
      <c r="GN312" s="169"/>
      <c r="GO312" s="169"/>
      <c r="GP312" s="169"/>
      <c r="GQ312" s="169"/>
      <c r="GR312" s="169"/>
      <c r="GS312" s="169"/>
      <c r="GT312" s="169"/>
      <c r="GU312" s="169"/>
      <c r="GV312" s="169"/>
      <c r="GW312" s="169"/>
      <c r="GX312" s="169"/>
      <c r="GY312" s="169"/>
      <c r="GZ312" s="169"/>
      <c r="HA312" s="169"/>
      <c r="HB312" s="169"/>
      <c r="HC312" s="169"/>
      <c r="HD312" s="169"/>
      <c r="HE312" s="169"/>
      <c r="HF312" s="169"/>
      <c r="HG312" s="169"/>
      <c r="HH312" s="169"/>
      <c r="HI312" s="169"/>
      <c r="HJ312" s="169"/>
      <c r="HK312" s="169"/>
      <c r="HL312" s="169"/>
      <c r="HM312" s="169"/>
      <c r="HN312" s="169"/>
      <c r="HO312" s="169"/>
      <c r="HP312" s="169"/>
      <c r="HQ312" s="169"/>
      <c r="HR312" s="169"/>
      <c r="HS312" s="169"/>
      <c r="HT312" s="169"/>
      <c r="HU312" s="169"/>
      <c r="HV312" s="169"/>
      <c r="HW312" s="169"/>
      <c r="HX312" s="169"/>
      <c r="HY312" s="169"/>
      <c r="HZ312" s="169"/>
      <c r="IA312" s="169"/>
      <c r="IB312" s="169"/>
      <c r="IC312" s="169"/>
      <c r="ID312" s="169"/>
      <c r="IE312" s="169"/>
      <c r="IF312" s="169"/>
      <c r="IG312" s="169"/>
      <c r="IH312" s="169"/>
      <c r="II312" s="169"/>
      <c r="IJ312" s="169"/>
      <c r="IK312" s="169"/>
      <c r="IL312" s="169"/>
      <c r="IM312" s="169"/>
      <c r="IN312" s="169"/>
      <c r="IO312" s="169"/>
      <c r="IP312" s="169"/>
      <c r="IQ312" s="169"/>
      <c r="IR312" s="169"/>
      <c r="IS312" s="169"/>
      <c r="IT312" s="169"/>
      <c r="IU312" s="169"/>
      <c r="IV312" s="169"/>
    </row>
    <row r="313" spans="1:256">
      <c r="A313" s="124">
        <f t="shared" si="22"/>
        <v>0</v>
      </c>
      <c r="B313" s="125">
        <f t="shared" si="23"/>
        <v>0</v>
      </c>
      <c r="C313" s="126">
        <f>IF(R313=0,0,SUMIF($R$10:R313,R313,$R$10:R313)/R313)</f>
        <v>0</v>
      </c>
      <c r="D313" s="127">
        <v>304</v>
      </c>
      <c r="E313" s="146"/>
      <c r="F313" s="147"/>
      <c r="G313" s="130">
        <f t="shared" si="20"/>
        <v>0</v>
      </c>
      <c r="H313" s="130">
        <f>IF(E313=0,0,VLOOKUP(E313,[1]Ob!$D$10:$AW$600,46,FALSE))</f>
        <v>0</v>
      </c>
      <c r="I313" s="130">
        <f>IF(E313=0,0,VLOOKUP(E313,[1]Ob!$D$10:$BA$600,50,FALSE))</f>
        <v>0</v>
      </c>
      <c r="J313" s="130">
        <f>IF(E313=0,0,VLOOKUP(E313,[1]Ob!$D$10:$O$600,12,FALSE))</f>
        <v>0</v>
      </c>
      <c r="K313" s="131">
        <f>IF(E313=0,0,VLOOKUP(E313,[1]Ob!$D$10:$BA$600,15,FALSE))*F313</f>
        <v>0</v>
      </c>
      <c r="L313" s="132">
        <f t="shared" si="24"/>
        <v>0</v>
      </c>
      <c r="M313" s="133"/>
      <c r="N313" s="134"/>
      <c r="O313" s="170"/>
      <c r="P313" s="135">
        <v>0</v>
      </c>
      <c r="Q313" s="135">
        <v>0</v>
      </c>
      <c r="R313" s="129"/>
      <c r="S313" s="136">
        <f t="shared" si="21"/>
        <v>0</v>
      </c>
      <c r="T313" s="148"/>
      <c r="U313" s="149"/>
      <c r="V313" s="150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  <c r="CZ313" s="169"/>
      <c r="DA313" s="169"/>
      <c r="DB313" s="169"/>
      <c r="DC313" s="169"/>
      <c r="DD313" s="169"/>
      <c r="DE313" s="169"/>
      <c r="DF313" s="169"/>
      <c r="DG313" s="169"/>
      <c r="DH313" s="169"/>
      <c r="DI313" s="169"/>
      <c r="DJ313" s="169"/>
      <c r="DK313" s="169"/>
      <c r="DL313" s="169"/>
      <c r="DM313" s="169"/>
      <c r="DN313" s="169"/>
      <c r="DO313" s="169"/>
      <c r="DP313" s="169"/>
      <c r="DQ313" s="169"/>
      <c r="DR313" s="169"/>
      <c r="DS313" s="169"/>
      <c r="DT313" s="169"/>
      <c r="DU313" s="169"/>
      <c r="DV313" s="169"/>
      <c r="DW313" s="169"/>
      <c r="DX313" s="169"/>
      <c r="DY313" s="169"/>
      <c r="DZ313" s="169"/>
      <c r="EA313" s="169"/>
      <c r="EB313" s="169"/>
      <c r="EC313" s="169"/>
      <c r="ED313" s="169"/>
      <c r="EE313" s="169"/>
      <c r="EF313" s="169"/>
      <c r="EG313" s="169"/>
      <c r="EH313" s="169"/>
      <c r="EI313" s="169"/>
      <c r="EJ313" s="169"/>
      <c r="EK313" s="169"/>
      <c r="EL313" s="169"/>
      <c r="EM313" s="169"/>
      <c r="EN313" s="169"/>
      <c r="EO313" s="169"/>
      <c r="EP313" s="169"/>
      <c r="EQ313" s="169"/>
      <c r="ER313" s="169"/>
      <c r="ES313" s="169"/>
      <c r="ET313" s="169"/>
      <c r="EU313" s="169"/>
      <c r="EV313" s="169"/>
      <c r="EW313" s="169"/>
      <c r="EX313" s="169"/>
      <c r="EY313" s="169"/>
      <c r="EZ313" s="169"/>
      <c r="FA313" s="169"/>
      <c r="FB313" s="169"/>
      <c r="FC313" s="169"/>
      <c r="FD313" s="169"/>
      <c r="FE313" s="169"/>
      <c r="FF313" s="169"/>
      <c r="FG313" s="169"/>
      <c r="FH313" s="169"/>
      <c r="FI313" s="169"/>
      <c r="FJ313" s="169"/>
      <c r="FK313" s="169"/>
      <c r="FL313" s="169"/>
      <c r="FM313" s="169"/>
      <c r="FN313" s="169"/>
      <c r="FO313" s="169"/>
      <c r="FP313" s="169"/>
      <c r="FQ313" s="169"/>
      <c r="FR313" s="169"/>
      <c r="FS313" s="169"/>
      <c r="FT313" s="169"/>
      <c r="FU313" s="169"/>
      <c r="FV313" s="169"/>
      <c r="FW313" s="169"/>
      <c r="FX313" s="169"/>
      <c r="FY313" s="169"/>
      <c r="FZ313" s="169"/>
      <c r="GA313" s="169"/>
      <c r="GB313" s="169"/>
      <c r="GC313" s="169"/>
      <c r="GD313" s="169"/>
      <c r="GE313" s="169"/>
      <c r="GF313" s="169"/>
      <c r="GG313" s="169"/>
      <c r="GH313" s="169"/>
      <c r="GI313" s="169"/>
      <c r="GJ313" s="169"/>
      <c r="GK313" s="169"/>
      <c r="GL313" s="169"/>
      <c r="GM313" s="169"/>
      <c r="GN313" s="169"/>
      <c r="GO313" s="169"/>
      <c r="GP313" s="169"/>
      <c r="GQ313" s="169"/>
      <c r="GR313" s="169"/>
      <c r="GS313" s="169"/>
      <c r="GT313" s="169"/>
      <c r="GU313" s="169"/>
      <c r="GV313" s="169"/>
      <c r="GW313" s="169"/>
      <c r="GX313" s="169"/>
      <c r="GY313" s="169"/>
      <c r="GZ313" s="169"/>
      <c r="HA313" s="169"/>
      <c r="HB313" s="169"/>
      <c r="HC313" s="169"/>
      <c r="HD313" s="169"/>
      <c r="HE313" s="169"/>
      <c r="HF313" s="169"/>
      <c r="HG313" s="169"/>
      <c r="HH313" s="169"/>
      <c r="HI313" s="169"/>
      <c r="HJ313" s="169"/>
      <c r="HK313" s="169"/>
      <c r="HL313" s="169"/>
      <c r="HM313" s="169"/>
      <c r="HN313" s="169"/>
      <c r="HO313" s="169"/>
      <c r="HP313" s="169"/>
      <c r="HQ313" s="169"/>
      <c r="HR313" s="169"/>
      <c r="HS313" s="169"/>
      <c r="HT313" s="169"/>
      <c r="HU313" s="169"/>
      <c r="HV313" s="169"/>
      <c r="HW313" s="169"/>
      <c r="HX313" s="169"/>
      <c r="HY313" s="169"/>
      <c r="HZ313" s="169"/>
      <c r="IA313" s="169"/>
      <c r="IB313" s="169"/>
      <c r="IC313" s="169"/>
      <c r="ID313" s="169"/>
      <c r="IE313" s="169"/>
      <c r="IF313" s="169"/>
      <c r="IG313" s="169"/>
      <c r="IH313" s="169"/>
      <c r="II313" s="169"/>
      <c r="IJ313" s="169"/>
      <c r="IK313" s="169"/>
      <c r="IL313" s="169"/>
      <c r="IM313" s="169"/>
      <c r="IN313" s="169"/>
      <c r="IO313" s="169"/>
      <c r="IP313" s="169"/>
      <c r="IQ313" s="169"/>
      <c r="IR313" s="169"/>
      <c r="IS313" s="169"/>
      <c r="IT313" s="169"/>
      <c r="IU313" s="169"/>
      <c r="IV313" s="169"/>
    </row>
    <row r="314" spans="1:256">
      <c r="A314" s="124">
        <f t="shared" si="22"/>
        <v>0</v>
      </c>
      <c r="B314" s="125">
        <f t="shared" si="23"/>
        <v>0</v>
      </c>
      <c r="C314" s="126">
        <f>IF(R314=0,0,SUMIF($R$10:R314,R314,$R$10:R314)/R314)</f>
        <v>0</v>
      </c>
      <c r="D314" s="127">
        <v>305</v>
      </c>
      <c r="E314" s="146"/>
      <c r="F314" s="147"/>
      <c r="G314" s="130">
        <f t="shared" si="20"/>
        <v>0</v>
      </c>
      <c r="H314" s="130">
        <f>IF(E314=0,0,VLOOKUP(E314,[1]Ob!$D$10:$AW$600,46,FALSE))</f>
        <v>0</v>
      </c>
      <c r="I314" s="130">
        <f>IF(E314=0,0,VLOOKUP(E314,[1]Ob!$D$10:$BA$600,50,FALSE))</f>
        <v>0</v>
      </c>
      <c r="J314" s="130">
        <f>IF(E314=0,0,VLOOKUP(E314,[1]Ob!$D$10:$O$600,12,FALSE))</f>
        <v>0</v>
      </c>
      <c r="K314" s="131">
        <f>IF(E314=0,0,VLOOKUP(E314,[1]Ob!$D$10:$BA$600,15,FALSE))*F314</f>
        <v>0</v>
      </c>
      <c r="L314" s="132">
        <f t="shared" si="24"/>
        <v>0</v>
      </c>
      <c r="M314" s="133"/>
      <c r="N314" s="134"/>
      <c r="O314" s="170"/>
      <c r="P314" s="135">
        <v>0</v>
      </c>
      <c r="Q314" s="135">
        <v>0</v>
      </c>
      <c r="R314" s="129"/>
      <c r="S314" s="136">
        <f t="shared" si="21"/>
        <v>0</v>
      </c>
      <c r="T314" s="161"/>
      <c r="U314" s="162"/>
      <c r="V314" s="163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  <c r="CZ314" s="169"/>
      <c r="DA314" s="169"/>
      <c r="DB314" s="169"/>
      <c r="DC314" s="169"/>
      <c r="DD314" s="169"/>
      <c r="DE314" s="169"/>
      <c r="DF314" s="169"/>
      <c r="DG314" s="169"/>
      <c r="DH314" s="169"/>
      <c r="DI314" s="169"/>
      <c r="DJ314" s="169"/>
      <c r="DK314" s="169"/>
      <c r="DL314" s="169"/>
      <c r="DM314" s="169"/>
      <c r="DN314" s="169"/>
      <c r="DO314" s="169"/>
      <c r="DP314" s="169"/>
      <c r="DQ314" s="169"/>
      <c r="DR314" s="169"/>
      <c r="DS314" s="169"/>
      <c r="DT314" s="169"/>
      <c r="DU314" s="169"/>
      <c r="DV314" s="169"/>
      <c r="DW314" s="169"/>
      <c r="DX314" s="169"/>
      <c r="DY314" s="169"/>
      <c r="DZ314" s="169"/>
      <c r="EA314" s="169"/>
      <c r="EB314" s="169"/>
      <c r="EC314" s="169"/>
      <c r="ED314" s="169"/>
      <c r="EE314" s="169"/>
      <c r="EF314" s="169"/>
      <c r="EG314" s="169"/>
      <c r="EH314" s="169"/>
      <c r="EI314" s="169"/>
      <c r="EJ314" s="169"/>
      <c r="EK314" s="169"/>
      <c r="EL314" s="169"/>
      <c r="EM314" s="169"/>
      <c r="EN314" s="169"/>
      <c r="EO314" s="169"/>
      <c r="EP314" s="169"/>
      <c r="EQ314" s="169"/>
      <c r="ER314" s="169"/>
      <c r="ES314" s="169"/>
      <c r="ET314" s="169"/>
      <c r="EU314" s="169"/>
      <c r="EV314" s="169"/>
      <c r="EW314" s="169"/>
      <c r="EX314" s="169"/>
      <c r="EY314" s="169"/>
      <c r="EZ314" s="169"/>
      <c r="FA314" s="169"/>
      <c r="FB314" s="169"/>
      <c r="FC314" s="169"/>
      <c r="FD314" s="169"/>
      <c r="FE314" s="169"/>
      <c r="FF314" s="169"/>
      <c r="FG314" s="169"/>
      <c r="FH314" s="169"/>
      <c r="FI314" s="169"/>
      <c r="FJ314" s="169"/>
      <c r="FK314" s="169"/>
      <c r="FL314" s="169"/>
      <c r="FM314" s="169"/>
      <c r="FN314" s="169"/>
      <c r="FO314" s="169"/>
      <c r="FP314" s="169"/>
      <c r="FQ314" s="169"/>
      <c r="FR314" s="169"/>
      <c r="FS314" s="169"/>
      <c r="FT314" s="169"/>
      <c r="FU314" s="169"/>
      <c r="FV314" s="169"/>
      <c r="FW314" s="169"/>
      <c r="FX314" s="169"/>
      <c r="FY314" s="169"/>
      <c r="FZ314" s="169"/>
      <c r="GA314" s="169"/>
      <c r="GB314" s="169"/>
      <c r="GC314" s="169"/>
      <c r="GD314" s="169"/>
      <c r="GE314" s="169"/>
      <c r="GF314" s="169"/>
      <c r="GG314" s="169"/>
      <c r="GH314" s="169"/>
      <c r="GI314" s="169"/>
      <c r="GJ314" s="169"/>
      <c r="GK314" s="169"/>
      <c r="GL314" s="169"/>
      <c r="GM314" s="169"/>
      <c r="GN314" s="169"/>
      <c r="GO314" s="169"/>
      <c r="GP314" s="169"/>
      <c r="GQ314" s="169"/>
      <c r="GR314" s="169"/>
      <c r="GS314" s="169"/>
      <c r="GT314" s="169"/>
      <c r="GU314" s="169"/>
      <c r="GV314" s="169"/>
      <c r="GW314" s="169"/>
      <c r="GX314" s="169"/>
      <c r="GY314" s="169"/>
      <c r="GZ314" s="169"/>
      <c r="HA314" s="169"/>
      <c r="HB314" s="169"/>
      <c r="HC314" s="169"/>
      <c r="HD314" s="169"/>
      <c r="HE314" s="169"/>
      <c r="HF314" s="169"/>
      <c r="HG314" s="169"/>
      <c r="HH314" s="169"/>
      <c r="HI314" s="169"/>
      <c r="HJ314" s="169"/>
      <c r="HK314" s="169"/>
      <c r="HL314" s="169"/>
      <c r="HM314" s="169"/>
      <c r="HN314" s="169"/>
      <c r="HO314" s="169"/>
      <c r="HP314" s="169"/>
      <c r="HQ314" s="169"/>
      <c r="HR314" s="169"/>
      <c r="HS314" s="169"/>
      <c r="HT314" s="169"/>
      <c r="HU314" s="169"/>
      <c r="HV314" s="169"/>
      <c r="HW314" s="169"/>
      <c r="HX314" s="169"/>
      <c r="HY314" s="169"/>
      <c r="HZ314" s="169"/>
      <c r="IA314" s="169"/>
      <c r="IB314" s="169"/>
      <c r="IC314" s="169"/>
      <c r="ID314" s="169"/>
      <c r="IE314" s="169"/>
      <c r="IF314" s="169"/>
      <c r="IG314" s="169"/>
      <c r="IH314" s="169"/>
      <c r="II314" s="169"/>
      <c r="IJ314" s="169"/>
      <c r="IK314" s="169"/>
      <c r="IL314" s="169"/>
      <c r="IM314" s="169"/>
      <c r="IN314" s="169"/>
      <c r="IO314" s="169"/>
      <c r="IP314" s="169"/>
      <c r="IQ314" s="169"/>
      <c r="IR314" s="169"/>
      <c r="IS314" s="169"/>
      <c r="IT314" s="169"/>
      <c r="IU314" s="169"/>
      <c r="IV314" s="169"/>
    </row>
    <row r="315" spans="1:256">
      <c r="A315" s="124">
        <f t="shared" si="22"/>
        <v>0</v>
      </c>
      <c r="B315" s="125">
        <f t="shared" si="23"/>
        <v>0</v>
      </c>
      <c r="C315" s="126">
        <f>IF(R315=0,0,SUMIF($R$10:R315,R315,$R$10:R315)/R315)</f>
        <v>0</v>
      </c>
      <c r="D315" s="127">
        <v>306</v>
      </c>
      <c r="E315" s="146"/>
      <c r="F315" s="147"/>
      <c r="G315" s="130">
        <f t="shared" si="20"/>
        <v>0</v>
      </c>
      <c r="H315" s="130">
        <f>IF(E315=0,0,VLOOKUP(E315,[1]Ob!$D$10:$AW$600,46,FALSE))</f>
        <v>0</v>
      </c>
      <c r="I315" s="130">
        <f>IF(E315=0,0,VLOOKUP(E315,[1]Ob!$D$10:$BA$600,50,FALSE))</f>
        <v>0</v>
      </c>
      <c r="J315" s="130">
        <f>IF(E315=0,0,VLOOKUP(E315,[1]Ob!$D$10:$O$600,12,FALSE))</f>
        <v>0</v>
      </c>
      <c r="K315" s="131">
        <f>IF(E315=0,0,VLOOKUP(E315,[1]Ob!$D$10:$BA$600,15,FALSE))*F315</f>
        <v>0</v>
      </c>
      <c r="L315" s="132">
        <f t="shared" si="24"/>
        <v>0</v>
      </c>
      <c r="M315" s="133"/>
      <c r="N315" s="134"/>
      <c r="O315" s="170"/>
      <c r="P315" s="135">
        <v>0</v>
      </c>
      <c r="Q315" s="135">
        <v>0</v>
      </c>
      <c r="R315" s="129"/>
      <c r="S315" s="136">
        <f t="shared" si="21"/>
        <v>0</v>
      </c>
      <c r="T315" s="137"/>
      <c r="U315" s="138">
        <f>IF(T315=0,0,HLOOKUP(T315,$Y$3:$IV$5,3,FALSE))</f>
        <v>0</v>
      </c>
      <c r="V315" s="13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69"/>
      <c r="EC315" s="169"/>
      <c r="ED315" s="169"/>
      <c r="EE315" s="169"/>
      <c r="EF315" s="169"/>
      <c r="EG315" s="169"/>
      <c r="EH315" s="169"/>
      <c r="EI315" s="169"/>
      <c r="EJ315" s="169"/>
      <c r="EK315" s="169"/>
      <c r="EL315" s="169"/>
      <c r="EM315" s="169"/>
      <c r="EN315" s="169"/>
      <c r="EO315" s="169"/>
      <c r="EP315" s="169"/>
      <c r="EQ315" s="169"/>
      <c r="ER315" s="169"/>
      <c r="ES315" s="169"/>
      <c r="ET315" s="169"/>
      <c r="EU315" s="169"/>
      <c r="EV315" s="169"/>
      <c r="EW315" s="169"/>
      <c r="EX315" s="169"/>
      <c r="EY315" s="169"/>
      <c r="EZ315" s="169"/>
      <c r="FA315" s="169"/>
      <c r="FB315" s="169"/>
      <c r="FC315" s="169"/>
      <c r="FD315" s="169"/>
      <c r="FE315" s="169"/>
      <c r="FF315" s="169"/>
      <c r="FG315" s="169"/>
      <c r="FH315" s="169"/>
      <c r="FI315" s="169"/>
      <c r="FJ315" s="169"/>
      <c r="FK315" s="169"/>
      <c r="FL315" s="169"/>
      <c r="FM315" s="169"/>
      <c r="FN315" s="169"/>
      <c r="FO315" s="169"/>
      <c r="FP315" s="169"/>
      <c r="FQ315" s="169"/>
      <c r="FR315" s="169"/>
      <c r="FS315" s="169"/>
      <c r="FT315" s="169"/>
      <c r="FU315" s="169"/>
      <c r="FV315" s="169"/>
      <c r="FW315" s="169"/>
      <c r="FX315" s="169"/>
      <c r="FY315" s="169"/>
      <c r="FZ315" s="169"/>
      <c r="GA315" s="169"/>
      <c r="GB315" s="169"/>
      <c r="GC315" s="169"/>
      <c r="GD315" s="169"/>
      <c r="GE315" s="169"/>
      <c r="GF315" s="169"/>
      <c r="GG315" s="169"/>
      <c r="GH315" s="169"/>
      <c r="GI315" s="169"/>
      <c r="GJ315" s="169"/>
      <c r="GK315" s="169"/>
      <c r="GL315" s="169"/>
      <c r="GM315" s="169"/>
      <c r="GN315" s="169"/>
      <c r="GO315" s="169"/>
      <c r="GP315" s="169"/>
      <c r="GQ315" s="169"/>
      <c r="GR315" s="169"/>
      <c r="GS315" s="169"/>
      <c r="GT315" s="169"/>
      <c r="GU315" s="169"/>
      <c r="GV315" s="169"/>
      <c r="GW315" s="169"/>
      <c r="GX315" s="169"/>
      <c r="GY315" s="169"/>
      <c r="GZ315" s="169"/>
      <c r="HA315" s="169"/>
      <c r="HB315" s="169"/>
      <c r="HC315" s="169"/>
      <c r="HD315" s="169"/>
      <c r="HE315" s="169"/>
      <c r="HF315" s="169"/>
      <c r="HG315" s="169"/>
      <c r="HH315" s="169"/>
      <c r="HI315" s="169"/>
      <c r="HJ315" s="169"/>
      <c r="HK315" s="169"/>
      <c r="HL315" s="169"/>
      <c r="HM315" s="169"/>
      <c r="HN315" s="169"/>
      <c r="HO315" s="169"/>
      <c r="HP315" s="169"/>
      <c r="HQ315" s="169"/>
      <c r="HR315" s="169"/>
      <c r="HS315" s="169"/>
      <c r="HT315" s="169"/>
      <c r="HU315" s="169"/>
      <c r="HV315" s="169"/>
      <c r="HW315" s="169"/>
      <c r="HX315" s="169"/>
      <c r="HY315" s="169"/>
      <c r="HZ315" s="169"/>
      <c r="IA315" s="169"/>
      <c r="IB315" s="169"/>
      <c r="IC315" s="169"/>
      <c r="ID315" s="169"/>
      <c r="IE315" s="169"/>
      <c r="IF315" s="169"/>
      <c r="IG315" s="169"/>
      <c r="IH315" s="169"/>
      <c r="II315" s="169"/>
      <c r="IJ315" s="169"/>
      <c r="IK315" s="169"/>
      <c r="IL315" s="169"/>
      <c r="IM315" s="169"/>
      <c r="IN315" s="169"/>
      <c r="IO315" s="169"/>
      <c r="IP315" s="169"/>
      <c r="IQ315" s="169"/>
      <c r="IR315" s="169"/>
      <c r="IS315" s="169"/>
      <c r="IT315" s="169"/>
      <c r="IU315" s="169"/>
      <c r="IV315" s="169"/>
    </row>
    <row r="316" spans="1:256">
      <c r="A316" s="124">
        <f t="shared" si="22"/>
        <v>0</v>
      </c>
      <c r="B316" s="125">
        <f t="shared" si="23"/>
        <v>0</v>
      </c>
      <c r="C316" s="126">
        <f>IF(R316=0,0,SUMIF($R$10:R316,R316,$R$10:R316)/R316)</f>
        <v>0</v>
      </c>
      <c r="D316" s="127">
        <v>307</v>
      </c>
      <c r="E316" s="146"/>
      <c r="F316" s="147"/>
      <c r="G316" s="130">
        <f t="shared" si="20"/>
        <v>0</v>
      </c>
      <c r="H316" s="130">
        <f>IF(E316=0,0,VLOOKUP(E316,[1]Ob!$D$10:$AW$600,46,FALSE))</f>
        <v>0</v>
      </c>
      <c r="I316" s="130">
        <f>IF(E316=0,0,VLOOKUP(E316,[1]Ob!$D$10:$BA$600,50,FALSE))</f>
        <v>0</v>
      </c>
      <c r="J316" s="130">
        <f>IF(E316=0,0,VLOOKUP(E316,[1]Ob!$D$10:$O$600,12,FALSE))</f>
        <v>0</v>
      </c>
      <c r="K316" s="131">
        <f>IF(E316=0,0,VLOOKUP(E316,[1]Ob!$D$10:$BA$600,15,FALSE))*F316</f>
        <v>0</v>
      </c>
      <c r="L316" s="132">
        <f t="shared" si="24"/>
        <v>0</v>
      </c>
      <c r="M316" s="133"/>
      <c r="N316" s="134"/>
      <c r="O316" s="170"/>
      <c r="P316" s="135">
        <v>0</v>
      </c>
      <c r="Q316" s="135">
        <v>0</v>
      </c>
      <c r="R316" s="129"/>
      <c r="S316" s="136">
        <f t="shared" si="21"/>
        <v>0</v>
      </c>
      <c r="T316" s="148"/>
      <c r="U316" s="149"/>
      <c r="V316" s="150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69"/>
      <c r="EC316" s="169"/>
      <c r="ED316" s="169"/>
      <c r="EE316" s="169"/>
      <c r="EF316" s="169"/>
      <c r="EG316" s="169"/>
      <c r="EH316" s="169"/>
      <c r="EI316" s="169"/>
      <c r="EJ316" s="169"/>
      <c r="EK316" s="169"/>
      <c r="EL316" s="169"/>
      <c r="EM316" s="169"/>
      <c r="EN316" s="169"/>
      <c r="EO316" s="169"/>
      <c r="EP316" s="169"/>
      <c r="EQ316" s="169"/>
      <c r="ER316" s="169"/>
      <c r="ES316" s="169"/>
      <c r="ET316" s="169"/>
      <c r="EU316" s="169"/>
      <c r="EV316" s="169"/>
      <c r="EW316" s="169"/>
      <c r="EX316" s="169"/>
      <c r="EY316" s="169"/>
      <c r="EZ316" s="169"/>
      <c r="FA316" s="169"/>
      <c r="FB316" s="169"/>
      <c r="FC316" s="169"/>
      <c r="FD316" s="169"/>
      <c r="FE316" s="169"/>
      <c r="FF316" s="169"/>
      <c r="FG316" s="169"/>
      <c r="FH316" s="169"/>
      <c r="FI316" s="169"/>
      <c r="FJ316" s="169"/>
      <c r="FK316" s="169"/>
      <c r="FL316" s="169"/>
      <c r="FM316" s="169"/>
      <c r="FN316" s="169"/>
      <c r="FO316" s="169"/>
      <c r="FP316" s="169"/>
      <c r="FQ316" s="169"/>
      <c r="FR316" s="169"/>
      <c r="FS316" s="169"/>
      <c r="FT316" s="169"/>
      <c r="FU316" s="169"/>
      <c r="FV316" s="169"/>
      <c r="FW316" s="169"/>
      <c r="FX316" s="169"/>
      <c r="FY316" s="169"/>
      <c r="FZ316" s="169"/>
      <c r="GA316" s="169"/>
      <c r="GB316" s="169"/>
      <c r="GC316" s="169"/>
      <c r="GD316" s="169"/>
      <c r="GE316" s="169"/>
      <c r="GF316" s="169"/>
      <c r="GG316" s="169"/>
      <c r="GH316" s="169"/>
      <c r="GI316" s="169"/>
      <c r="GJ316" s="169"/>
      <c r="GK316" s="169"/>
      <c r="GL316" s="169"/>
      <c r="GM316" s="169"/>
      <c r="GN316" s="169"/>
      <c r="GO316" s="169"/>
      <c r="GP316" s="169"/>
      <c r="GQ316" s="169"/>
      <c r="GR316" s="169"/>
      <c r="GS316" s="169"/>
      <c r="GT316" s="169"/>
      <c r="GU316" s="169"/>
      <c r="GV316" s="169"/>
      <c r="GW316" s="169"/>
      <c r="GX316" s="169"/>
      <c r="GY316" s="169"/>
      <c r="GZ316" s="169"/>
      <c r="HA316" s="169"/>
      <c r="HB316" s="169"/>
      <c r="HC316" s="169"/>
      <c r="HD316" s="169"/>
      <c r="HE316" s="169"/>
      <c r="HF316" s="169"/>
      <c r="HG316" s="169"/>
      <c r="HH316" s="169"/>
      <c r="HI316" s="169"/>
      <c r="HJ316" s="169"/>
      <c r="HK316" s="169"/>
      <c r="HL316" s="169"/>
      <c r="HM316" s="169"/>
      <c r="HN316" s="169"/>
      <c r="HO316" s="169"/>
      <c r="HP316" s="169"/>
      <c r="HQ316" s="169"/>
      <c r="HR316" s="169"/>
      <c r="HS316" s="169"/>
      <c r="HT316" s="169"/>
      <c r="HU316" s="169"/>
      <c r="HV316" s="169"/>
      <c r="HW316" s="169"/>
      <c r="HX316" s="169"/>
      <c r="HY316" s="169"/>
      <c r="HZ316" s="169"/>
      <c r="IA316" s="169"/>
      <c r="IB316" s="169"/>
      <c r="IC316" s="169"/>
      <c r="ID316" s="169"/>
      <c r="IE316" s="169"/>
      <c r="IF316" s="169"/>
      <c r="IG316" s="169"/>
      <c r="IH316" s="169"/>
      <c r="II316" s="169"/>
      <c r="IJ316" s="169"/>
      <c r="IK316" s="169"/>
      <c r="IL316" s="169"/>
      <c r="IM316" s="169"/>
      <c r="IN316" s="169"/>
      <c r="IO316" s="169"/>
      <c r="IP316" s="169"/>
      <c r="IQ316" s="169"/>
      <c r="IR316" s="169"/>
      <c r="IS316" s="169"/>
      <c r="IT316" s="169"/>
      <c r="IU316" s="169"/>
      <c r="IV316" s="169"/>
    </row>
    <row r="317" spans="1:256">
      <c r="A317" s="124">
        <f t="shared" si="22"/>
        <v>0</v>
      </c>
      <c r="B317" s="125">
        <f t="shared" si="23"/>
        <v>0</v>
      </c>
      <c r="C317" s="126">
        <f>IF(R317=0,0,SUMIF($R$10:R317,R317,$R$10:R317)/R317)</f>
        <v>0</v>
      </c>
      <c r="D317" s="127">
        <v>308</v>
      </c>
      <c r="E317" s="146"/>
      <c r="F317" s="147"/>
      <c r="G317" s="130">
        <f t="shared" si="20"/>
        <v>0</v>
      </c>
      <c r="H317" s="130">
        <f>IF(E317=0,0,VLOOKUP(E317,[1]Ob!$D$10:$AW$600,46,FALSE))</f>
        <v>0</v>
      </c>
      <c r="I317" s="130">
        <f>IF(E317=0,0,VLOOKUP(E317,[1]Ob!$D$10:$BA$600,50,FALSE))</f>
        <v>0</v>
      </c>
      <c r="J317" s="130">
        <f>IF(E317=0,0,VLOOKUP(E317,[1]Ob!$D$10:$O$600,12,FALSE))</f>
        <v>0</v>
      </c>
      <c r="K317" s="131">
        <f>IF(E317=0,0,VLOOKUP(E317,[1]Ob!$D$10:$BA$600,15,FALSE))*F317</f>
        <v>0</v>
      </c>
      <c r="L317" s="132">
        <f t="shared" si="24"/>
        <v>0</v>
      </c>
      <c r="M317" s="133"/>
      <c r="N317" s="134"/>
      <c r="O317" s="170"/>
      <c r="P317" s="135">
        <v>0</v>
      </c>
      <c r="Q317" s="135">
        <v>0</v>
      </c>
      <c r="R317" s="129"/>
      <c r="S317" s="136">
        <f t="shared" si="21"/>
        <v>0</v>
      </c>
      <c r="T317" s="148"/>
      <c r="U317" s="149"/>
      <c r="V317" s="150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69"/>
      <c r="CZ317" s="169"/>
      <c r="DA317" s="169"/>
      <c r="DB317" s="169"/>
      <c r="DC317" s="169"/>
      <c r="DD317" s="169"/>
      <c r="DE317" s="169"/>
      <c r="DF317" s="169"/>
      <c r="DG317" s="169"/>
      <c r="DH317" s="169"/>
      <c r="DI317" s="169"/>
      <c r="DJ317" s="169"/>
      <c r="DK317" s="169"/>
      <c r="DL317" s="169"/>
      <c r="DM317" s="169"/>
      <c r="DN317" s="169"/>
      <c r="DO317" s="169"/>
      <c r="DP317" s="169"/>
      <c r="DQ317" s="169"/>
      <c r="DR317" s="169"/>
      <c r="DS317" s="169"/>
      <c r="DT317" s="169"/>
      <c r="DU317" s="169"/>
      <c r="DV317" s="169"/>
      <c r="DW317" s="169"/>
      <c r="DX317" s="169"/>
      <c r="DY317" s="169"/>
      <c r="DZ317" s="169"/>
      <c r="EA317" s="169"/>
      <c r="EB317" s="169"/>
      <c r="EC317" s="169"/>
      <c r="ED317" s="169"/>
      <c r="EE317" s="169"/>
      <c r="EF317" s="169"/>
      <c r="EG317" s="169"/>
      <c r="EH317" s="169"/>
      <c r="EI317" s="169"/>
      <c r="EJ317" s="169"/>
      <c r="EK317" s="169"/>
      <c r="EL317" s="169"/>
      <c r="EM317" s="169"/>
      <c r="EN317" s="169"/>
      <c r="EO317" s="169"/>
      <c r="EP317" s="169"/>
      <c r="EQ317" s="169"/>
      <c r="ER317" s="169"/>
      <c r="ES317" s="169"/>
      <c r="ET317" s="169"/>
      <c r="EU317" s="169"/>
      <c r="EV317" s="169"/>
      <c r="EW317" s="169"/>
      <c r="EX317" s="169"/>
      <c r="EY317" s="169"/>
      <c r="EZ317" s="169"/>
      <c r="FA317" s="169"/>
      <c r="FB317" s="169"/>
      <c r="FC317" s="169"/>
      <c r="FD317" s="169"/>
      <c r="FE317" s="169"/>
      <c r="FF317" s="169"/>
      <c r="FG317" s="169"/>
      <c r="FH317" s="169"/>
      <c r="FI317" s="169"/>
      <c r="FJ317" s="169"/>
      <c r="FK317" s="169"/>
      <c r="FL317" s="169"/>
      <c r="FM317" s="169"/>
      <c r="FN317" s="169"/>
      <c r="FO317" s="169"/>
      <c r="FP317" s="169"/>
      <c r="FQ317" s="169"/>
      <c r="FR317" s="169"/>
      <c r="FS317" s="169"/>
      <c r="FT317" s="169"/>
      <c r="FU317" s="169"/>
      <c r="FV317" s="169"/>
      <c r="FW317" s="169"/>
      <c r="FX317" s="169"/>
      <c r="FY317" s="169"/>
      <c r="FZ317" s="169"/>
      <c r="GA317" s="169"/>
      <c r="GB317" s="169"/>
      <c r="GC317" s="169"/>
      <c r="GD317" s="169"/>
      <c r="GE317" s="169"/>
      <c r="GF317" s="169"/>
      <c r="GG317" s="169"/>
      <c r="GH317" s="169"/>
      <c r="GI317" s="169"/>
      <c r="GJ317" s="169"/>
      <c r="GK317" s="169"/>
      <c r="GL317" s="169"/>
      <c r="GM317" s="169"/>
      <c r="GN317" s="169"/>
      <c r="GO317" s="169"/>
      <c r="GP317" s="169"/>
      <c r="GQ317" s="169"/>
      <c r="GR317" s="169"/>
      <c r="GS317" s="169"/>
      <c r="GT317" s="169"/>
      <c r="GU317" s="169"/>
      <c r="GV317" s="169"/>
      <c r="GW317" s="169"/>
      <c r="GX317" s="169"/>
      <c r="GY317" s="169"/>
      <c r="GZ317" s="169"/>
      <c r="HA317" s="169"/>
      <c r="HB317" s="169"/>
      <c r="HC317" s="169"/>
      <c r="HD317" s="169"/>
      <c r="HE317" s="169"/>
      <c r="HF317" s="169"/>
      <c r="HG317" s="169"/>
      <c r="HH317" s="169"/>
      <c r="HI317" s="169"/>
      <c r="HJ317" s="169"/>
      <c r="HK317" s="169"/>
      <c r="HL317" s="169"/>
      <c r="HM317" s="169"/>
      <c r="HN317" s="169"/>
      <c r="HO317" s="169"/>
      <c r="HP317" s="169"/>
      <c r="HQ317" s="169"/>
      <c r="HR317" s="169"/>
      <c r="HS317" s="169"/>
      <c r="HT317" s="169"/>
      <c r="HU317" s="169"/>
      <c r="HV317" s="169"/>
      <c r="HW317" s="169"/>
      <c r="HX317" s="169"/>
      <c r="HY317" s="169"/>
      <c r="HZ317" s="169"/>
      <c r="IA317" s="169"/>
      <c r="IB317" s="169"/>
      <c r="IC317" s="169"/>
      <c r="ID317" s="169"/>
      <c r="IE317" s="169"/>
      <c r="IF317" s="169"/>
      <c r="IG317" s="169"/>
      <c r="IH317" s="169"/>
      <c r="II317" s="169"/>
      <c r="IJ317" s="169"/>
      <c r="IK317" s="169"/>
      <c r="IL317" s="169"/>
      <c r="IM317" s="169"/>
      <c r="IN317" s="169"/>
      <c r="IO317" s="169"/>
      <c r="IP317" s="169"/>
      <c r="IQ317" s="169"/>
      <c r="IR317" s="169"/>
      <c r="IS317" s="169"/>
      <c r="IT317" s="169"/>
      <c r="IU317" s="169"/>
      <c r="IV317" s="169"/>
    </row>
    <row r="318" spans="1:256">
      <c r="A318" s="124">
        <f t="shared" si="22"/>
        <v>0</v>
      </c>
      <c r="B318" s="125">
        <f t="shared" si="23"/>
        <v>0</v>
      </c>
      <c r="C318" s="126">
        <f>IF(R318=0,0,SUMIF($R$10:R318,R318,$R$10:R318)/R318)</f>
        <v>0</v>
      </c>
      <c r="D318" s="127">
        <v>309</v>
      </c>
      <c r="E318" s="146"/>
      <c r="F318" s="147"/>
      <c r="G318" s="130">
        <f t="shared" si="20"/>
        <v>0</v>
      </c>
      <c r="H318" s="130">
        <f>IF(E318=0,0,VLOOKUP(E318,[1]Ob!$D$10:$AW$600,46,FALSE))</f>
        <v>0</v>
      </c>
      <c r="I318" s="130">
        <f>IF(E318=0,0,VLOOKUP(E318,[1]Ob!$D$10:$BA$600,50,FALSE))</f>
        <v>0</v>
      </c>
      <c r="J318" s="130">
        <f>IF(E318=0,0,VLOOKUP(E318,[1]Ob!$D$10:$O$600,12,FALSE))</f>
        <v>0</v>
      </c>
      <c r="K318" s="131">
        <f>IF(E318=0,0,VLOOKUP(E318,[1]Ob!$D$10:$BA$600,15,FALSE))*F318</f>
        <v>0</v>
      </c>
      <c r="L318" s="132">
        <f t="shared" si="24"/>
        <v>0</v>
      </c>
      <c r="M318" s="133"/>
      <c r="N318" s="134"/>
      <c r="O318" s="170"/>
      <c r="P318" s="135">
        <v>0</v>
      </c>
      <c r="Q318" s="135">
        <v>0</v>
      </c>
      <c r="R318" s="129"/>
      <c r="S318" s="136">
        <f t="shared" si="21"/>
        <v>0</v>
      </c>
      <c r="T318" s="148"/>
      <c r="U318" s="149"/>
      <c r="V318" s="150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  <c r="CZ318" s="169"/>
      <c r="DA318" s="169"/>
      <c r="DB318" s="169"/>
      <c r="DC318" s="169"/>
      <c r="DD318" s="169"/>
      <c r="DE318" s="169"/>
      <c r="DF318" s="169"/>
      <c r="DG318" s="169"/>
      <c r="DH318" s="169"/>
      <c r="DI318" s="169"/>
      <c r="DJ318" s="169"/>
      <c r="DK318" s="169"/>
      <c r="DL318" s="169"/>
      <c r="DM318" s="169"/>
      <c r="DN318" s="169"/>
      <c r="DO318" s="169"/>
      <c r="DP318" s="169"/>
      <c r="DQ318" s="169"/>
      <c r="DR318" s="169"/>
      <c r="DS318" s="169"/>
      <c r="DT318" s="169"/>
      <c r="DU318" s="169"/>
      <c r="DV318" s="169"/>
      <c r="DW318" s="169"/>
      <c r="DX318" s="169"/>
      <c r="DY318" s="169"/>
      <c r="DZ318" s="169"/>
      <c r="EA318" s="169"/>
      <c r="EB318" s="169"/>
      <c r="EC318" s="169"/>
      <c r="ED318" s="169"/>
      <c r="EE318" s="169"/>
      <c r="EF318" s="169"/>
      <c r="EG318" s="169"/>
      <c r="EH318" s="169"/>
      <c r="EI318" s="169"/>
      <c r="EJ318" s="169"/>
      <c r="EK318" s="169"/>
      <c r="EL318" s="169"/>
      <c r="EM318" s="169"/>
      <c r="EN318" s="169"/>
      <c r="EO318" s="169"/>
      <c r="EP318" s="169"/>
      <c r="EQ318" s="169"/>
      <c r="ER318" s="169"/>
      <c r="ES318" s="169"/>
      <c r="ET318" s="169"/>
      <c r="EU318" s="169"/>
      <c r="EV318" s="169"/>
      <c r="EW318" s="169"/>
      <c r="EX318" s="169"/>
      <c r="EY318" s="169"/>
      <c r="EZ318" s="169"/>
      <c r="FA318" s="169"/>
      <c r="FB318" s="169"/>
      <c r="FC318" s="169"/>
      <c r="FD318" s="169"/>
      <c r="FE318" s="169"/>
      <c r="FF318" s="169"/>
      <c r="FG318" s="169"/>
      <c r="FH318" s="169"/>
      <c r="FI318" s="169"/>
      <c r="FJ318" s="169"/>
      <c r="FK318" s="169"/>
      <c r="FL318" s="169"/>
      <c r="FM318" s="169"/>
      <c r="FN318" s="169"/>
      <c r="FO318" s="169"/>
      <c r="FP318" s="169"/>
      <c r="FQ318" s="169"/>
      <c r="FR318" s="169"/>
      <c r="FS318" s="169"/>
      <c r="FT318" s="169"/>
      <c r="FU318" s="169"/>
      <c r="FV318" s="169"/>
      <c r="FW318" s="169"/>
      <c r="FX318" s="169"/>
      <c r="FY318" s="169"/>
      <c r="FZ318" s="169"/>
      <c r="GA318" s="169"/>
      <c r="GB318" s="169"/>
      <c r="GC318" s="169"/>
      <c r="GD318" s="169"/>
      <c r="GE318" s="169"/>
      <c r="GF318" s="169"/>
      <c r="GG318" s="169"/>
      <c r="GH318" s="169"/>
      <c r="GI318" s="169"/>
      <c r="GJ318" s="169"/>
      <c r="GK318" s="169"/>
      <c r="GL318" s="169"/>
      <c r="GM318" s="169"/>
      <c r="GN318" s="169"/>
      <c r="GO318" s="169"/>
      <c r="GP318" s="169"/>
      <c r="GQ318" s="169"/>
      <c r="GR318" s="169"/>
      <c r="GS318" s="169"/>
      <c r="GT318" s="169"/>
      <c r="GU318" s="169"/>
      <c r="GV318" s="169"/>
      <c r="GW318" s="169"/>
      <c r="GX318" s="169"/>
      <c r="GY318" s="169"/>
      <c r="GZ318" s="169"/>
      <c r="HA318" s="169"/>
      <c r="HB318" s="169"/>
      <c r="HC318" s="169"/>
      <c r="HD318" s="169"/>
      <c r="HE318" s="169"/>
      <c r="HF318" s="169"/>
      <c r="HG318" s="169"/>
      <c r="HH318" s="169"/>
      <c r="HI318" s="169"/>
      <c r="HJ318" s="169"/>
      <c r="HK318" s="169"/>
      <c r="HL318" s="169"/>
      <c r="HM318" s="169"/>
      <c r="HN318" s="169"/>
      <c r="HO318" s="169"/>
      <c r="HP318" s="169"/>
      <c r="HQ318" s="169"/>
      <c r="HR318" s="169"/>
      <c r="HS318" s="169"/>
      <c r="HT318" s="169"/>
      <c r="HU318" s="169"/>
      <c r="HV318" s="169"/>
      <c r="HW318" s="169"/>
      <c r="HX318" s="169"/>
      <c r="HY318" s="169"/>
      <c r="HZ318" s="169"/>
      <c r="IA318" s="169"/>
      <c r="IB318" s="169"/>
      <c r="IC318" s="169"/>
      <c r="ID318" s="169"/>
      <c r="IE318" s="169"/>
      <c r="IF318" s="169"/>
      <c r="IG318" s="169"/>
      <c r="IH318" s="169"/>
      <c r="II318" s="169"/>
      <c r="IJ318" s="169"/>
      <c r="IK318" s="169"/>
      <c r="IL318" s="169"/>
      <c r="IM318" s="169"/>
      <c r="IN318" s="169"/>
      <c r="IO318" s="169"/>
      <c r="IP318" s="169"/>
      <c r="IQ318" s="169"/>
      <c r="IR318" s="169"/>
      <c r="IS318" s="169"/>
      <c r="IT318" s="169"/>
      <c r="IU318" s="169"/>
      <c r="IV318" s="169"/>
    </row>
    <row r="319" spans="1:256">
      <c r="A319" s="124">
        <f t="shared" si="22"/>
        <v>0</v>
      </c>
      <c r="B319" s="125">
        <f t="shared" si="23"/>
        <v>0</v>
      </c>
      <c r="C319" s="126">
        <f>IF(R319=0,0,SUMIF($R$10:R319,R319,$R$10:R319)/R319)</f>
        <v>0</v>
      </c>
      <c r="D319" s="127">
        <v>310</v>
      </c>
      <c r="E319" s="146"/>
      <c r="F319" s="147"/>
      <c r="G319" s="130">
        <f t="shared" si="20"/>
        <v>0</v>
      </c>
      <c r="H319" s="130">
        <f>IF(E319=0,0,VLOOKUP(E319,[1]Ob!$D$10:$AW$600,46,FALSE))</f>
        <v>0</v>
      </c>
      <c r="I319" s="130">
        <f>IF(E319=0,0,VLOOKUP(E319,[1]Ob!$D$10:$BA$600,50,FALSE))</f>
        <v>0</v>
      </c>
      <c r="J319" s="130">
        <f>IF(E319=0,0,VLOOKUP(E319,[1]Ob!$D$10:$O$600,12,FALSE))</f>
        <v>0</v>
      </c>
      <c r="K319" s="131">
        <f>IF(E319=0,0,VLOOKUP(E319,[1]Ob!$D$10:$BA$600,15,FALSE))*F319</f>
        <v>0</v>
      </c>
      <c r="L319" s="132">
        <f t="shared" si="24"/>
        <v>0</v>
      </c>
      <c r="M319" s="133"/>
      <c r="N319" s="134"/>
      <c r="O319" s="170"/>
      <c r="P319" s="135">
        <v>0</v>
      </c>
      <c r="Q319" s="135">
        <v>0</v>
      </c>
      <c r="R319" s="129"/>
      <c r="S319" s="136">
        <f t="shared" si="21"/>
        <v>0</v>
      </c>
      <c r="T319" s="161"/>
      <c r="U319" s="162"/>
      <c r="V319" s="163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  <c r="CB319" s="169"/>
      <c r="CC319" s="169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69"/>
      <c r="CN319" s="169"/>
      <c r="CO319" s="169"/>
      <c r="CP319" s="169"/>
      <c r="CQ319" s="169"/>
      <c r="CR319" s="169"/>
      <c r="CS319" s="169"/>
      <c r="CT319" s="169"/>
      <c r="CU319" s="169"/>
      <c r="CV319" s="169"/>
      <c r="CW319" s="169"/>
      <c r="CX319" s="169"/>
      <c r="CY319" s="169"/>
      <c r="CZ319" s="169"/>
      <c r="DA319" s="169"/>
      <c r="DB319" s="169"/>
      <c r="DC319" s="169"/>
      <c r="DD319" s="169"/>
      <c r="DE319" s="169"/>
      <c r="DF319" s="169"/>
      <c r="DG319" s="169"/>
      <c r="DH319" s="169"/>
      <c r="DI319" s="169"/>
      <c r="DJ319" s="169"/>
      <c r="DK319" s="169"/>
      <c r="DL319" s="169"/>
      <c r="DM319" s="169"/>
      <c r="DN319" s="169"/>
      <c r="DO319" s="169"/>
      <c r="DP319" s="169"/>
      <c r="DQ319" s="169"/>
      <c r="DR319" s="169"/>
      <c r="DS319" s="169"/>
      <c r="DT319" s="169"/>
      <c r="DU319" s="169"/>
      <c r="DV319" s="169"/>
      <c r="DW319" s="169"/>
      <c r="DX319" s="169"/>
      <c r="DY319" s="169"/>
      <c r="DZ319" s="169"/>
      <c r="EA319" s="169"/>
      <c r="EB319" s="169"/>
      <c r="EC319" s="169"/>
      <c r="ED319" s="169"/>
      <c r="EE319" s="169"/>
      <c r="EF319" s="169"/>
      <c r="EG319" s="169"/>
      <c r="EH319" s="169"/>
      <c r="EI319" s="169"/>
      <c r="EJ319" s="169"/>
      <c r="EK319" s="169"/>
      <c r="EL319" s="169"/>
      <c r="EM319" s="169"/>
      <c r="EN319" s="169"/>
      <c r="EO319" s="169"/>
      <c r="EP319" s="169"/>
      <c r="EQ319" s="169"/>
      <c r="ER319" s="169"/>
      <c r="ES319" s="169"/>
      <c r="ET319" s="169"/>
      <c r="EU319" s="169"/>
      <c r="EV319" s="169"/>
      <c r="EW319" s="169"/>
      <c r="EX319" s="169"/>
      <c r="EY319" s="169"/>
      <c r="EZ319" s="169"/>
      <c r="FA319" s="169"/>
      <c r="FB319" s="169"/>
      <c r="FC319" s="169"/>
      <c r="FD319" s="169"/>
      <c r="FE319" s="169"/>
      <c r="FF319" s="169"/>
      <c r="FG319" s="169"/>
      <c r="FH319" s="169"/>
      <c r="FI319" s="169"/>
      <c r="FJ319" s="169"/>
      <c r="FK319" s="169"/>
      <c r="FL319" s="169"/>
      <c r="FM319" s="169"/>
      <c r="FN319" s="169"/>
      <c r="FO319" s="169"/>
      <c r="FP319" s="169"/>
      <c r="FQ319" s="169"/>
      <c r="FR319" s="169"/>
      <c r="FS319" s="169"/>
      <c r="FT319" s="169"/>
      <c r="FU319" s="169"/>
      <c r="FV319" s="169"/>
      <c r="FW319" s="169"/>
      <c r="FX319" s="169"/>
      <c r="FY319" s="169"/>
      <c r="FZ319" s="169"/>
      <c r="GA319" s="169"/>
      <c r="GB319" s="169"/>
      <c r="GC319" s="169"/>
      <c r="GD319" s="169"/>
      <c r="GE319" s="169"/>
      <c r="GF319" s="169"/>
      <c r="GG319" s="169"/>
      <c r="GH319" s="169"/>
      <c r="GI319" s="169"/>
      <c r="GJ319" s="169"/>
      <c r="GK319" s="169"/>
      <c r="GL319" s="169"/>
      <c r="GM319" s="169"/>
      <c r="GN319" s="169"/>
      <c r="GO319" s="169"/>
      <c r="GP319" s="169"/>
      <c r="GQ319" s="169"/>
      <c r="GR319" s="169"/>
      <c r="GS319" s="169"/>
      <c r="GT319" s="169"/>
      <c r="GU319" s="169"/>
      <c r="GV319" s="169"/>
      <c r="GW319" s="169"/>
      <c r="GX319" s="169"/>
      <c r="GY319" s="169"/>
      <c r="GZ319" s="169"/>
      <c r="HA319" s="169"/>
      <c r="HB319" s="169"/>
      <c r="HC319" s="169"/>
      <c r="HD319" s="169"/>
      <c r="HE319" s="169"/>
      <c r="HF319" s="169"/>
      <c r="HG319" s="169"/>
      <c r="HH319" s="169"/>
      <c r="HI319" s="169"/>
      <c r="HJ319" s="169"/>
      <c r="HK319" s="169"/>
      <c r="HL319" s="169"/>
      <c r="HM319" s="169"/>
      <c r="HN319" s="169"/>
      <c r="HO319" s="169"/>
      <c r="HP319" s="169"/>
      <c r="HQ319" s="169"/>
      <c r="HR319" s="169"/>
      <c r="HS319" s="169"/>
      <c r="HT319" s="169"/>
      <c r="HU319" s="169"/>
      <c r="HV319" s="169"/>
      <c r="HW319" s="169"/>
      <c r="HX319" s="169"/>
      <c r="HY319" s="169"/>
      <c r="HZ319" s="169"/>
      <c r="IA319" s="169"/>
      <c r="IB319" s="169"/>
      <c r="IC319" s="169"/>
      <c r="ID319" s="169"/>
      <c r="IE319" s="169"/>
      <c r="IF319" s="169"/>
      <c r="IG319" s="169"/>
      <c r="IH319" s="169"/>
      <c r="II319" s="169"/>
      <c r="IJ319" s="169"/>
      <c r="IK319" s="169"/>
      <c r="IL319" s="169"/>
      <c r="IM319" s="169"/>
      <c r="IN319" s="169"/>
      <c r="IO319" s="169"/>
      <c r="IP319" s="169"/>
      <c r="IQ319" s="169"/>
      <c r="IR319" s="169"/>
      <c r="IS319" s="169"/>
      <c r="IT319" s="169"/>
      <c r="IU319" s="169"/>
      <c r="IV319" s="169"/>
    </row>
    <row r="320" spans="1:256">
      <c r="A320" s="124">
        <f t="shared" si="22"/>
        <v>0</v>
      </c>
      <c r="B320" s="125">
        <f t="shared" si="23"/>
        <v>0</v>
      </c>
      <c r="C320" s="126">
        <f>IF(R320=0,0,SUMIF($R$10:R320,R320,$R$10:R320)/R320)</f>
        <v>0</v>
      </c>
      <c r="D320" s="127">
        <v>311</v>
      </c>
      <c r="E320" s="146"/>
      <c r="F320" s="147"/>
      <c r="G320" s="130">
        <f t="shared" si="20"/>
        <v>0</v>
      </c>
      <c r="H320" s="130">
        <f>IF(E320=0,0,VLOOKUP(E320,[1]Ob!$D$10:$AW$600,46,FALSE))</f>
        <v>0</v>
      </c>
      <c r="I320" s="130">
        <f>IF(E320=0,0,VLOOKUP(E320,[1]Ob!$D$10:$BA$600,50,FALSE))</f>
        <v>0</v>
      </c>
      <c r="J320" s="130">
        <f>IF(E320=0,0,VLOOKUP(E320,[1]Ob!$D$10:$O$600,12,FALSE))</f>
        <v>0</v>
      </c>
      <c r="K320" s="131">
        <f>IF(E320=0,0,VLOOKUP(E320,[1]Ob!$D$10:$BA$600,15,FALSE))*F320</f>
        <v>0</v>
      </c>
      <c r="L320" s="132">
        <f t="shared" si="24"/>
        <v>0</v>
      </c>
      <c r="M320" s="133"/>
      <c r="N320" s="134"/>
      <c r="O320" s="170"/>
      <c r="P320" s="135">
        <v>0</v>
      </c>
      <c r="Q320" s="135">
        <v>0</v>
      </c>
      <c r="R320" s="129"/>
      <c r="S320" s="136">
        <f t="shared" si="21"/>
        <v>0</v>
      </c>
      <c r="T320" s="137"/>
      <c r="U320" s="138">
        <f>IF(T320=0,0,HLOOKUP(T320,$Y$3:$IV$5,3,FALSE))</f>
        <v>0</v>
      </c>
      <c r="V320" s="13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  <c r="CB320" s="169"/>
      <c r="CC320" s="169"/>
      <c r="CD320" s="169"/>
      <c r="CE320" s="169"/>
      <c r="CF320" s="169"/>
      <c r="CG320" s="169"/>
      <c r="CH320" s="169"/>
      <c r="CI320" s="169"/>
      <c r="CJ320" s="169"/>
      <c r="CK320" s="169"/>
      <c r="CL320" s="169"/>
      <c r="CM320" s="169"/>
      <c r="CN320" s="169"/>
      <c r="CO320" s="169"/>
      <c r="CP320" s="169"/>
      <c r="CQ320" s="169"/>
      <c r="CR320" s="169"/>
      <c r="CS320" s="169"/>
      <c r="CT320" s="169"/>
      <c r="CU320" s="169"/>
      <c r="CV320" s="169"/>
      <c r="CW320" s="169"/>
      <c r="CX320" s="169"/>
      <c r="CY320" s="169"/>
      <c r="CZ320" s="169"/>
      <c r="DA320" s="169"/>
      <c r="DB320" s="169"/>
      <c r="DC320" s="169"/>
      <c r="DD320" s="169"/>
      <c r="DE320" s="169"/>
      <c r="DF320" s="169"/>
      <c r="DG320" s="169"/>
      <c r="DH320" s="169"/>
      <c r="DI320" s="169"/>
      <c r="DJ320" s="169"/>
      <c r="DK320" s="169"/>
      <c r="DL320" s="169"/>
      <c r="DM320" s="169"/>
      <c r="DN320" s="169"/>
      <c r="DO320" s="169"/>
      <c r="DP320" s="169"/>
      <c r="DQ320" s="169"/>
      <c r="DR320" s="169"/>
      <c r="DS320" s="169"/>
      <c r="DT320" s="169"/>
      <c r="DU320" s="169"/>
      <c r="DV320" s="169"/>
      <c r="DW320" s="169"/>
      <c r="DX320" s="169"/>
      <c r="DY320" s="169"/>
      <c r="DZ320" s="169"/>
      <c r="EA320" s="169"/>
      <c r="EB320" s="169"/>
      <c r="EC320" s="169"/>
      <c r="ED320" s="169"/>
      <c r="EE320" s="169"/>
      <c r="EF320" s="169"/>
      <c r="EG320" s="169"/>
      <c r="EH320" s="169"/>
      <c r="EI320" s="169"/>
      <c r="EJ320" s="169"/>
      <c r="EK320" s="169"/>
      <c r="EL320" s="169"/>
      <c r="EM320" s="169"/>
      <c r="EN320" s="169"/>
      <c r="EO320" s="169"/>
      <c r="EP320" s="169"/>
      <c r="EQ320" s="169"/>
      <c r="ER320" s="169"/>
      <c r="ES320" s="169"/>
      <c r="ET320" s="169"/>
      <c r="EU320" s="169"/>
      <c r="EV320" s="169"/>
      <c r="EW320" s="169"/>
      <c r="EX320" s="169"/>
      <c r="EY320" s="169"/>
      <c r="EZ320" s="169"/>
      <c r="FA320" s="169"/>
      <c r="FB320" s="169"/>
      <c r="FC320" s="169"/>
      <c r="FD320" s="169"/>
      <c r="FE320" s="169"/>
      <c r="FF320" s="169"/>
      <c r="FG320" s="169"/>
      <c r="FH320" s="169"/>
      <c r="FI320" s="169"/>
      <c r="FJ320" s="169"/>
      <c r="FK320" s="169"/>
      <c r="FL320" s="169"/>
      <c r="FM320" s="169"/>
      <c r="FN320" s="169"/>
      <c r="FO320" s="169"/>
      <c r="FP320" s="169"/>
      <c r="FQ320" s="169"/>
      <c r="FR320" s="169"/>
      <c r="FS320" s="169"/>
      <c r="FT320" s="169"/>
      <c r="FU320" s="169"/>
      <c r="FV320" s="169"/>
      <c r="FW320" s="169"/>
      <c r="FX320" s="169"/>
      <c r="FY320" s="169"/>
      <c r="FZ320" s="169"/>
      <c r="GA320" s="169"/>
      <c r="GB320" s="169"/>
      <c r="GC320" s="169"/>
      <c r="GD320" s="169"/>
      <c r="GE320" s="169"/>
      <c r="GF320" s="169"/>
      <c r="GG320" s="169"/>
      <c r="GH320" s="169"/>
      <c r="GI320" s="169"/>
      <c r="GJ320" s="169"/>
      <c r="GK320" s="169"/>
      <c r="GL320" s="169"/>
      <c r="GM320" s="169"/>
      <c r="GN320" s="169"/>
      <c r="GO320" s="169"/>
      <c r="GP320" s="169"/>
      <c r="GQ320" s="169"/>
      <c r="GR320" s="169"/>
      <c r="GS320" s="169"/>
      <c r="GT320" s="169"/>
      <c r="GU320" s="169"/>
      <c r="GV320" s="169"/>
      <c r="GW320" s="169"/>
      <c r="GX320" s="169"/>
      <c r="GY320" s="169"/>
      <c r="GZ320" s="169"/>
      <c r="HA320" s="169"/>
      <c r="HB320" s="169"/>
      <c r="HC320" s="169"/>
      <c r="HD320" s="169"/>
      <c r="HE320" s="169"/>
      <c r="HF320" s="169"/>
      <c r="HG320" s="169"/>
      <c r="HH320" s="169"/>
      <c r="HI320" s="169"/>
      <c r="HJ320" s="169"/>
      <c r="HK320" s="169"/>
      <c r="HL320" s="169"/>
      <c r="HM320" s="169"/>
      <c r="HN320" s="169"/>
      <c r="HO320" s="169"/>
      <c r="HP320" s="169"/>
      <c r="HQ320" s="169"/>
      <c r="HR320" s="169"/>
      <c r="HS320" s="169"/>
      <c r="HT320" s="169"/>
      <c r="HU320" s="169"/>
      <c r="HV320" s="169"/>
      <c r="HW320" s="169"/>
      <c r="HX320" s="169"/>
      <c r="HY320" s="169"/>
      <c r="HZ320" s="169"/>
      <c r="IA320" s="169"/>
      <c r="IB320" s="169"/>
      <c r="IC320" s="169"/>
      <c r="ID320" s="169"/>
      <c r="IE320" s="169"/>
      <c r="IF320" s="169"/>
      <c r="IG320" s="169"/>
      <c r="IH320" s="169"/>
      <c r="II320" s="169"/>
      <c r="IJ320" s="169"/>
      <c r="IK320" s="169"/>
      <c r="IL320" s="169"/>
      <c r="IM320" s="169"/>
      <c r="IN320" s="169"/>
      <c r="IO320" s="169"/>
      <c r="IP320" s="169"/>
      <c r="IQ320" s="169"/>
      <c r="IR320" s="169"/>
      <c r="IS320" s="169"/>
      <c r="IT320" s="169"/>
      <c r="IU320" s="169"/>
      <c r="IV320" s="169"/>
    </row>
    <row r="321" spans="1:256">
      <c r="A321" s="124">
        <f t="shared" si="22"/>
        <v>0</v>
      </c>
      <c r="B321" s="125">
        <f t="shared" si="23"/>
        <v>0</v>
      </c>
      <c r="C321" s="126">
        <f>IF(R321=0,0,SUMIF($R$10:R321,R321,$R$10:R321)/R321)</f>
        <v>0</v>
      </c>
      <c r="D321" s="127">
        <v>312</v>
      </c>
      <c r="E321" s="146"/>
      <c r="F321" s="147"/>
      <c r="G321" s="130">
        <f t="shared" si="20"/>
        <v>0</v>
      </c>
      <c r="H321" s="130">
        <f>IF(E321=0,0,VLOOKUP(E321,[1]Ob!$D$10:$AW$600,46,FALSE))</f>
        <v>0</v>
      </c>
      <c r="I321" s="130">
        <f>IF(E321=0,0,VLOOKUP(E321,[1]Ob!$D$10:$BA$600,50,FALSE))</f>
        <v>0</v>
      </c>
      <c r="J321" s="130">
        <f>IF(E321=0,0,VLOOKUP(E321,[1]Ob!$D$10:$O$600,12,FALSE))</f>
        <v>0</v>
      </c>
      <c r="K321" s="131">
        <f>IF(E321=0,0,VLOOKUP(E321,[1]Ob!$D$10:$BA$600,15,FALSE))*F321</f>
        <v>0</v>
      </c>
      <c r="L321" s="132">
        <f t="shared" si="24"/>
        <v>0</v>
      </c>
      <c r="M321" s="133"/>
      <c r="N321" s="134"/>
      <c r="O321" s="170"/>
      <c r="P321" s="135">
        <v>0</v>
      </c>
      <c r="Q321" s="135">
        <v>0</v>
      </c>
      <c r="R321" s="129"/>
      <c r="S321" s="136">
        <f t="shared" si="21"/>
        <v>0</v>
      </c>
      <c r="T321" s="148"/>
      <c r="U321" s="149"/>
      <c r="V321" s="150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  <c r="CB321" s="169"/>
      <c r="CC321" s="169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69"/>
      <c r="CN321" s="169"/>
      <c r="CO321" s="169"/>
      <c r="CP321" s="169"/>
      <c r="CQ321" s="169"/>
      <c r="CR321" s="169"/>
      <c r="CS321" s="169"/>
      <c r="CT321" s="169"/>
      <c r="CU321" s="169"/>
      <c r="CV321" s="169"/>
      <c r="CW321" s="169"/>
      <c r="CX321" s="169"/>
      <c r="CY321" s="169"/>
      <c r="CZ321" s="169"/>
      <c r="DA321" s="169"/>
      <c r="DB321" s="169"/>
      <c r="DC321" s="169"/>
      <c r="DD321" s="169"/>
      <c r="DE321" s="169"/>
      <c r="DF321" s="169"/>
      <c r="DG321" s="169"/>
      <c r="DH321" s="169"/>
      <c r="DI321" s="169"/>
      <c r="DJ321" s="169"/>
      <c r="DK321" s="169"/>
      <c r="DL321" s="169"/>
      <c r="DM321" s="169"/>
      <c r="DN321" s="169"/>
      <c r="DO321" s="169"/>
      <c r="DP321" s="169"/>
      <c r="DQ321" s="169"/>
      <c r="DR321" s="169"/>
      <c r="DS321" s="169"/>
      <c r="DT321" s="169"/>
      <c r="DU321" s="169"/>
      <c r="DV321" s="169"/>
      <c r="DW321" s="169"/>
      <c r="DX321" s="169"/>
      <c r="DY321" s="169"/>
      <c r="DZ321" s="169"/>
      <c r="EA321" s="169"/>
      <c r="EB321" s="169"/>
      <c r="EC321" s="169"/>
      <c r="ED321" s="169"/>
      <c r="EE321" s="169"/>
      <c r="EF321" s="169"/>
      <c r="EG321" s="169"/>
      <c r="EH321" s="169"/>
      <c r="EI321" s="169"/>
      <c r="EJ321" s="169"/>
      <c r="EK321" s="169"/>
      <c r="EL321" s="169"/>
      <c r="EM321" s="169"/>
      <c r="EN321" s="169"/>
      <c r="EO321" s="169"/>
      <c r="EP321" s="169"/>
      <c r="EQ321" s="169"/>
      <c r="ER321" s="169"/>
      <c r="ES321" s="169"/>
      <c r="ET321" s="169"/>
      <c r="EU321" s="169"/>
      <c r="EV321" s="169"/>
      <c r="EW321" s="169"/>
      <c r="EX321" s="169"/>
      <c r="EY321" s="169"/>
      <c r="EZ321" s="169"/>
      <c r="FA321" s="169"/>
      <c r="FB321" s="169"/>
      <c r="FC321" s="169"/>
      <c r="FD321" s="169"/>
      <c r="FE321" s="169"/>
      <c r="FF321" s="169"/>
      <c r="FG321" s="169"/>
      <c r="FH321" s="169"/>
      <c r="FI321" s="169"/>
      <c r="FJ321" s="169"/>
      <c r="FK321" s="169"/>
      <c r="FL321" s="169"/>
      <c r="FM321" s="169"/>
      <c r="FN321" s="169"/>
      <c r="FO321" s="169"/>
      <c r="FP321" s="169"/>
      <c r="FQ321" s="169"/>
      <c r="FR321" s="169"/>
      <c r="FS321" s="169"/>
      <c r="FT321" s="169"/>
      <c r="FU321" s="169"/>
      <c r="FV321" s="169"/>
      <c r="FW321" s="169"/>
      <c r="FX321" s="169"/>
      <c r="FY321" s="169"/>
      <c r="FZ321" s="169"/>
      <c r="GA321" s="169"/>
      <c r="GB321" s="169"/>
      <c r="GC321" s="169"/>
      <c r="GD321" s="169"/>
      <c r="GE321" s="169"/>
      <c r="GF321" s="169"/>
      <c r="GG321" s="169"/>
      <c r="GH321" s="169"/>
      <c r="GI321" s="169"/>
      <c r="GJ321" s="169"/>
      <c r="GK321" s="169"/>
      <c r="GL321" s="169"/>
      <c r="GM321" s="169"/>
      <c r="GN321" s="169"/>
      <c r="GO321" s="169"/>
      <c r="GP321" s="169"/>
      <c r="GQ321" s="169"/>
      <c r="GR321" s="169"/>
      <c r="GS321" s="169"/>
      <c r="GT321" s="169"/>
      <c r="GU321" s="169"/>
      <c r="GV321" s="169"/>
      <c r="GW321" s="169"/>
      <c r="GX321" s="169"/>
      <c r="GY321" s="169"/>
      <c r="GZ321" s="169"/>
      <c r="HA321" s="169"/>
      <c r="HB321" s="169"/>
      <c r="HC321" s="169"/>
      <c r="HD321" s="169"/>
      <c r="HE321" s="169"/>
      <c r="HF321" s="169"/>
      <c r="HG321" s="169"/>
      <c r="HH321" s="169"/>
      <c r="HI321" s="169"/>
      <c r="HJ321" s="169"/>
      <c r="HK321" s="169"/>
      <c r="HL321" s="169"/>
      <c r="HM321" s="169"/>
      <c r="HN321" s="169"/>
      <c r="HO321" s="169"/>
      <c r="HP321" s="169"/>
      <c r="HQ321" s="169"/>
      <c r="HR321" s="169"/>
      <c r="HS321" s="169"/>
      <c r="HT321" s="169"/>
      <c r="HU321" s="169"/>
      <c r="HV321" s="169"/>
      <c r="HW321" s="169"/>
      <c r="HX321" s="169"/>
      <c r="HY321" s="169"/>
      <c r="HZ321" s="169"/>
      <c r="IA321" s="169"/>
      <c r="IB321" s="169"/>
      <c r="IC321" s="169"/>
      <c r="ID321" s="169"/>
      <c r="IE321" s="169"/>
      <c r="IF321" s="169"/>
      <c r="IG321" s="169"/>
      <c r="IH321" s="169"/>
      <c r="II321" s="169"/>
      <c r="IJ321" s="169"/>
      <c r="IK321" s="169"/>
      <c r="IL321" s="169"/>
      <c r="IM321" s="169"/>
      <c r="IN321" s="169"/>
      <c r="IO321" s="169"/>
      <c r="IP321" s="169"/>
      <c r="IQ321" s="169"/>
      <c r="IR321" s="169"/>
      <c r="IS321" s="169"/>
      <c r="IT321" s="169"/>
      <c r="IU321" s="169"/>
      <c r="IV321" s="169"/>
    </row>
    <row r="322" spans="1:256">
      <c r="A322" s="124">
        <f t="shared" si="22"/>
        <v>0</v>
      </c>
      <c r="B322" s="125">
        <f t="shared" si="23"/>
        <v>0</v>
      </c>
      <c r="C322" s="126">
        <f>IF(R322=0,0,SUMIF($R$10:R322,R322,$R$10:R322)/R322)</f>
        <v>0</v>
      </c>
      <c r="D322" s="127">
        <v>313</v>
      </c>
      <c r="E322" s="146"/>
      <c r="F322" s="147"/>
      <c r="G322" s="130">
        <f t="shared" si="20"/>
        <v>0</v>
      </c>
      <c r="H322" s="130">
        <f>IF(E322=0,0,VLOOKUP(E322,[1]Ob!$D$10:$AW$600,46,FALSE))</f>
        <v>0</v>
      </c>
      <c r="I322" s="130">
        <f>IF(E322=0,0,VLOOKUP(E322,[1]Ob!$D$10:$BA$600,50,FALSE))</f>
        <v>0</v>
      </c>
      <c r="J322" s="130">
        <f>IF(E322=0,0,VLOOKUP(E322,[1]Ob!$D$10:$O$600,12,FALSE))</f>
        <v>0</v>
      </c>
      <c r="K322" s="131">
        <f>IF(E322=0,0,VLOOKUP(E322,[1]Ob!$D$10:$BA$600,15,FALSE))*F322</f>
        <v>0</v>
      </c>
      <c r="L322" s="132">
        <f t="shared" si="24"/>
        <v>0</v>
      </c>
      <c r="M322" s="133"/>
      <c r="N322" s="134"/>
      <c r="O322" s="170"/>
      <c r="P322" s="135">
        <v>0</v>
      </c>
      <c r="Q322" s="135">
        <v>0</v>
      </c>
      <c r="R322" s="129"/>
      <c r="S322" s="136">
        <f t="shared" si="21"/>
        <v>0</v>
      </c>
      <c r="T322" s="148"/>
      <c r="U322" s="149"/>
      <c r="V322" s="150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  <c r="CZ322" s="169"/>
      <c r="DA322" s="169"/>
      <c r="DB322" s="169"/>
      <c r="DC322" s="169"/>
      <c r="DD322" s="169"/>
      <c r="DE322" s="169"/>
      <c r="DF322" s="169"/>
      <c r="DG322" s="169"/>
      <c r="DH322" s="169"/>
      <c r="DI322" s="169"/>
      <c r="DJ322" s="169"/>
      <c r="DK322" s="169"/>
      <c r="DL322" s="169"/>
      <c r="DM322" s="169"/>
      <c r="DN322" s="169"/>
      <c r="DO322" s="169"/>
      <c r="DP322" s="169"/>
      <c r="DQ322" s="169"/>
      <c r="DR322" s="169"/>
      <c r="DS322" s="169"/>
      <c r="DT322" s="169"/>
      <c r="DU322" s="169"/>
      <c r="DV322" s="169"/>
      <c r="DW322" s="169"/>
      <c r="DX322" s="169"/>
      <c r="DY322" s="169"/>
      <c r="DZ322" s="169"/>
      <c r="EA322" s="169"/>
      <c r="EB322" s="169"/>
      <c r="EC322" s="169"/>
      <c r="ED322" s="169"/>
      <c r="EE322" s="169"/>
      <c r="EF322" s="169"/>
      <c r="EG322" s="169"/>
      <c r="EH322" s="169"/>
      <c r="EI322" s="169"/>
      <c r="EJ322" s="169"/>
      <c r="EK322" s="169"/>
      <c r="EL322" s="169"/>
      <c r="EM322" s="169"/>
      <c r="EN322" s="169"/>
      <c r="EO322" s="169"/>
      <c r="EP322" s="169"/>
      <c r="EQ322" s="169"/>
      <c r="ER322" s="169"/>
      <c r="ES322" s="169"/>
      <c r="ET322" s="169"/>
      <c r="EU322" s="169"/>
      <c r="EV322" s="169"/>
      <c r="EW322" s="169"/>
      <c r="EX322" s="169"/>
      <c r="EY322" s="169"/>
      <c r="EZ322" s="169"/>
      <c r="FA322" s="169"/>
      <c r="FB322" s="169"/>
      <c r="FC322" s="169"/>
      <c r="FD322" s="169"/>
      <c r="FE322" s="169"/>
      <c r="FF322" s="169"/>
      <c r="FG322" s="169"/>
      <c r="FH322" s="169"/>
      <c r="FI322" s="169"/>
      <c r="FJ322" s="169"/>
      <c r="FK322" s="169"/>
      <c r="FL322" s="169"/>
      <c r="FM322" s="169"/>
      <c r="FN322" s="169"/>
      <c r="FO322" s="169"/>
      <c r="FP322" s="169"/>
      <c r="FQ322" s="169"/>
      <c r="FR322" s="169"/>
      <c r="FS322" s="169"/>
      <c r="FT322" s="169"/>
      <c r="FU322" s="169"/>
      <c r="FV322" s="169"/>
      <c r="FW322" s="169"/>
      <c r="FX322" s="169"/>
      <c r="FY322" s="169"/>
      <c r="FZ322" s="169"/>
      <c r="GA322" s="169"/>
      <c r="GB322" s="169"/>
      <c r="GC322" s="169"/>
      <c r="GD322" s="169"/>
      <c r="GE322" s="169"/>
      <c r="GF322" s="169"/>
      <c r="GG322" s="169"/>
      <c r="GH322" s="169"/>
      <c r="GI322" s="169"/>
      <c r="GJ322" s="169"/>
      <c r="GK322" s="169"/>
      <c r="GL322" s="169"/>
      <c r="GM322" s="169"/>
      <c r="GN322" s="169"/>
      <c r="GO322" s="169"/>
      <c r="GP322" s="169"/>
      <c r="GQ322" s="169"/>
      <c r="GR322" s="169"/>
      <c r="GS322" s="169"/>
      <c r="GT322" s="169"/>
      <c r="GU322" s="169"/>
      <c r="GV322" s="169"/>
      <c r="GW322" s="169"/>
      <c r="GX322" s="169"/>
      <c r="GY322" s="169"/>
      <c r="GZ322" s="169"/>
      <c r="HA322" s="169"/>
      <c r="HB322" s="169"/>
      <c r="HC322" s="169"/>
      <c r="HD322" s="169"/>
      <c r="HE322" s="169"/>
      <c r="HF322" s="169"/>
      <c r="HG322" s="169"/>
      <c r="HH322" s="169"/>
      <c r="HI322" s="169"/>
      <c r="HJ322" s="169"/>
      <c r="HK322" s="169"/>
      <c r="HL322" s="169"/>
      <c r="HM322" s="169"/>
      <c r="HN322" s="169"/>
      <c r="HO322" s="169"/>
      <c r="HP322" s="169"/>
      <c r="HQ322" s="169"/>
      <c r="HR322" s="169"/>
      <c r="HS322" s="169"/>
      <c r="HT322" s="169"/>
      <c r="HU322" s="169"/>
      <c r="HV322" s="169"/>
      <c r="HW322" s="169"/>
      <c r="HX322" s="169"/>
      <c r="HY322" s="169"/>
      <c r="HZ322" s="169"/>
      <c r="IA322" s="169"/>
      <c r="IB322" s="169"/>
      <c r="IC322" s="169"/>
      <c r="ID322" s="169"/>
      <c r="IE322" s="169"/>
      <c r="IF322" s="169"/>
      <c r="IG322" s="169"/>
      <c r="IH322" s="169"/>
      <c r="II322" s="169"/>
      <c r="IJ322" s="169"/>
      <c r="IK322" s="169"/>
      <c r="IL322" s="169"/>
      <c r="IM322" s="169"/>
      <c r="IN322" s="169"/>
      <c r="IO322" s="169"/>
      <c r="IP322" s="169"/>
      <c r="IQ322" s="169"/>
      <c r="IR322" s="169"/>
      <c r="IS322" s="169"/>
      <c r="IT322" s="169"/>
      <c r="IU322" s="169"/>
      <c r="IV322" s="169"/>
    </row>
    <row r="323" spans="1:256">
      <c r="A323" s="124">
        <f t="shared" si="22"/>
        <v>0</v>
      </c>
      <c r="B323" s="125">
        <f t="shared" si="23"/>
        <v>0</v>
      </c>
      <c r="C323" s="126">
        <f>IF(R323=0,0,SUMIF($R$10:R323,R323,$R$10:R323)/R323)</f>
        <v>0</v>
      </c>
      <c r="D323" s="127">
        <v>314</v>
      </c>
      <c r="E323" s="146"/>
      <c r="F323" s="147"/>
      <c r="G323" s="130">
        <f t="shared" si="20"/>
        <v>0</v>
      </c>
      <c r="H323" s="130">
        <f>IF(E323=0,0,VLOOKUP(E323,[1]Ob!$D$10:$AW$600,46,FALSE))</f>
        <v>0</v>
      </c>
      <c r="I323" s="130">
        <f>IF(E323=0,0,VLOOKUP(E323,[1]Ob!$D$10:$BA$600,50,FALSE))</f>
        <v>0</v>
      </c>
      <c r="J323" s="130">
        <f>IF(E323=0,0,VLOOKUP(E323,[1]Ob!$D$10:$O$600,12,FALSE))</f>
        <v>0</v>
      </c>
      <c r="K323" s="131">
        <f>IF(E323=0,0,VLOOKUP(E323,[1]Ob!$D$10:$BA$600,15,FALSE))*F323</f>
        <v>0</v>
      </c>
      <c r="L323" s="132">
        <f t="shared" si="24"/>
        <v>0</v>
      </c>
      <c r="M323" s="133"/>
      <c r="N323" s="134"/>
      <c r="O323" s="170"/>
      <c r="P323" s="135">
        <v>0</v>
      </c>
      <c r="Q323" s="135">
        <v>0</v>
      </c>
      <c r="R323" s="129"/>
      <c r="S323" s="136">
        <f t="shared" si="21"/>
        <v>0</v>
      </c>
      <c r="T323" s="148"/>
      <c r="U323" s="149"/>
      <c r="V323" s="150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  <c r="CZ323" s="169"/>
      <c r="DA323" s="169"/>
      <c r="DB323" s="169"/>
      <c r="DC323" s="169"/>
      <c r="DD323" s="169"/>
      <c r="DE323" s="169"/>
      <c r="DF323" s="169"/>
      <c r="DG323" s="169"/>
      <c r="DH323" s="169"/>
      <c r="DI323" s="169"/>
      <c r="DJ323" s="169"/>
      <c r="DK323" s="169"/>
      <c r="DL323" s="169"/>
      <c r="DM323" s="169"/>
      <c r="DN323" s="169"/>
      <c r="DO323" s="169"/>
      <c r="DP323" s="169"/>
      <c r="DQ323" s="169"/>
      <c r="DR323" s="169"/>
      <c r="DS323" s="169"/>
      <c r="DT323" s="169"/>
      <c r="DU323" s="169"/>
      <c r="DV323" s="169"/>
      <c r="DW323" s="169"/>
      <c r="DX323" s="169"/>
      <c r="DY323" s="169"/>
      <c r="DZ323" s="169"/>
      <c r="EA323" s="169"/>
      <c r="EB323" s="169"/>
      <c r="EC323" s="169"/>
      <c r="ED323" s="169"/>
      <c r="EE323" s="169"/>
      <c r="EF323" s="169"/>
      <c r="EG323" s="169"/>
      <c r="EH323" s="169"/>
      <c r="EI323" s="169"/>
      <c r="EJ323" s="169"/>
      <c r="EK323" s="169"/>
      <c r="EL323" s="169"/>
      <c r="EM323" s="169"/>
      <c r="EN323" s="169"/>
      <c r="EO323" s="169"/>
      <c r="EP323" s="169"/>
      <c r="EQ323" s="169"/>
      <c r="ER323" s="169"/>
      <c r="ES323" s="169"/>
      <c r="ET323" s="169"/>
      <c r="EU323" s="169"/>
      <c r="EV323" s="169"/>
      <c r="EW323" s="169"/>
      <c r="EX323" s="169"/>
      <c r="EY323" s="169"/>
      <c r="EZ323" s="169"/>
      <c r="FA323" s="169"/>
      <c r="FB323" s="169"/>
      <c r="FC323" s="169"/>
      <c r="FD323" s="169"/>
      <c r="FE323" s="169"/>
      <c r="FF323" s="169"/>
      <c r="FG323" s="169"/>
      <c r="FH323" s="169"/>
      <c r="FI323" s="169"/>
      <c r="FJ323" s="169"/>
      <c r="FK323" s="169"/>
      <c r="FL323" s="169"/>
      <c r="FM323" s="169"/>
      <c r="FN323" s="169"/>
      <c r="FO323" s="169"/>
      <c r="FP323" s="169"/>
      <c r="FQ323" s="169"/>
      <c r="FR323" s="169"/>
      <c r="FS323" s="169"/>
      <c r="FT323" s="169"/>
      <c r="FU323" s="169"/>
      <c r="FV323" s="169"/>
      <c r="FW323" s="169"/>
      <c r="FX323" s="169"/>
      <c r="FY323" s="169"/>
      <c r="FZ323" s="169"/>
      <c r="GA323" s="169"/>
      <c r="GB323" s="169"/>
      <c r="GC323" s="169"/>
      <c r="GD323" s="169"/>
      <c r="GE323" s="169"/>
      <c r="GF323" s="169"/>
      <c r="GG323" s="169"/>
      <c r="GH323" s="169"/>
      <c r="GI323" s="169"/>
      <c r="GJ323" s="169"/>
      <c r="GK323" s="169"/>
      <c r="GL323" s="169"/>
      <c r="GM323" s="169"/>
      <c r="GN323" s="169"/>
      <c r="GO323" s="169"/>
      <c r="GP323" s="169"/>
      <c r="GQ323" s="169"/>
      <c r="GR323" s="169"/>
      <c r="GS323" s="169"/>
      <c r="GT323" s="169"/>
      <c r="GU323" s="169"/>
      <c r="GV323" s="169"/>
      <c r="GW323" s="169"/>
      <c r="GX323" s="169"/>
      <c r="GY323" s="169"/>
      <c r="GZ323" s="169"/>
      <c r="HA323" s="169"/>
      <c r="HB323" s="169"/>
      <c r="HC323" s="169"/>
      <c r="HD323" s="169"/>
      <c r="HE323" s="169"/>
      <c r="HF323" s="169"/>
      <c r="HG323" s="169"/>
      <c r="HH323" s="169"/>
      <c r="HI323" s="169"/>
      <c r="HJ323" s="169"/>
      <c r="HK323" s="169"/>
      <c r="HL323" s="169"/>
      <c r="HM323" s="169"/>
      <c r="HN323" s="169"/>
      <c r="HO323" s="169"/>
      <c r="HP323" s="169"/>
      <c r="HQ323" s="169"/>
      <c r="HR323" s="169"/>
      <c r="HS323" s="169"/>
      <c r="HT323" s="169"/>
      <c r="HU323" s="169"/>
      <c r="HV323" s="169"/>
      <c r="HW323" s="169"/>
      <c r="HX323" s="169"/>
      <c r="HY323" s="169"/>
      <c r="HZ323" s="169"/>
      <c r="IA323" s="169"/>
      <c r="IB323" s="169"/>
      <c r="IC323" s="169"/>
      <c r="ID323" s="169"/>
      <c r="IE323" s="169"/>
      <c r="IF323" s="169"/>
      <c r="IG323" s="169"/>
      <c r="IH323" s="169"/>
      <c r="II323" s="169"/>
      <c r="IJ323" s="169"/>
      <c r="IK323" s="169"/>
      <c r="IL323" s="169"/>
      <c r="IM323" s="169"/>
      <c r="IN323" s="169"/>
      <c r="IO323" s="169"/>
      <c r="IP323" s="169"/>
      <c r="IQ323" s="169"/>
      <c r="IR323" s="169"/>
      <c r="IS323" s="169"/>
      <c r="IT323" s="169"/>
      <c r="IU323" s="169"/>
      <c r="IV323" s="169"/>
    </row>
    <row r="324" spans="1:256">
      <c r="A324" s="124">
        <f t="shared" si="22"/>
        <v>0</v>
      </c>
      <c r="B324" s="125">
        <f t="shared" si="23"/>
        <v>0</v>
      </c>
      <c r="C324" s="126">
        <f>IF(R324=0,0,SUMIF($R$10:R324,R324,$R$10:R324)/R324)</f>
        <v>0</v>
      </c>
      <c r="D324" s="127">
        <v>315</v>
      </c>
      <c r="E324" s="146"/>
      <c r="F324" s="147"/>
      <c r="G324" s="130">
        <f t="shared" si="20"/>
        <v>0</v>
      </c>
      <c r="H324" s="130">
        <f>IF(E324=0,0,VLOOKUP(E324,[1]Ob!$D$10:$AW$600,46,FALSE))</f>
        <v>0</v>
      </c>
      <c r="I324" s="130">
        <f>IF(E324=0,0,VLOOKUP(E324,[1]Ob!$D$10:$BA$600,50,FALSE))</f>
        <v>0</v>
      </c>
      <c r="J324" s="130">
        <f>IF(E324=0,0,VLOOKUP(E324,[1]Ob!$D$10:$O$600,12,FALSE))</f>
        <v>0</v>
      </c>
      <c r="K324" s="131">
        <f>IF(E324=0,0,VLOOKUP(E324,[1]Ob!$D$10:$BA$600,15,FALSE))*F324</f>
        <v>0</v>
      </c>
      <c r="L324" s="132">
        <f t="shared" si="24"/>
        <v>0</v>
      </c>
      <c r="M324" s="133"/>
      <c r="N324" s="134"/>
      <c r="O324" s="170"/>
      <c r="P324" s="135">
        <v>0</v>
      </c>
      <c r="Q324" s="135">
        <v>0</v>
      </c>
      <c r="R324" s="129"/>
      <c r="S324" s="136">
        <f t="shared" si="21"/>
        <v>0</v>
      </c>
      <c r="T324" s="161"/>
      <c r="U324" s="162"/>
      <c r="V324" s="163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  <c r="CZ324" s="169"/>
      <c r="DA324" s="169"/>
      <c r="DB324" s="169"/>
      <c r="DC324" s="169"/>
      <c r="DD324" s="169"/>
      <c r="DE324" s="169"/>
      <c r="DF324" s="169"/>
      <c r="DG324" s="169"/>
      <c r="DH324" s="169"/>
      <c r="DI324" s="169"/>
      <c r="DJ324" s="169"/>
      <c r="DK324" s="169"/>
      <c r="DL324" s="169"/>
      <c r="DM324" s="169"/>
      <c r="DN324" s="169"/>
      <c r="DO324" s="169"/>
      <c r="DP324" s="169"/>
      <c r="DQ324" s="169"/>
      <c r="DR324" s="169"/>
      <c r="DS324" s="169"/>
      <c r="DT324" s="169"/>
      <c r="DU324" s="169"/>
      <c r="DV324" s="169"/>
      <c r="DW324" s="169"/>
      <c r="DX324" s="169"/>
      <c r="DY324" s="169"/>
      <c r="DZ324" s="169"/>
      <c r="EA324" s="169"/>
      <c r="EB324" s="169"/>
      <c r="EC324" s="169"/>
      <c r="ED324" s="169"/>
      <c r="EE324" s="169"/>
      <c r="EF324" s="169"/>
      <c r="EG324" s="169"/>
      <c r="EH324" s="169"/>
      <c r="EI324" s="169"/>
      <c r="EJ324" s="169"/>
      <c r="EK324" s="169"/>
      <c r="EL324" s="169"/>
      <c r="EM324" s="169"/>
      <c r="EN324" s="169"/>
      <c r="EO324" s="169"/>
      <c r="EP324" s="169"/>
      <c r="EQ324" s="169"/>
      <c r="ER324" s="169"/>
      <c r="ES324" s="169"/>
      <c r="ET324" s="169"/>
      <c r="EU324" s="169"/>
      <c r="EV324" s="169"/>
      <c r="EW324" s="169"/>
      <c r="EX324" s="169"/>
      <c r="EY324" s="169"/>
      <c r="EZ324" s="169"/>
      <c r="FA324" s="169"/>
      <c r="FB324" s="169"/>
      <c r="FC324" s="169"/>
      <c r="FD324" s="169"/>
      <c r="FE324" s="169"/>
      <c r="FF324" s="169"/>
      <c r="FG324" s="169"/>
      <c r="FH324" s="169"/>
      <c r="FI324" s="169"/>
      <c r="FJ324" s="169"/>
      <c r="FK324" s="169"/>
      <c r="FL324" s="169"/>
      <c r="FM324" s="169"/>
      <c r="FN324" s="169"/>
      <c r="FO324" s="169"/>
      <c r="FP324" s="169"/>
      <c r="FQ324" s="169"/>
      <c r="FR324" s="169"/>
      <c r="FS324" s="169"/>
      <c r="FT324" s="169"/>
      <c r="FU324" s="169"/>
      <c r="FV324" s="169"/>
      <c r="FW324" s="169"/>
      <c r="FX324" s="169"/>
      <c r="FY324" s="169"/>
      <c r="FZ324" s="169"/>
      <c r="GA324" s="169"/>
      <c r="GB324" s="169"/>
      <c r="GC324" s="169"/>
      <c r="GD324" s="169"/>
      <c r="GE324" s="169"/>
      <c r="GF324" s="169"/>
      <c r="GG324" s="169"/>
      <c r="GH324" s="169"/>
      <c r="GI324" s="169"/>
      <c r="GJ324" s="169"/>
      <c r="GK324" s="169"/>
      <c r="GL324" s="169"/>
      <c r="GM324" s="169"/>
      <c r="GN324" s="169"/>
      <c r="GO324" s="169"/>
      <c r="GP324" s="169"/>
      <c r="GQ324" s="169"/>
      <c r="GR324" s="169"/>
      <c r="GS324" s="169"/>
      <c r="GT324" s="169"/>
      <c r="GU324" s="169"/>
      <c r="GV324" s="169"/>
      <c r="GW324" s="169"/>
      <c r="GX324" s="169"/>
      <c r="GY324" s="169"/>
      <c r="GZ324" s="169"/>
      <c r="HA324" s="169"/>
      <c r="HB324" s="169"/>
      <c r="HC324" s="169"/>
      <c r="HD324" s="169"/>
      <c r="HE324" s="169"/>
      <c r="HF324" s="169"/>
      <c r="HG324" s="169"/>
      <c r="HH324" s="169"/>
      <c r="HI324" s="169"/>
      <c r="HJ324" s="169"/>
      <c r="HK324" s="169"/>
      <c r="HL324" s="169"/>
      <c r="HM324" s="169"/>
      <c r="HN324" s="169"/>
      <c r="HO324" s="169"/>
      <c r="HP324" s="169"/>
      <c r="HQ324" s="169"/>
      <c r="HR324" s="169"/>
      <c r="HS324" s="169"/>
      <c r="HT324" s="169"/>
      <c r="HU324" s="169"/>
      <c r="HV324" s="169"/>
      <c r="HW324" s="169"/>
      <c r="HX324" s="169"/>
      <c r="HY324" s="169"/>
      <c r="HZ324" s="169"/>
      <c r="IA324" s="169"/>
      <c r="IB324" s="169"/>
      <c r="IC324" s="169"/>
      <c r="ID324" s="169"/>
      <c r="IE324" s="169"/>
      <c r="IF324" s="169"/>
      <c r="IG324" s="169"/>
      <c r="IH324" s="169"/>
      <c r="II324" s="169"/>
      <c r="IJ324" s="169"/>
      <c r="IK324" s="169"/>
      <c r="IL324" s="169"/>
      <c r="IM324" s="169"/>
      <c r="IN324" s="169"/>
      <c r="IO324" s="169"/>
      <c r="IP324" s="169"/>
      <c r="IQ324" s="169"/>
      <c r="IR324" s="169"/>
      <c r="IS324" s="169"/>
      <c r="IT324" s="169"/>
      <c r="IU324" s="169"/>
      <c r="IV324" s="169"/>
    </row>
    <row r="325" spans="1:256">
      <c r="A325" s="124">
        <f t="shared" si="22"/>
        <v>0</v>
      </c>
      <c r="B325" s="125">
        <f t="shared" si="23"/>
        <v>0</v>
      </c>
      <c r="C325" s="126">
        <f>IF(R325=0,0,SUMIF($R$10:R325,R325,$R$10:R325)/R325)</f>
        <v>0</v>
      </c>
      <c r="D325" s="127">
        <v>316</v>
      </c>
      <c r="E325" s="146"/>
      <c r="F325" s="147"/>
      <c r="G325" s="130">
        <f t="shared" si="20"/>
        <v>0</v>
      </c>
      <c r="H325" s="130">
        <f>IF(E325=0,0,VLOOKUP(E325,[1]Ob!$D$10:$AW$600,46,FALSE))</f>
        <v>0</v>
      </c>
      <c r="I325" s="130">
        <f>IF(E325=0,0,VLOOKUP(E325,[1]Ob!$D$10:$BA$600,50,FALSE))</f>
        <v>0</v>
      </c>
      <c r="J325" s="130">
        <f>IF(E325=0,0,VLOOKUP(E325,[1]Ob!$D$10:$O$600,12,FALSE))</f>
        <v>0</v>
      </c>
      <c r="K325" s="131">
        <f>IF(E325=0,0,VLOOKUP(E325,[1]Ob!$D$10:$BA$600,15,FALSE))*F325</f>
        <v>0</v>
      </c>
      <c r="L325" s="132">
        <f t="shared" si="24"/>
        <v>0</v>
      </c>
      <c r="M325" s="133"/>
      <c r="N325" s="134"/>
      <c r="O325" s="170"/>
      <c r="P325" s="135">
        <v>0</v>
      </c>
      <c r="Q325" s="135">
        <v>0</v>
      </c>
      <c r="R325" s="129"/>
      <c r="S325" s="136">
        <f t="shared" si="21"/>
        <v>0</v>
      </c>
      <c r="T325" s="137"/>
      <c r="U325" s="138">
        <f>IF(T325=0,0,HLOOKUP(T325,$Y$3:$IV$5,3,FALSE))</f>
        <v>0</v>
      </c>
      <c r="V325" s="13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  <c r="CZ325" s="169"/>
      <c r="DA325" s="169"/>
      <c r="DB325" s="169"/>
      <c r="DC325" s="169"/>
      <c r="DD325" s="169"/>
      <c r="DE325" s="169"/>
      <c r="DF325" s="169"/>
      <c r="DG325" s="169"/>
      <c r="DH325" s="169"/>
      <c r="DI325" s="169"/>
      <c r="DJ325" s="169"/>
      <c r="DK325" s="169"/>
      <c r="DL325" s="169"/>
      <c r="DM325" s="169"/>
      <c r="DN325" s="169"/>
      <c r="DO325" s="169"/>
      <c r="DP325" s="169"/>
      <c r="DQ325" s="169"/>
      <c r="DR325" s="169"/>
      <c r="DS325" s="169"/>
      <c r="DT325" s="169"/>
      <c r="DU325" s="169"/>
      <c r="DV325" s="169"/>
      <c r="DW325" s="169"/>
      <c r="DX325" s="169"/>
      <c r="DY325" s="169"/>
      <c r="DZ325" s="169"/>
      <c r="EA325" s="169"/>
      <c r="EB325" s="169"/>
      <c r="EC325" s="169"/>
      <c r="ED325" s="169"/>
      <c r="EE325" s="169"/>
      <c r="EF325" s="169"/>
      <c r="EG325" s="169"/>
      <c r="EH325" s="169"/>
      <c r="EI325" s="169"/>
      <c r="EJ325" s="169"/>
      <c r="EK325" s="169"/>
      <c r="EL325" s="169"/>
      <c r="EM325" s="169"/>
      <c r="EN325" s="169"/>
      <c r="EO325" s="169"/>
      <c r="EP325" s="169"/>
      <c r="EQ325" s="169"/>
      <c r="ER325" s="169"/>
      <c r="ES325" s="169"/>
      <c r="ET325" s="169"/>
      <c r="EU325" s="169"/>
      <c r="EV325" s="169"/>
      <c r="EW325" s="169"/>
      <c r="EX325" s="169"/>
      <c r="EY325" s="169"/>
      <c r="EZ325" s="169"/>
      <c r="FA325" s="169"/>
      <c r="FB325" s="169"/>
      <c r="FC325" s="169"/>
      <c r="FD325" s="169"/>
      <c r="FE325" s="169"/>
      <c r="FF325" s="169"/>
      <c r="FG325" s="169"/>
      <c r="FH325" s="169"/>
      <c r="FI325" s="169"/>
      <c r="FJ325" s="169"/>
      <c r="FK325" s="169"/>
      <c r="FL325" s="169"/>
      <c r="FM325" s="169"/>
      <c r="FN325" s="169"/>
      <c r="FO325" s="169"/>
      <c r="FP325" s="169"/>
      <c r="FQ325" s="169"/>
      <c r="FR325" s="169"/>
      <c r="FS325" s="169"/>
      <c r="FT325" s="169"/>
      <c r="FU325" s="169"/>
      <c r="FV325" s="169"/>
      <c r="FW325" s="169"/>
      <c r="FX325" s="169"/>
      <c r="FY325" s="169"/>
      <c r="FZ325" s="169"/>
      <c r="GA325" s="169"/>
      <c r="GB325" s="169"/>
      <c r="GC325" s="169"/>
      <c r="GD325" s="169"/>
      <c r="GE325" s="169"/>
      <c r="GF325" s="169"/>
      <c r="GG325" s="169"/>
      <c r="GH325" s="169"/>
      <c r="GI325" s="169"/>
      <c r="GJ325" s="169"/>
      <c r="GK325" s="169"/>
      <c r="GL325" s="169"/>
      <c r="GM325" s="169"/>
      <c r="GN325" s="169"/>
      <c r="GO325" s="169"/>
      <c r="GP325" s="169"/>
      <c r="GQ325" s="169"/>
      <c r="GR325" s="169"/>
      <c r="GS325" s="169"/>
      <c r="GT325" s="169"/>
      <c r="GU325" s="169"/>
      <c r="GV325" s="169"/>
      <c r="GW325" s="169"/>
      <c r="GX325" s="169"/>
      <c r="GY325" s="169"/>
      <c r="GZ325" s="169"/>
      <c r="HA325" s="169"/>
      <c r="HB325" s="169"/>
      <c r="HC325" s="169"/>
      <c r="HD325" s="169"/>
      <c r="HE325" s="169"/>
      <c r="HF325" s="169"/>
      <c r="HG325" s="169"/>
      <c r="HH325" s="169"/>
      <c r="HI325" s="169"/>
      <c r="HJ325" s="169"/>
      <c r="HK325" s="169"/>
      <c r="HL325" s="169"/>
      <c r="HM325" s="169"/>
      <c r="HN325" s="169"/>
      <c r="HO325" s="169"/>
      <c r="HP325" s="169"/>
      <c r="HQ325" s="169"/>
      <c r="HR325" s="169"/>
      <c r="HS325" s="169"/>
      <c r="HT325" s="169"/>
      <c r="HU325" s="169"/>
      <c r="HV325" s="169"/>
      <c r="HW325" s="169"/>
      <c r="HX325" s="169"/>
      <c r="HY325" s="169"/>
      <c r="HZ325" s="169"/>
      <c r="IA325" s="169"/>
      <c r="IB325" s="169"/>
      <c r="IC325" s="169"/>
      <c r="ID325" s="169"/>
      <c r="IE325" s="169"/>
      <c r="IF325" s="169"/>
      <c r="IG325" s="169"/>
      <c r="IH325" s="169"/>
      <c r="II325" s="169"/>
      <c r="IJ325" s="169"/>
      <c r="IK325" s="169"/>
      <c r="IL325" s="169"/>
      <c r="IM325" s="169"/>
      <c r="IN325" s="169"/>
      <c r="IO325" s="169"/>
      <c r="IP325" s="169"/>
      <c r="IQ325" s="169"/>
      <c r="IR325" s="169"/>
      <c r="IS325" s="169"/>
      <c r="IT325" s="169"/>
      <c r="IU325" s="169"/>
      <c r="IV325" s="169"/>
    </row>
    <row r="326" spans="1:256">
      <c r="A326" s="124">
        <f t="shared" si="22"/>
        <v>0</v>
      </c>
      <c r="B326" s="125">
        <f t="shared" si="23"/>
        <v>0</v>
      </c>
      <c r="C326" s="126">
        <f>IF(R326=0,0,SUMIF($R$10:R326,R326,$R$10:R326)/R326)</f>
        <v>0</v>
      </c>
      <c r="D326" s="127">
        <v>317</v>
      </c>
      <c r="E326" s="146"/>
      <c r="F326" s="147"/>
      <c r="G326" s="130">
        <f t="shared" si="20"/>
        <v>0</v>
      </c>
      <c r="H326" s="130">
        <f>IF(E326=0,0,VLOOKUP(E326,[1]Ob!$D$10:$AW$600,46,FALSE))</f>
        <v>0</v>
      </c>
      <c r="I326" s="130">
        <f>IF(E326=0,0,VLOOKUP(E326,[1]Ob!$D$10:$BA$600,50,FALSE))</f>
        <v>0</v>
      </c>
      <c r="J326" s="130">
        <f>IF(E326=0,0,VLOOKUP(E326,[1]Ob!$D$10:$O$600,12,FALSE))</f>
        <v>0</v>
      </c>
      <c r="K326" s="131">
        <f>IF(E326=0,0,VLOOKUP(E326,[1]Ob!$D$10:$BA$600,15,FALSE))*F326</f>
        <v>0</v>
      </c>
      <c r="L326" s="132">
        <f t="shared" si="24"/>
        <v>0</v>
      </c>
      <c r="M326" s="133"/>
      <c r="N326" s="134"/>
      <c r="O326" s="170"/>
      <c r="P326" s="135">
        <v>0</v>
      </c>
      <c r="Q326" s="135">
        <v>0</v>
      </c>
      <c r="R326" s="129"/>
      <c r="S326" s="136">
        <f t="shared" si="21"/>
        <v>0</v>
      </c>
      <c r="T326" s="148"/>
      <c r="U326" s="149"/>
      <c r="V326" s="150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  <c r="CW326" s="169"/>
      <c r="CX326" s="169"/>
      <c r="CY326" s="169"/>
      <c r="CZ326" s="169"/>
      <c r="DA326" s="169"/>
      <c r="DB326" s="169"/>
      <c r="DC326" s="169"/>
      <c r="DD326" s="169"/>
      <c r="DE326" s="169"/>
      <c r="DF326" s="169"/>
      <c r="DG326" s="169"/>
      <c r="DH326" s="169"/>
      <c r="DI326" s="169"/>
      <c r="DJ326" s="169"/>
      <c r="DK326" s="169"/>
      <c r="DL326" s="169"/>
      <c r="DM326" s="169"/>
      <c r="DN326" s="169"/>
      <c r="DO326" s="169"/>
      <c r="DP326" s="169"/>
      <c r="DQ326" s="169"/>
      <c r="DR326" s="169"/>
      <c r="DS326" s="169"/>
      <c r="DT326" s="169"/>
      <c r="DU326" s="169"/>
      <c r="DV326" s="169"/>
      <c r="DW326" s="169"/>
      <c r="DX326" s="169"/>
      <c r="DY326" s="169"/>
      <c r="DZ326" s="169"/>
      <c r="EA326" s="169"/>
      <c r="EB326" s="169"/>
      <c r="EC326" s="169"/>
      <c r="ED326" s="169"/>
      <c r="EE326" s="169"/>
      <c r="EF326" s="169"/>
      <c r="EG326" s="169"/>
      <c r="EH326" s="169"/>
      <c r="EI326" s="169"/>
      <c r="EJ326" s="169"/>
      <c r="EK326" s="169"/>
      <c r="EL326" s="169"/>
      <c r="EM326" s="169"/>
      <c r="EN326" s="169"/>
      <c r="EO326" s="169"/>
      <c r="EP326" s="169"/>
      <c r="EQ326" s="169"/>
      <c r="ER326" s="169"/>
      <c r="ES326" s="169"/>
      <c r="ET326" s="169"/>
      <c r="EU326" s="169"/>
      <c r="EV326" s="169"/>
      <c r="EW326" s="169"/>
      <c r="EX326" s="169"/>
      <c r="EY326" s="169"/>
      <c r="EZ326" s="169"/>
      <c r="FA326" s="169"/>
      <c r="FB326" s="169"/>
      <c r="FC326" s="169"/>
      <c r="FD326" s="169"/>
      <c r="FE326" s="169"/>
      <c r="FF326" s="169"/>
      <c r="FG326" s="169"/>
      <c r="FH326" s="169"/>
      <c r="FI326" s="169"/>
      <c r="FJ326" s="169"/>
      <c r="FK326" s="169"/>
      <c r="FL326" s="169"/>
      <c r="FM326" s="169"/>
      <c r="FN326" s="169"/>
      <c r="FO326" s="169"/>
      <c r="FP326" s="169"/>
      <c r="FQ326" s="169"/>
      <c r="FR326" s="169"/>
      <c r="FS326" s="169"/>
      <c r="FT326" s="169"/>
      <c r="FU326" s="169"/>
      <c r="FV326" s="169"/>
      <c r="FW326" s="169"/>
      <c r="FX326" s="169"/>
      <c r="FY326" s="169"/>
      <c r="FZ326" s="169"/>
      <c r="GA326" s="169"/>
      <c r="GB326" s="169"/>
      <c r="GC326" s="169"/>
      <c r="GD326" s="169"/>
      <c r="GE326" s="169"/>
      <c r="GF326" s="169"/>
      <c r="GG326" s="169"/>
      <c r="GH326" s="169"/>
      <c r="GI326" s="169"/>
      <c r="GJ326" s="169"/>
      <c r="GK326" s="169"/>
      <c r="GL326" s="169"/>
      <c r="GM326" s="169"/>
      <c r="GN326" s="169"/>
      <c r="GO326" s="169"/>
      <c r="GP326" s="169"/>
      <c r="GQ326" s="169"/>
      <c r="GR326" s="169"/>
      <c r="GS326" s="169"/>
      <c r="GT326" s="169"/>
      <c r="GU326" s="169"/>
      <c r="GV326" s="169"/>
      <c r="GW326" s="169"/>
      <c r="GX326" s="169"/>
      <c r="GY326" s="169"/>
      <c r="GZ326" s="169"/>
      <c r="HA326" s="169"/>
      <c r="HB326" s="169"/>
      <c r="HC326" s="169"/>
      <c r="HD326" s="169"/>
      <c r="HE326" s="169"/>
      <c r="HF326" s="169"/>
      <c r="HG326" s="169"/>
      <c r="HH326" s="169"/>
      <c r="HI326" s="169"/>
      <c r="HJ326" s="169"/>
      <c r="HK326" s="169"/>
      <c r="HL326" s="169"/>
      <c r="HM326" s="169"/>
      <c r="HN326" s="169"/>
      <c r="HO326" s="169"/>
      <c r="HP326" s="169"/>
      <c r="HQ326" s="169"/>
      <c r="HR326" s="169"/>
      <c r="HS326" s="169"/>
      <c r="HT326" s="169"/>
      <c r="HU326" s="169"/>
      <c r="HV326" s="169"/>
      <c r="HW326" s="169"/>
      <c r="HX326" s="169"/>
      <c r="HY326" s="169"/>
      <c r="HZ326" s="169"/>
      <c r="IA326" s="169"/>
      <c r="IB326" s="169"/>
      <c r="IC326" s="169"/>
      <c r="ID326" s="169"/>
      <c r="IE326" s="169"/>
      <c r="IF326" s="169"/>
      <c r="IG326" s="169"/>
      <c r="IH326" s="169"/>
      <c r="II326" s="169"/>
      <c r="IJ326" s="169"/>
      <c r="IK326" s="169"/>
      <c r="IL326" s="169"/>
      <c r="IM326" s="169"/>
      <c r="IN326" s="169"/>
      <c r="IO326" s="169"/>
      <c r="IP326" s="169"/>
      <c r="IQ326" s="169"/>
      <c r="IR326" s="169"/>
      <c r="IS326" s="169"/>
      <c r="IT326" s="169"/>
      <c r="IU326" s="169"/>
      <c r="IV326" s="169"/>
    </row>
    <row r="327" spans="1:256">
      <c r="A327" s="124">
        <f t="shared" si="22"/>
        <v>0</v>
      </c>
      <c r="B327" s="125">
        <f t="shared" si="23"/>
        <v>0</v>
      </c>
      <c r="C327" s="126">
        <f>IF(R327=0,0,SUMIF($R$10:R327,R327,$R$10:R327)/R327)</f>
        <v>0</v>
      </c>
      <c r="D327" s="127">
        <v>318</v>
      </c>
      <c r="E327" s="146"/>
      <c r="F327" s="147"/>
      <c r="G327" s="130">
        <f t="shared" si="20"/>
        <v>0</v>
      </c>
      <c r="H327" s="130">
        <f>IF(E327=0,0,VLOOKUP(E327,[1]Ob!$D$10:$AW$600,46,FALSE))</f>
        <v>0</v>
      </c>
      <c r="I327" s="130">
        <f>IF(E327=0,0,VLOOKUP(E327,[1]Ob!$D$10:$BA$600,50,FALSE))</f>
        <v>0</v>
      </c>
      <c r="J327" s="130">
        <f>IF(E327=0,0,VLOOKUP(E327,[1]Ob!$D$10:$O$600,12,FALSE))</f>
        <v>0</v>
      </c>
      <c r="K327" s="131">
        <f>IF(E327=0,0,VLOOKUP(E327,[1]Ob!$D$10:$BA$600,15,FALSE))*F327</f>
        <v>0</v>
      </c>
      <c r="L327" s="132">
        <f t="shared" si="24"/>
        <v>0</v>
      </c>
      <c r="M327" s="133"/>
      <c r="N327" s="134"/>
      <c r="O327" s="170"/>
      <c r="P327" s="135">
        <v>0</v>
      </c>
      <c r="Q327" s="135">
        <v>0</v>
      </c>
      <c r="R327" s="129"/>
      <c r="S327" s="136">
        <f t="shared" si="21"/>
        <v>0</v>
      </c>
      <c r="T327" s="148"/>
      <c r="U327" s="149"/>
      <c r="V327" s="150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  <c r="CZ327" s="169"/>
      <c r="DA327" s="169"/>
      <c r="DB327" s="169"/>
      <c r="DC327" s="169"/>
      <c r="DD327" s="169"/>
      <c r="DE327" s="169"/>
      <c r="DF327" s="169"/>
      <c r="DG327" s="169"/>
      <c r="DH327" s="169"/>
      <c r="DI327" s="169"/>
      <c r="DJ327" s="169"/>
      <c r="DK327" s="169"/>
      <c r="DL327" s="169"/>
      <c r="DM327" s="169"/>
      <c r="DN327" s="169"/>
      <c r="DO327" s="169"/>
      <c r="DP327" s="169"/>
      <c r="DQ327" s="169"/>
      <c r="DR327" s="169"/>
      <c r="DS327" s="169"/>
      <c r="DT327" s="169"/>
      <c r="DU327" s="169"/>
      <c r="DV327" s="169"/>
      <c r="DW327" s="169"/>
      <c r="DX327" s="169"/>
      <c r="DY327" s="169"/>
      <c r="DZ327" s="169"/>
      <c r="EA327" s="169"/>
      <c r="EB327" s="169"/>
      <c r="EC327" s="169"/>
      <c r="ED327" s="169"/>
      <c r="EE327" s="169"/>
      <c r="EF327" s="169"/>
      <c r="EG327" s="169"/>
      <c r="EH327" s="169"/>
      <c r="EI327" s="169"/>
      <c r="EJ327" s="169"/>
      <c r="EK327" s="169"/>
      <c r="EL327" s="169"/>
      <c r="EM327" s="169"/>
      <c r="EN327" s="169"/>
      <c r="EO327" s="169"/>
      <c r="EP327" s="169"/>
      <c r="EQ327" s="169"/>
      <c r="ER327" s="169"/>
      <c r="ES327" s="169"/>
      <c r="ET327" s="169"/>
      <c r="EU327" s="169"/>
      <c r="EV327" s="169"/>
      <c r="EW327" s="169"/>
      <c r="EX327" s="169"/>
      <c r="EY327" s="169"/>
      <c r="EZ327" s="169"/>
      <c r="FA327" s="169"/>
      <c r="FB327" s="169"/>
      <c r="FC327" s="169"/>
      <c r="FD327" s="169"/>
      <c r="FE327" s="169"/>
      <c r="FF327" s="169"/>
      <c r="FG327" s="169"/>
      <c r="FH327" s="169"/>
      <c r="FI327" s="169"/>
      <c r="FJ327" s="169"/>
      <c r="FK327" s="169"/>
      <c r="FL327" s="169"/>
      <c r="FM327" s="169"/>
      <c r="FN327" s="169"/>
      <c r="FO327" s="169"/>
      <c r="FP327" s="169"/>
      <c r="FQ327" s="169"/>
      <c r="FR327" s="169"/>
      <c r="FS327" s="169"/>
      <c r="FT327" s="169"/>
      <c r="FU327" s="169"/>
      <c r="FV327" s="169"/>
      <c r="FW327" s="169"/>
      <c r="FX327" s="169"/>
      <c r="FY327" s="169"/>
      <c r="FZ327" s="169"/>
      <c r="GA327" s="169"/>
      <c r="GB327" s="169"/>
      <c r="GC327" s="169"/>
      <c r="GD327" s="169"/>
      <c r="GE327" s="169"/>
      <c r="GF327" s="169"/>
      <c r="GG327" s="169"/>
      <c r="GH327" s="169"/>
      <c r="GI327" s="169"/>
      <c r="GJ327" s="169"/>
      <c r="GK327" s="169"/>
      <c r="GL327" s="169"/>
      <c r="GM327" s="169"/>
      <c r="GN327" s="169"/>
      <c r="GO327" s="169"/>
      <c r="GP327" s="169"/>
      <c r="GQ327" s="169"/>
      <c r="GR327" s="169"/>
      <c r="GS327" s="169"/>
      <c r="GT327" s="169"/>
      <c r="GU327" s="169"/>
      <c r="GV327" s="169"/>
      <c r="GW327" s="169"/>
      <c r="GX327" s="169"/>
      <c r="GY327" s="169"/>
      <c r="GZ327" s="169"/>
      <c r="HA327" s="169"/>
      <c r="HB327" s="169"/>
      <c r="HC327" s="169"/>
      <c r="HD327" s="169"/>
      <c r="HE327" s="169"/>
      <c r="HF327" s="169"/>
      <c r="HG327" s="169"/>
      <c r="HH327" s="169"/>
      <c r="HI327" s="169"/>
      <c r="HJ327" s="169"/>
      <c r="HK327" s="169"/>
      <c r="HL327" s="169"/>
      <c r="HM327" s="169"/>
      <c r="HN327" s="169"/>
      <c r="HO327" s="169"/>
      <c r="HP327" s="169"/>
      <c r="HQ327" s="169"/>
      <c r="HR327" s="169"/>
      <c r="HS327" s="169"/>
      <c r="HT327" s="169"/>
      <c r="HU327" s="169"/>
      <c r="HV327" s="169"/>
      <c r="HW327" s="169"/>
      <c r="HX327" s="169"/>
      <c r="HY327" s="169"/>
      <c r="HZ327" s="169"/>
      <c r="IA327" s="169"/>
      <c r="IB327" s="169"/>
      <c r="IC327" s="169"/>
      <c r="ID327" s="169"/>
      <c r="IE327" s="169"/>
      <c r="IF327" s="169"/>
      <c r="IG327" s="169"/>
      <c r="IH327" s="169"/>
      <c r="II327" s="169"/>
      <c r="IJ327" s="169"/>
      <c r="IK327" s="169"/>
      <c r="IL327" s="169"/>
      <c r="IM327" s="169"/>
      <c r="IN327" s="169"/>
      <c r="IO327" s="169"/>
      <c r="IP327" s="169"/>
      <c r="IQ327" s="169"/>
      <c r="IR327" s="169"/>
      <c r="IS327" s="169"/>
      <c r="IT327" s="169"/>
      <c r="IU327" s="169"/>
      <c r="IV327" s="169"/>
    </row>
    <row r="328" spans="1:256">
      <c r="A328" s="124">
        <f t="shared" si="22"/>
        <v>0</v>
      </c>
      <c r="B328" s="125">
        <f t="shared" si="23"/>
        <v>0</v>
      </c>
      <c r="C328" s="126">
        <f>IF(R328=0,0,SUMIF($R$10:R328,R328,$R$10:R328)/R328)</f>
        <v>0</v>
      </c>
      <c r="D328" s="127">
        <v>319</v>
      </c>
      <c r="E328" s="146"/>
      <c r="F328" s="147"/>
      <c r="G328" s="130">
        <f t="shared" si="20"/>
        <v>0</v>
      </c>
      <c r="H328" s="130">
        <f>IF(E328=0,0,VLOOKUP(E328,[1]Ob!$D$10:$AW$600,46,FALSE))</f>
        <v>0</v>
      </c>
      <c r="I328" s="130">
        <f>IF(E328=0,0,VLOOKUP(E328,[1]Ob!$D$10:$BA$600,50,FALSE))</f>
        <v>0</v>
      </c>
      <c r="J328" s="130">
        <f>IF(E328=0,0,VLOOKUP(E328,[1]Ob!$D$10:$O$600,12,FALSE))</f>
        <v>0</v>
      </c>
      <c r="K328" s="131">
        <f>IF(E328=0,0,VLOOKUP(E328,[1]Ob!$D$10:$BA$600,15,FALSE))*F328</f>
        <v>0</v>
      </c>
      <c r="L328" s="132">
        <f t="shared" si="24"/>
        <v>0</v>
      </c>
      <c r="M328" s="133"/>
      <c r="N328" s="134"/>
      <c r="O328" s="170"/>
      <c r="P328" s="135">
        <v>0</v>
      </c>
      <c r="Q328" s="135">
        <v>0</v>
      </c>
      <c r="R328" s="129"/>
      <c r="S328" s="136">
        <f t="shared" si="21"/>
        <v>0</v>
      </c>
      <c r="T328" s="148"/>
      <c r="U328" s="149"/>
      <c r="V328" s="150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69"/>
      <c r="CZ328" s="169"/>
      <c r="DA328" s="169"/>
      <c r="DB328" s="169"/>
      <c r="DC328" s="169"/>
      <c r="DD328" s="169"/>
      <c r="DE328" s="169"/>
      <c r="DF328" s="169"/>
      <c r="DG328" s="169"/>
      <c r="DH328" s="169"/>
      <c r="DI328" s="169"/>
      <c r="DJ328" s="169"/>
      <c r="DK328" s="169"/>
      <c r="DL328" s="169"/>
      <c r="DM328" s="169"/>
      <c r="DN328" s="169"/>
      <c r="DO328" s="169"/>
      <c r="DP328" s="169"/>
      <c r="DQ328" s="169"/>
      <c r="DR328" s="169"/>
      <c r="DS328" s="169"/>
      <c r="DT328" s="169"/>
      <c r="DU328" s="169"/>
      <c r="DV328" s="169"/>
      <c r="DW328" s="169"/>
      <c r="DX328" s="169"/>
      <c r="DY328" s="169"/>
      <c r="DZ328" s="169"/>
      <c r="EA328" s="169"/>
      <c r="EB328" s="169"/>
      <c r="EC328" s="169"/>
      <c r="ED328" s="169"/>
      <c r="EE328" s="169"/>
      <c r="EF328" s="169"/>
      <c r="EG328" s="169"/>
      <c r="EH328" s="169"/>
      <c r="EI328" s="169"/>
      <c r="EJ328" s="169"/>
      <c r="EK328" s="169"/>
      <c r="EL328" s="169"/>
      <c r="EM328" s="169"/>
      <c r="EN328" s="169"/>
      <c r="EO328" s="169"/>
      <c r="EP328" s="169"/>
      <c r="EQ328" s="169"/>
      <c r="ER328" s="169"/>
      <c r="ES328" s="169"/>
      <c r="ET328" s="169"/>
      <c r="EU328" s="169"/>
      <c r="EV328" s="169"/>
      <c r="EW328" s="169"/>
      <c r="EX328" s="169"/>
      <c r="EY328" s="169"/>
      <c r="EZ328" s="169"/>
      <c r="FA328" s="169"/>
      <c r="FB328" s="169"/>
      <c r="FC328" s="169"/>
      <c r="FD328" s="169"/>
      <c r="FE328" s="169"/>
      <c r="FF328" s="169"/>
      <c r="FG328" s="169"/>
      <c r="FH328" s="169"/>
      <c r="FI328" s="169"/>
      <c r="FJ328" s="169"/>
      <c r="FK328" s="169"/>
      <c r="FL328" s="169"/>
      <c r="FM328" s="169"/>
      <c r="FN328" s="169"/>
      <c r="FO328" s="169"/>
      <c r="FP328" s="169"/>
      <c r="FQ328" s="169"/>
      <c r="FR328" s="169"/>
      <c r="FS328" s="169"/>
      <c r="FT328" s="169"/>
      <c r="FU328" s="169"/>
      <c r="FV328" s="169"/>
      <c r="FW328" s="169"/>
      <c r="FX328" s="169"/>
      <c r="FY328" s="169"/>
      <c r="FZ328" s="169"/>
      <c r="GA328" s="169"/>
      <c r="GB328" s="169"/>
      <c r="GC328" s="169"/>
      <c r="GD328" s="169"/>
      <c r="GE328" s="169"/>
      <c r="GF328" s="169"/>
      <c r="GG328" s="169"/>
      <c r="GH328" s="169"/>
      <c r="GI328" s="169"/>
      <c r="GJ328" s="169"/>
      <c r="GK328" s="169"/>
      <c r="GL328" s="169"/>
      <c r="GM328" s="169"/>
      <c r="GN328" s="169"/>
      <c r="GO328" s="169"/>
      <c r="GP328" s="169"/>
      <c r="GQ328" s="169"/>
      <c r="GR328" s="169"/>
      <c r="GS328" s="169"/>
      <c r="GT328" s="169"/>
      <c r="GU328" s="169"/>
      <c r="GV328" s="169"/>
      <c r="GW328" s="169"/>
      <c r="GX328" s="169"/>
      <c r="GY328" s="169"/>
      <c r="GZ328" s="169"/>
      <c r="HA328" s="169"/>
      <c r="HB328" s="169"/>
      <c r="HC328" s="169"/>
      <c r="HD328" s="169"/>
      <c r="HE328" s="169"/>
      <c r="HF328" s="169"/>
      <c r="HG328" s="169"/>
      <c r="HH328" s="169"/>
      <c r="HI328" s="169"/>
      <c r="HJ328" s="169"/>
      <c r="HK328" s="169"/>
      <c r="HL328" s="169"/>
      <c r="HM328" s="169"/>
      <c r="HN328" s="169"/>
      <c r="HO328" s="169"/>
      <c r="HP328" s="169"/>
      <c r="HQ328" s="169"/>
      <c r="HR328" s="169"/>
      <c r="HS328" s="169"/>
      <c r="HT328" s="169"/>
      <c r="HU328" s="169"/>
      <c r="HV328" s="169"/>
      <c r="HW328" s="169"/>
      <c r="HX328" s="169"/>
      <c r="HY328" s="169"/>
      <c r="HZ328" s="169"/>
      <c r="IA328" s="169"/>
      <c r="IB328" s="169"/>
      <c r="IC328" s="169"/>
      <c r="ID328" s="169"/>
      <c r="IE328" s="169"/>
      <c r="IF328" s="169"/>
      <c r="IG328" s="169"/>
      <c r="IH328" s="169"/>
      <c r="II328" s="169"/>
      <c r="IJ328" s="169"/>
      <c r="IK328" s="169"/>
      <c r="IL328" s="169"/>
      <c r="IM328" s="169"/>
      <c r="IN328" s="169"/>
      <c r="IO328" s="169"/>
      <c r="IP328" s="169"/>
      <c r="IQ328" s="169"/>
      <c r="IR328" s="169"/>
      <c r="IS328" s="169"/>
      <c r="IT328" s="169"/>
      <c r="IU328" s="169"/>
      <c r="IV328" s="169"/>
    </row>
    <row r="329" spans="1:256">
      <c r="A329" s="124">
        <f t="shared" si="22"/>
        <v>0</v>
      </c>
      <c r="B329" s="125">
        <f t="shared" si="23"/>
        <v>0</v>
      </c>
      <c r="C329" s="126">
        <f>IF(R329=0,0,SUMIF($R$10:R329,R329,$R$10:R329)/R329)</f>
        <v>0</v>
      </c>
      <c r="D329" s="127">
        <v>320</v>
      </c>
      <c r="E329" s="146"/>
      <c r="F329" s="147"/>
      <c r="G329" s="130">
        <f t="shared" si="20"/>
        <v>0</v>
      </c>
      <c r="H329" s="130">
        <f>IF(E329=0,0,VLOOKUP(E329,[1]Ob!$D$10:$AW$600,46,FALSE))</f>
        <v>0</v>
      </c>
      <c r="I329" s="130">
        <f>IF(E329=0,0,VLOOKUP(E329,[1]Ob!$D$10:$BA$600,50,FALSE))</f>
        <v>0</v>
      </c>
      <c r="J329" s="130">
        <f>IF(E329=0,0,VLOOKUP(E329,[1]Ob!$D$10:$O$600,12,FALSE))</f>
        <v>0</v>
      </c>
      <c r="K329" s="131">
        <f>IF(E329=0,0,VLOOKUP(E329,[1]Ob!$D$10:$BA$600,15,FALSE))*F329</f>
        <v>0</v>
      </c>
      <c r="L329" s="132">
        <f t="shared" si="24"/>
        <v>0</v>
      </c>
      <c r="M329" s="133"/>
      <c r="N329" s="134"/>
      <c r="O329" s="170"/>
      <c r="P329" s="135">
        <v>0</v>
      </c>
      <c r="Q329" s="135">
        <v>0</v>
      </c>
      <c r="R329" s="129"/>
      <c r="S329" s="136">
        <f t="shared" si="21"/>
        <v>0</v>
      </c>
      <c r="T329" s="161"/>
      <c r="U329" s="162"/>
      <c r="V329" s="163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  <c r="CZ329" s="169"/>
      <c r="DA329" s="169"/>
      <c r="DB329" s="169"/>
      <c r="DC329" s="169"/>
      <c r="DD329" s="169"/>
      <c r="DE329" s="169"/>
      <c r="DF329" s="169"/>
      <c r="DG329" s="169"/>
      <c r="DH329" s="169"/>
      <c r="DI329" s="169"/>
      <c r="DJ329" s="169"/>
      <c r="DK329" s="169"/>
      <c r="DL329" s="169"/>
      <c r="DM329" s="169"/>
      <c r="DN329" s="169"/>
      <c r="DO329" s="169"/>
      <c r="DP329" s="169"/>
      <c r="DQ329" s="169"/>
      <c r="DR329" s="169"/>
      <c r="DS329" s="169"/>
      <c r="DT329" s="169"/>
      <c r="DU329" s="169"/>
      <c r="DV329" s="169"/>
      <c r="DW329" s="169"/>
      <c r="DX329" s="169"/>
      <c r="DY329" s="169"/>
      <c r="DZ329" s="169"/>
      <c r="EA329" s="169"/>
      <c r="EB329" s="169"/>
      <c r="EC329" s="169"/>
      <c r="ED329" s="169"/>
      <c r="EE329" s="169"/>
      <c r="EF329" s="169"/>
      <c r="EG329" s="169"/>
      <c r="EH329" s="169"/>
      <c r="EI329" s="169"/>
      <c r="EJ329" s="169"/>
      <c r="EK329" s="169"/>
      <c r="EL329" s="169"/>
      <c r="EM329" s="169"/>
      <c r="EN329" s="169"/>
      <c r="EO329" s="169"/>
      <c r="EP329" s="169"/>
      <c r="EQ329" s="169"/>
      <c r="ER329" s="169"/>
      <c r="ES329" s="169"/>
      <c r="ET329" s="169"/>
      <c r="EU329" s="169"/>
      <c r="EV329" s="169"/>
      <c r="EW329" s="169"/>
      <c r="EX329" s="169"/>
      <c r="EY329" s="169"/>
      <c r="EZ329" s="169"/>
      <c r="FA329" s="169"/>
      <c r="FB329" s="169"/>
      <c r="FC329" s="169"/>
      <c r="FD329" s="169"/>
      <c r="FE329" s="169"/>
      <c r="FF329" s="169"/>
      <c r="FG329" s="169"/>
      <c r="FH329" s="169"/>
      <c r="FI329" s="169"/>
      <c r="FJ329" s="169"/>
      <c r="FK329" s="169"/>
      <c r="FL329" s="169"/>
      <c r="FM329" s="169"/>
      <c r="FN329" s="169"/>
      <c r="FO329" s="169"/>
      <c r="FP329" s="169"/>
      <c r="FQ329" s="169"/>
      <c r="FR329" s="169"/>
      <c r="FS329" s="169"/>
      <c r="FT329" s="169"/>
      <c r="FU329" s="169"/>
      <c r="FV329" s="169"/>
      <c r="FW329" s="169"/>
      <c r="FX329" s="169"/>
      <c r="FY329" s="169"/>
      <c r="FZ329" s="169"/>
      <c r="GA329" s="169"/>
      <c r="GB329" s="169"/>
      <c r="GC329" s="169"/>
      <c r="GD329" s="169"/>
      <c r="GE329" s="169"/>
      <c r="GF329" s="169"/>
      <c r="GG329" s="169"/>
      <c r="GH329" s="169"/>
      <c r="GI329" s="169"/>
      <c r="GJ329" s="169"/>
      <c r="GK329" s="169"/>
      <c r="GL329" s="169"/>
      <c r="GM329" s="169"/>
      <c r="GN329" s="169"/>
      <c r="GO329" s="169"/>
      <c r="GP329" s="169"/>
      <c r="GQ329" s="169"/>
      <c r="GR329" s="169"/>
      <c r="GS329" s="169"/>
      <c r="GT329" s="169"/>
      <c r="GU329" s="169"/>
      <c r="GV329" s="169"/>
      <c r="GW329" s="169"/>
      <c r="GX329" s="169"/>
      <c r="GY329" s="169"/>
      <c r="GZ329" s="169"/>
      <c r="HA329" s="169"/>
      <c r="HB329" s="169"/>
      <c r="HC329" s="169"/>
      <c r="HD329" s="169"/>
      <c r="HE329" s="169"/>
      <c r="HF329" s="169"/>
      <c r="HG329" s="169"/>
      <c r="HH329" s="169"/>
      <c r="HI329" s="169"/>
      <c r="HJ329" s="169"/>
      <c r="HK329" s="169"/>
      <c r="HL329" s="169"/>
      <c r="HM329" s="169"/>
      <c r="HN329" s="169"/>
      <c r="HO329" s="169"/>
      <c r="HP329" s="169"/>
      <c r="HQ329" s="169"/>
      <c r="HR329" s="169"/>
      <c r="HS329" s="169"/>
      <c r="HT329" s="169"/>
      <c r="HU329" s="169"/>
      <c r="HV329" s="169"/>
      <c r="HW329" s="169"/>
      <c r="HX329" s="169"/>
      <c r="HY329" s="169"/>
      <c r="HZ329" s="169"/>
      <c r="IA329" s="169"/>
      <c r="IB329" s="169"/>
      <c r="IC329" s="169"/>
      <c r="ID329" s="169"/>
      <c r="IE329" s="169"/>
      <c r="IF329" s="169"/>
      <c r="IG329" s="169"/>
      <c r="IH329" s="169"/>
      <c r="II329" s="169"/>
      <c r="IJ329" s="169"/>
      <c r="IK329" s="169"/>
      <c r="IL329" s="169"/>
      <c r="IM329" s="169"/>
      <c r="IN329" s="169"/>
      <c r="IO329" s="169"/>
      <c r="IP329" s="169"/>
      <c r="IQ329" s="169"/>
      <c r="IR329" s="169"/>
      <c r="IS329" s="169"/>
      <c r="IT329" s="169"/>
      <c r="IU329" s="169"/>
      <c r="IV329" s="169"/>
    </row>
    <row r="330" spans="1:256">
      <c r="A330" s="124">
        <f t="shared" si="22"/>
        <v>0</v>
      </c>
      <c r="B330" s="125">
        <f t="shared" si="23"/>
        <v>0</v>
      </c>
      <c r="C330" s="126">
        <f>IF(R330=0,0,SUMIF($R$10:R330,R330,$R$10:R330)/R330)</f>
        <v>0</v>
      </c>
      <c r="D330" s="127">
        <v>321</v>
      </c>
      <c r="E330" s="146"/>
      <c r="F330" s="147"/>
      <c r="G330" s="130">
        <f t="shared" ref="G330:G393" si="25">IF(E330=0,0,SUMIF($E$10:$E$600,E330,$F$10:$F$600))</f>
        <v>0</v>
      </c>
      <c r="H330" s="130">
        <f>IF(E330=0,0,VLOOKUP(E330,[1]Ob!$D$10:$AW$600,46,FALSE))</f>
        <v>0</v>
      </c>
      <c r="I330" s="130">
        <f>IF(E330=0,0,VLOOKUP(E330,[1]Ob!$D$10:$BA$600,50,FALSE))</f>
        <v>0</v>
      </c>
      <c r="J330" s="130">
        <f>IF(E330=0,0,VLOOKUP(E330,[1]Ob!$D$10:$O$600,12,FALSE))</f>
        <v>0</v>
      </c>
      <c r="K330" s="131">
        <f>IF(E330=0,0,VLOOKUP(E330,[1]Ob!$D$10:$BA$600,15,FALSE))*F330</f>
        <v>0</v>
      </c>
      <c r="L330" s="132">
        <f t="shared" si="24"/>
        <v>0</v>
      </c>
      <c r="M330" s="133"/>
      <c r="N330" s="134"/>
      <c r="O330" s="170"/>
      <c r="P330" s="135">
        <v>0</v>
      </c>
      <c r="Q330" s="135">
        <v>0</v>
      </c>
      <c r="R330" s="129"/>
      <c r="S330" s="136">
        <f t="shared" ref="S330:S393" si="26">IF(R330=0,0,HLOOKUP(R330,$Y$3:$IV$5,3,FALSE))</f>
        <v>0</v>
      </c>
      <c r="T330" s="137"/>
      <c r="U330" s="138">
        <f>IF(T330=0,0,HLOOKUP(T330,$Y$3:$IV$5,3,FALSE))</f>
        <v>0</v>
      </c>
      <c r="V330" s="13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  <c r="CZ330" s="169"/>
      <c r="DA330" s="169"/>
      <c r="DB330" s="169"/>
      <c r="DC330" s="169"/>
      <c r="DD330" s="169"/>
      <c r="DE330" s="169"/>
      <c r="DF330" s="169"/>
      <c r="DG330" s="169"/>
      <c r="DH330" s="169"/>
      <c r="DI330" s="169"/>
      <c r="DJ330" s="169"/>
      <c r="DK330" s="169"/>
      <c r="DL330" s="169"/>
      <c r="DM330" s="169"/>
      <c r="DN330" s="169"/>
      <c r="DO330" s="169"/>
      <c r="DP330" s="169"/>
      <c r="DQ330" s="169"/>
      <c r="DR330" s="169"/>
      <c r="DS330" s="169"/>
      <c r="DT330" s="169"/>
      <c r="DU330" s="169"/>
      <c r="DV330" s="169"/>
      <c r="DW330" s="169"/>
      <c r="DX330" s="169"/>
      <c r="DY330" s="169"/>
      <c r="DZ330" s="169"/>
      <c r="EA330" s="169"/>
      <c r="EB330" s="169"/>
      <c r="EC330" s="169"/>
      <c r="ED330" s="169"/>
      <c r="EE330" s="169"/>
      <c r="EF330" s="169"/>
      <c r="EG330" s="169"/>
      <c r="EH330" s="169"/>
      <c r="EI330" s="169"/>
      <c r="EJ330" s="169"/>
      <c r="EK330" s="169"/>
      <c r="EL330" s="169"/>
      <c r="EM330" s="169"/>
      <c r="EN330" s="169"/>
      <c r="EO330" s="169"/>
      <c r="EP330" s="169"/>
      <c r="EQ330" s="169"/>
      <c r="ER330" s="169"/>
      <c r="ES330" s="169"/>
      <c r="ET330" s="169"/>
      <c r="EU330" s="169"/>
      <c r="EV330" s="169"/>
      <c r="EW330" s="169"/>
      <c r="EX330" s="169"/>
      <c r="EY330" s="169"/>
      <c r="EZ330" s="169"/>
      <c r="FA330" s="169"/>
      <c r="FB330" s="169"/>
      <c r="FC330" s="169"/>
      <c r="FD330" s="169"/>
      <c r="FE330" s="169"/>
      <c r="FF330" s="169"/>
      <c r="FG330" s="169"/>
      <c r="FH330" s="169"/>
      <c r="FI330" s="169"/>
      <c r="FJ330" s="169"/>
      <c r="FK330" s="169"/>
      <c r="FL330" s="169"/>
      <c r="FM330" s="169"/>
      <c r="FN330" s="169"/>
      <c r="FO330" s="169"/>
      <c r="FP330" s="169"/>
      <c r="FQ330" s="169"/>
      <c r="FR330" s="169"/>
      <c r="FS330" s="169"/>
      <c r="FT330" s="169"/>
      <c r="FU330" s="169"/>
      <c r="FV330" s="169"/>
      <c r="FW330" s="169"/>
      <c r="FX330" s="169"/>
      <c r="FY330" s="169"/>
      <c r="FZ330" s="169"/>
      <c r="GA330" s="169"/>
      <c r="GB330" s="169"/>
      <c r="GC330" s="169"/>
      <c r="GD330" s="169"/>
      <c r="GE330" s="169"/>
      <c r="GF330" s="169"/>
      <c r="GG330" s="169"/>
      <c r="GH330" s="169"/>
      <c r="GI330" s="169"/>
      <c r="GJ330" s="169"/>
      <c r="GK330" s="169"/>
      <c r="GL330" s="169"/>
      <c r="GM330" s="169"/>
      <c r="GN330" s="169"/>
      <c r="GO330" s="169"/>
      <c r="GP330" s="169"/>
      <c r="GQ330" s="169"/>
      <c r="GR330" s="169"/>
      <c r="GS330" s="169"/>
      <c r="GT330" s="169"/>
      <c r="GU330" s="169"/>
      <c r="GV330" s="169"/>
      <c r="GW330" s="169"/>
      <c r="GX330" s="169"/>
      <c r="GY330" s="169"/>
      <c r="GZ330" s="169"/>
      <c r="HA330" s="169"/>
      <c r="HB330" s="169"/>
      <c r="HC330" s="169"/>
      <c r="HD330" s="169"/>
      <c r="HE330" s="169"/>
      <c r="HF330" s="169"/>
      <c r="HG330" s="169"/>
      <c r="HH330" s="169"/>
      <c r="HI330" s="169"/>
      <c r="HJ330" s="169"/>
      <c r="HK330" s="169"/>
      <c r="HL330" s="169"/>
      <c r="HM330" s="169"/>
      <c r="HN330" s="169"/>
      <c r="HO330" s="169"/>
      <c r="HP330" s="169"/>
      <c r="HQ330" s="169"/>
      <c r="HR330" s="169"/>
      <c r="HS330" s="169"/>
      <c r="HT330" s="169"/>
      <c r="HU330" s="169"/>
      <c r="HV330" s="169"/>
      <c r="HW330" s="169"/>
      <c r="HX330" s="169"/>
      <c r="HY330" s="169"/>
      <c r="HZ330" s="169"/>
      <c r="IA330" s="169"/>
      <c r="IB330" s="169"/>
      <c r="IC330" s="169"/>
      <c r="ID330" s="169"/>
      <c r="IE330" s="169"/>
      <c r="IF330" s="169"/>
      <c r="IG330" s="169"/>
      <c r="IH330" s="169"/>
      <c r="II330" s="169"/>
      <c r="IJ330" s="169"/>
      <c r="IK330" s="169"/>
      <c r="IL330" s="169"/>
      <c r="IM330" s="169"/>
      <c r="IN330" s="169"/>
      <c r="IO330" s="169"/>
      <c r="IP330" s="169"/>
      <c r="IQ330" s="169"/>
      <c r="IR330" s="169"/>
      <c r="IS330" s="169"/>
      <c r="IT330" s="169"/>
      <c r="IU330" s="169"/>
      <c r="IV330" s="169"/>
    </row>
    <row r="331" spans="1:256">
      <c r="A331" s="124">
        <f t="shared" ref="A331:A394" si="27">IF(E331=0,0,D331)</f>
        <v>0</v>
      </c>
      <c r="B331" s="125">
        <f t="shared" ref="B331:B394" si="28">IF(R331=0,0,CONCATENATE(C331,R331,S331))</f>
        <v>0</v>
      </c>
      <c r="C331" s="126">
        <f>IF(R331=0,0,SUMIF($R$10:R331,R331,$R$10:R331)/R331)</f>
        <v>0</v>
      </c>
      <c r="D331" s="127">
        <v>322</v>
      </c>
      <c r="E331" s="146"/>
      <c r="F331" s="147"/>
      <c r="G331" s="130">
        <f t="shared" si="25"/>
        <v>0</v>
      </c>
      <c r="H331" s="130">
        <f>IF(E331=0,0,VLOOKUP(E331,[1]Ob!$D$10:$AW$600,46,FALSE))</f>
        <v>0</v>
      </c>
      <c r="I331" s="130">
        <f>IF(E331=0,0,VLOOKUP(E331,[1]Ob!$D$10:$BA$600,50,FALSE))</f>
        <v>0</v>
      </c>
      <c r="J331" s="130">
        <f>IF(E331=0,0,VLOOKUP(E331,[1]Ob!$D$10:$O$600,12,FALSE))</f>
        <v>0</v>
      </c>
      <c r="K331" s="131">
        <f>IF(E331=0,0,VLOOKUP(E331,[1]Ob!$D$10:$BA$600,15,FALSE))*F331</f>
        <v>0</v>
      </c>
      <c r="L331" s="132">
        <f t="shared" ref="L331:L394" si="29">IF(F331=0,0,K331*2500)</f>
        <v>0</v>
      </c>
      <c r="M331" s="133"/>
      <c r="N331" s="134"/>
      <c r="O331" s="170"/>
      <c r="P331" s="135">
        <v>0</v>
      </c>
      <c r="Q331" s="135">
        <v>0</v>
      </c>
      <c r="R331" s="129"/>
      <c r="S331" s="136">
        <f t="shared" si="26"/>
        <v>0</v>
      </c>
      <c r="T331" s="148"/>
      <c r="U331" s="149"/>
      <c r="V331" s="150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69"/>
      <c r="EC331" s="169"/>
      <c r="ED331" s="169"/>
      <c r="EE331" s="169"/>
      <c r="EF331" s="169"/>
      <c r="EG331" s="169"/>
      <c r="EH331" s="169"/>
      <c r="EI331" s="169"/>
      <c r="EJ331" s="169"/>
      <c r="EK331" s="169"/>
      <c r="EL331" s="169"/>
      <c r="EM331" s="169"/>
      <c r="EN331" s="169"/>
      <c r="EO331" s="169"/>
      <c r="EP331" s="169"/>
      <c r="EQ331" s="169"/>
      <c r="ER331" s="169"/>
      <c r="ES331" s="169"/>
      <c r="ET331" s="169"/>
      <c r="EU331" s="169"/>
      <c r="EV331" s="169"/>
      <c r="EW331" s="169"/>
      <c r="EX331" s="169"/>
      <c r="EY331" s="169"/>
      <c r="EZ331" s="169"/>
      <c r="FA331" s="169"/>
      <c r="FB331" s="169"/>
      <c r="FC331" s="169"/>
      <c r="FD331" s="169"/>
      <c r="FE331" s="169"/>
      <c r="FF331" s="169"/>
      <c r="FG331" s="169"/>
      <c r="FH331" s="169"/>
      <c r="FI331" s="169"/>
      <c r="FJ331" s="169"/>
      <c r="FK331" s="169"/>
      <c r="FL331" s="169"/>
      <c r="FM331" s="169"/>
      <c r="FN331" s="169"/>
      <c r="FO331" s="169"/>
      <c r="FP331" s="169"/>
      <c r="FQ331" s="169"/>
      <c r="FR331" s="169"/>
      <c r="FS331" s="169"/>
      <c r="FT331" s="169"/>
      <c r="FU331" s="169"/>
      <c r="FV331" s="169"/>
      <c r="FW331" s="169"/>
      <c r="FX331" s="169"/>
      <c r="FY331" s="169"/>
      <c r="FZ331" s="169"/>
      <c r="GA331" s="169"/>
      <c r="GB331" s="169"/>
      <c r="GC331" s="169"/>
      <c r="GD331" s="169"/>
      <c r="GE331" s="169"/>
      <c r="GF331" s="169"/>
      <c r="GG331" s="169"/>
      <c r="GH331" s="169"/>
      <c r="GI331" s="169"/>
      <c r="GJ331" s="169"/>
      <c r="GK331" s="169"/>
      <c r="GL331" s="169"/>
      <c r="GM331" s="169"/>
      <c r="GN331" s="169"/>
      <c r="GO331" s="169"/>
      <c r="GP331" s="169"/>
      <c r="GQ331" s="169"/>
      <c r="GR331" s="169"/>
      <c r="GS331" s="169"/>
      <c r="GT331" s="169"/>
      <c r="GU331" s="169"/>
      <c r="GV331" s="169"/>
      <c r="GW331" s="169"/>
      <c r="GX331" s="169"/>
      <c r="GY331" s="169"/>
      <c r="GZ331" s="169"/>
      <c r="HA331" s="169"/>
      <c r="HB331" s="169"/>
      <c r="HC331" s="169"/>
      <c r="HD331" s="169"/>
      <c r="HE331" s="169"/>
      <c r="HF331" s="169"/>
      <c r="HG331" s="169"/>
      <c r="HH331" s="169"/>
      <c r="HI331" s="169"/>
      <c r="HJ331" s="169"/>
      <c r="HK331" s="169"/>
      <c r="HL331" s="169"/>
      <c r="HM331" s="169"/>
      <c r="HN331" s="169"/>
      <c r="HO331" s="169"/>
      <c r="HP331" s="169"/>
      <c r="HQ331" s="169"/>
      <c r="HR331" s="169"/>
      <c r="HS331" s="169"/>
      <c r="HT331" s="169"/>
      <c r="HU331" s="169"/>
      <c r="HV331" s="169"/>
      <c r="HW331" s="169"/>
      <c r="HX331" s="169"/>
      <c r="HY331" s="169"/>
      <c r="HZ331" s="169"/>
      <c r="IA331" s="169"/>
      <c r="IB331" s="169"/>
      <c r="IC331" s="169"/>
      <c r="ID331" s="169"/>
      <c r="IE331" s="169"/>
      <c r="IF331" s="169"/>
      <c r="IG331" s="169"/>
      <c r="IH331" s="169"/>
      <c r="II331" s="169"/>
      <c r="IJ331" s="169"/>
      <c r="IK331" s="169"/>
      <c r="IL331" s="169"/>
      <c r="IM331" s="169"/>
      <c r="IN331" s="169"/>
      <c r="IO331" s="169"/>
      <c r="IP331" s="169"/>
      <c r="IQ331" s="169"/>
      <c r="IR331" s="169"/>
      <c r="IS331" s="169"/>
      <c r="IT331" s="169"/>
      <c r="IU331" s="169"/>
      <c r="IV331" s="169"/>
    </row>
    <row r="332" spans="1:256">
      <c r="A332" s="124">
        <f t="shared" si="27"/>
        <v>0</v>
      </c>
      <c r="B332" s="125">
        <f t="shared" si="28"/>
        <v>0</v>
      </c>
      <c r="C332" s="126">
        <f>IF(R332=0,0,SUMIF($R$10:R332,R332,$R$10:R332)/R332)</f>
        <v>0</v>
      </c>
      <c r="D332" s="127">
        <v>323</v>
      </c>
      <c r="E332" s="146"/>
      <c r="F332" s="147"/>
      <c r="G332" s="130">
        <f t="shared" si="25"/>
        <v>0</v>
      </c>
      <c r="H332" s="130">
        <f>IF(E332=0,0,VLOOKUP(E332,[1]Ob!$D$10:$AW$600,46,FALSE))</f>
        <v>0</v>
      </c>
      <c r="I332" s="130">
        <f>IF(E332=0,0,VLOOKUP(E332,[1]Ob!$D$10:$BA$600,50,FALSE))</f>
        <v>0</v>
      </c>
      <c r="J332" s="130">
        <f>IF(E332=0,0,VLOOKUP(E332,[1]Ob!$D$10:$O$600,12,FALSE))</f>
        <v>0</v>
      </c>
      <c r="K332" s="131">
        <f>IF(E332=0,0,VLOOKUP(E332,[1]Ob!$D$10:$BA$600,15,FALSE))*F332</f>
        <v>0</v>
      </c>
      <c r="L332" s="132">
        <f t="shared" si="29"/>
        <v>0</v>
      </c>
      <c r="M332" s="133"/>
      <c r="N332" s="134"/>
      <c r="O332" s="170"/>
      <c r="P332" s="135">
        <v>0</v>
      </c>
      <c r="Q332" s="135">
        <v>0</v>
      </c>
      <c r="R332" s="129"/>
      <c r="S332" s="136">
        <f t="shared" si="26"/>
        <v>0</v>
      </c>
      <c r="T332" s="148"/>
      <c r="U332" s="149"/>
      <c r="V332" s="150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69"/>
      <c r="EC332" s="169"/>
      <c r="ED332" s="169"/>
      <c r="EE332" s="169"/>
      <c r="EF332" s="169"/>
      <c r="EG332" s="169"/>
      <c r="EH332" s="169"/>
      <c r="EI332" s="169"/>
      <c r="EJ332" s="169"/>
      <c r="EK332" s="169"/>
      <c r="EL332" s="169"/>
      <c r="EM332" s="169"/>
      <c r="EN332" s="169"/>
      <c r="EO332" s="169"/>
      <c r="EP332" s="169"/>
      <c r="EQ332" s="169"/>
      <c r="ER332" s="169"/>
      <c r="ES332" s="169"/>
      <c r="ET332" s="169"/>
      <c r="EU332" s="169"/>
      <c r="EV332" s="169"/>
      <c r="EW332" s="169"/>
      <c r="EX332" s="169"/>
      <c r="EY332" s="169"/>
      <c r="EZ332" s="169"/>
      <c r="FA332" s="169"/>
      <c r="FB332" s="169"/>
      <c r="FC332" s="169"/>
      <c r="FD332" s="169"/>
      <c r="FE332" s="169"/>
      <c r="FF332" s="169"/>
      <c r="FG332" s="169"/>
      <c r="FH332" s="169"/>
      <c r="FI332" s="169"/>
      <c r="FJ332" s="169"/>
      <c r="FK332" s="169"/>
      <c r="FL332" s="169"/>
      <c r="FM332" s="169"/>
      <c r="FN332" s="169"/>
      <c r="FO332" s="169"/>
      <c r="FP332" s="169"/>
      <c r="FQ332" s="169"/>
      <c r="FR332" s="169"/>
      <c r="FS332" s="169"/>
      <c r="FT332" s="169"/>
      <c r="FU332" s="169"/>
      <c r="FV332" s="169"/>
      <c r="FW332" s="169"/>
      <c r="FX332" s="169"/>
      <c r="FY332" s="169"/>
      <c r="FZ332" s="169"/>
      <c r="GA332" s="169"/>
      <c r="GB332" s="169"/>
      <c r="GC332" s="169"/>
      <c r="GD332" s="169"/>
      <c r="GE332" s="169"/>
      <c r="GF332" s="169"/>
      <c r="GG332" s="169"/>
      <c r="GH332" s="169"/>
      <c r="GI332" s="169"/>
      <c r="GJ332" s="169"/>
      <c r="GK332" s="169"/>
      <c r="GL332" s="169"/>
      <c r="GM332" s="169"/>
      <c r="GN332" s="169"/>
      <c r="GO332" s="169"/>
      <c r="GP332" s="169"/>
      <c r="GQ332" s="169"/>
      <c r="GR332" s="169"/>
      <c r="GS332" s="169"/>
      <c r="GT332" s="169"/>
      <c r="GU332" s="169"/>
      <c r="GV332" s="169"/>
      <c r="GW332" s="169"/>
      <c r="GX332" s="169"/>
      <c r="GY332" s="169"/>
      <c r="GZ332" s="169"/>
      <c r="HA332" s="169"/>
      <c r="HB332" s="169"/>
      <c r="HC332" s="169"/>
      <c r="HD332" s="169"/>
      <c r="HE332" s="169"/>
      <c r="HF332" s="169"/>
      <c r="HG332" s="169"/>
      <c r="HH332" s="169"/>
      <c r="HI332" s="169"/>
      <c r="HJ332" s="169"/>
      <c r="HK332" s="169"/>
      <c r="HL332" s="169"/>
      <c r="HM332" s="169"/>
      <c r="HN332" s="169"/>
      <c r="HO332" s="169"/>
      <c r="HP332" s="169"/>
      <c r="HQ332" s="169"/>
      <c r="HR332" s="169"/>
      <c r="HS332" s="169"/>
      <c r="HT332" s="169"/>
      <c r="HU332" s="169"/>
      <c r="HV332" s="169"/>
      <c r="HW332" s="169"/>
      <c r="HX332" s="169"/>
      <c r="HY332" s="169"/>
      <c r="HZ332" s="169"/>
      <c r="IA332" s="169"/>
      <c r="IB332" s="169"/>
      <c r="IC332" s="169"/>
      <c r="ID332" s="169"/>
      <c r="IE332" s="169"/>
      <c r="IF332" s="169"/>
      <c r="IG332" s="169"/>
      <c r="IH332" s="169"/>
      <c r="II332" s="169"/>
      <c r="IJ332" s="169"/>
      <c r="IK332" s="169"/>
      <c r="IL332" s="169"/>
      <c r="IM332" s="169"/>
      <c r="IN332" s="169"/>
      <c r="IO332" s="169"/>
      <c r="IP332" s="169"/>
      <c r="IQ332" s="169"/>
      <c r="IR332" s="169"/>
      <c r="IS332" s="169"/>
      <c r="IT332" s="169"/>
      <c r="IU332" s="169"/>
      <c r="IV332" s="169"/>
    </row>
    <row r="333" spans="1:256">
      <c r="A333" s="124">
        <f t="shared" si="27"/>
        <v>0</v>
      </c>
      <c r="B333" s="125">
        <f t="shared" si="28"/>
        <v>0</v>
      </c>
      <c r="C333" s="126">
        <f>IF(R333=0,0,SUMIF($R$10:R333,R333,$R$10:R333)/R333)</f>
        <v>0</v>
      </c>
      <c r="D333" s="127">
        <v>324</v>
      </c>
      <c r="E333" s="146"/>
      <c r="F333" s="147"/>
      <c r="G333" s="130">
        <f t="shared" si="25"/>
        <v>0</v>
      </c>
      <c r="H333" s="130">
        <f>IF(E333=0,0,VLOOKUP(E333,[1]Ob!$D$10:$AW$600,46,FALSE))</f>
        <v>0</v>
      </c>
      <c r="I333" s="130">
        <f>IF(E333=0,0,VLOOKUP(E333,[1]Ob!$D$10:$BA$600,50,FALSE))</f>
        <v>0</v>
      </c>
      <c r="J333" s="130">
        <f>IF(E333=0,0,VLOOKUP(E333,[1]Ob!$D$10:$O$600,12,FALSE))</f>
        <v>0</v>
      </c>
      <c r="K333" s="131">
        <f>IF(E333=0,0,VLOOKUP(E333,[1]Ob!$D$10:$BA$600,15,FALSE))*F333</f>
        <v>0</v>
      </c>
      <c r="L333" s="132">
        <f t="shared" si="29"/>
        <v>0</v>
      </c>
      <c r="M333" s="133"/>
      <c r="N333" s="134"/>
      <c r="O333" s="170"/>
      <c r="P333" s="135">
        <v>0</v>
      </c>
      <c r="Q333" s="135">
        <v>0</v>
      </c>
      <c r="R333" s="129"/>
      <c r="S333" s="136">
        <f t="shared" si="26"/>
        <v>0</v>
      </c>
      <c r="T333" s="148"/>
      <c r="U333" s="149"/>
      <c r="V333" s="150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  <c r="CZ333" s="169"/>
      <c r="DA333" s="169"/>
      <c r="DB333" s="169"/>
      <c r="DC333" s="169"/>
      <c r="DD333" s="169"/>
      <c r="DE333" s="169"/>
      <c r="DF333" s="169"/>
      <c r="DG333" s="169"/>
      <c r="DH333" s="169"/>
      <c r="DI333" s="169"/>
      <c r="DJ333" s="169"/>
      <c r="DK333" s="169"/>
      <c r="DL333" s="169"/>
      <c r="DM333" s="169"/>
      <c r="DN333" s="169"/>
      <c r="DO333" s="169"/>
      <c r="DP333" s="169"/>
      <c r="DQ333" s="169"/>
      <c r="DR333" s="169"/>
      <c r="DS333" s="169"/>
      <c r="DT333" s="169"/>
      <c r="DU333" s="169"/>
      <c r="DV333" s="169"/>
      <c r="DW333" s="169"/>
      <c r="DX333" s="169"/>
      <c r="DY333" s="169"/>
      <c r="DZ333" s="169"/>
      <c r="EA333" s="169"/>
      <c r="EB333" s="169"/>
      <c r="EC333" s="169"/>
      <c r="ED333" s="169"/>
      <c r="EE333" s="169"/>
      <c r="EF333" s="169"/>
      <c r="EG333" s="169"/>
      <c r="EH333" s="169"/>
      <c r="EI333" s="169"/>
      <c r="EJ333" s="169"/>
      <c r="EK333" s="169"/>
      <c r="EL333" s="169"/>
      <c r="EM333" s="169"/>
      <c r="EN333" s="169"/>
      <c r="EO333" s="169"/>
      <c r="EP333" s="169"/>
      <c r="EQ333" s="169"/>
      <c r="ER333" s="169"/>
      <c r="ES333" s="169"/>
      <c r="ET333" s="169"/>
      <c r="EU333" s="169"/>
      <c r="EV333" s="169"/>
      <c r="EW333" s="169"/>
      <c r="EX333" s="169"/>
      <c r="EY333" s="169"/>
      <c r="EZ333" s="169"/>
      <c r="FA333" s="169"/>
      <c r="FB333" s="169"/>
      <c r="FC333" s="169"/>
      <c r="FD333" s="169"/>
      <c r="FE333" s="169"/>
      <c r="FF333" s="169"/>
      <c r="FG333" s="169"/>
      <c r="FH333" s="169"/>
      <c r="FI333" s="169"/>
      <c r="FJ333" s="169"/>
      <c r="FK333" s="169"/>
      <c r="FL333" s="169"/>
      <c r="FM333" s="169"/>
      <c r="FN333" s="169"/>
      <c r="FO333" s="169"/>
      <c r="FP333" s="169"/>
      <c r="FQ333" s="169"/>
      <c r="FR333" s="169"/>
      <c r="FS333" s="169"/>
      <c r="FT333" s="169"/>
      <c r="FU333" s="169"/>
      <c r="FV333" s="169"/>
      <c r="FW333" s="169"/>
      <c r="FX333" s="169"/>
      <c r="FY333" s="169"/>
      <c r="FZ333" s="169"/>
      <c r="GA333" s="169"/>
      <c r="GB333" s="169"/>
      <c r="GC333" s="169"/>
      <c r="GD333" s="169"/>
      <c r="GE333" s="169"/>
      <c r="GF333" s="169"/>
      <c r="GG333" s="169"/>
      <c r="GH333" s="169"/>
      <c r="GI333" s="169"/>
      <c r="GJ333" s="169"/>
      <c r="GK333" s="169"/>
      <c r="GL333" s="169"/>
      <c r="GM333" s="169"/>
      <c r="GN333" s="169"/>
      <c r="GO333" s="169"/>
      <c r="GP333" s="169"/>
      <c r="GQ333" s="169"/>
      <c r="GR333" s="169"/>
      <c r="GS333" s="169"/>
      <c r="GT333" s="169"/>
      <c r="GU333" s="169"/>
      <c r="GV333" s="169"/>
      <c r="GW333" s="169"/>
      <c r="GX333" s="169"/>
      <c r="GY333" s="169"/>
      <c r="GZ333" s="169"/>
      <c r="HA333" s="169"/>
      <c r="HB333" s="169"/>
      <c r="HC333" s="169"/>
      <c r="HD333" s="169"/>
      <c r="HE333" s="169"/>
      <c r="HF333" s="169"/>
      <c r="HG333" s="169"/>
      <c r="HH333" s="169"/>
      <c r="HI333" s="169"/>
      <c r="HJ333" s="169"/>
      <c r="HK333" s="169"/>
      <c r="HL333" s="169"/>
      <c r="HM333" s="169"/>
      <c r="HN333" s="169"/>
      <c r="HO333" s="169"/>
      <c r="HP333" s="169"/>
      <c r="HQ333" s="169"/>
      <c r="HR333" s="169"/>
      <c r="HS333" s="169"/>
      <c r="HT333" s="169"/>
      <c r="HU333" s="169"/>
      <c r="HV333" s="169"/>
      <c r="HW333" s="169"/>
      <c r="HX333" s="169"/>
      <c r="HY333" s="169"/>
      <c r="HZ333" s="169"/>
      <c r="IA333" s="169"/>
      <c r="IB333" s="169"/>
      <c r="IC333" s="169"/>
      <c r="ID333" s="169"/>
      <c r="IE333" s="169"/>
      <c r="IF333" s="169"/>
      <c r="IG333" s="169"/>
      <c r="IH333" s="169"/>
      <c r="II333" s="169"/>
      <c r="IJ333" s="169"/>
      <c r="IK333" s="169"/>
      <c r="IL333" s="169"/>
      <c r="IM333" s="169"/>
      <c r="IN333" s="169"/>
      <c r="IO333" s="169"/>
      <c r="IP333" s="169"/>
      <c r="IQ333" s="169"/>
      <c r="IR333" s="169"/>
      <c r="IS333" s="169"/>
      <c r="IT333" s="169"/>
      <c r="IU333" s="169"/>
      <c r="IV333" s="169"/>
    </row>
    <row r="334" spans="1:256">
      <c r="A334" s="124">
        <f t="shared" si="27"/>
        <v>0</v>
      </c>
      <c r="B334" s="125">
        <f t="shared" si="28"/>
        <v>0</v>
      </c>
      <c r="C334" s="126">
        <f>IF(R334=0,0,SUMIF($R$10:R334,R334,$R$10:R334)/R334)</f>
        <v>0</v>
      </c>
      <c r="D334" s="127">
        <v>325</v>
      </c>
      <c r="E334" s="146"/>
      <c r="F334" s="147"/>
      <c r="G334" s="130">
        <f t="shared" si="25"/>
        <v>0</v>
      </c>
      <c r="H334" s="130">
        <f>IF(E334=0,0,VLOOKUP(E334,[1]Ob!$D$10:$AW$600,46,FALSE))</f>
        <v>0</v>
      </c>
      <c r="I334" s="130">
        <f>IF(E334=0,0,VLOOKUP(E334,[1]Ob!$D$10:$BA$600,50,FALSE))</f>
        <v>0</v>
      </c>
      <c r="J334" s="130">
        <f>IF(E334=0,0,VLOOKUP(E334,[1]Ob!$D$10:$O$600,12,FALSE))</f>
        <v>0</v>
      </c>
      <c r="K334" s="131">
        <f>IF(E334=0,0,VLOOKUP(E334,[1]Ob!$D$10:$BA$600,15,FALSE))*F334</f>
        <v>0</v>
      </c>
      <c r="L334" s="132">
        <f t="shared" si="29"/>
        <v>0</v>
      </c>
      <c r="M334" s="133"/>
      <c r="N334" s="134"/>
      <c r="O334" s="170"/>
      <c r="P334" s="135">
        <v>0</v>
      </c>
      <c r="Q334" s="135">
        <v>0</v>
      </c>
      <c r="R334" s="129"/>
      <c r="S334" s="136">
        <f t="shared" si="26"/>
        <v>0</v>
      </c>
      <c r="T334" s="161"/>
      <c r="U334" s="162"/>
      <c r="V334" s="163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169"/>
      <c r="DB334" s="169"/>
      <c r="DC334" s="169"/>
      <c r="DD334" s="169"/>
      <c r="DE334" s="169"/>
      <c r="DF334" s="169"/>
      <c r="DG334" s="169"/>
      <c r="DH334" s="169"/>
      <c r="DI334" s="169"/>
      <c r="DJ334" s="169"/>
      <c r="DK334" s="169"/>
      <c r="DL334" s="169"/>
      <c r="DM334" s="169"/>
      <c r="DN334" s="169"/>
      <c r="DO334" s="169"/>
      <c r="DP334" s="169"/>
      <c r="DQ334" s="169"/>
      <c r="DR334" s="169"/>
      <c r="DS334" s="169"/>
      <c r="DT334" s="169"/>
      <c r="DU334" s="169"/>
      <c r="DV334" s="169"/>
      <c r="DW334" s="169"/>
      <c r="DX334" s="169"/>
      <c r="DY334" s="169"/>
      <c r="DZ334" s="169"/>
      <c r="EA334" s="169"/>
      <c r="EB334" s="169"/>
      <c r="EC334" s="169"/>
      <c r="ED334" s="169"/>
      <c r="EE334" s="169"/>
      <c r="EF334" s="169"/>
      <c r="EG334" s="169"/>
      <c r="EH334" s="169"/>
      <c r="EI334" s="169"/>
      <c r="EJ334" s="169"/>
      <c r="EK334" s="169"/>
      <c r="EL334" s="169"/>
      <c r="EM334" s="169"/>
      <c r="EN334" s="169"/>
      <c r="EO334" s="169"/>
      <c r="EP334" s="169"/>
      <c r="EQ334" s="169"/>
      <c r="ER334" s="169"/>
      <c r="ES334" s="169"/>
      <c r="ET334" s="169"/>
      <c r="EU334" s="169"/>
      <c r="EV334" s="169"/>
      <c r="EW334" s="169"/>
      <c r="EX334" s="169"/>
      <c r="EY334" s="169"/>
      <c r="EZ334" s="169"/>
      <c r="FA334" s="169"/>
      <c r="FB334" s="169"/>
      <c r="FC334" s="169"/>
      <c r="FD334" s="169"/>
      <c r="FE334" s="169"/>
      <c r="FF334" s="169"/>
      <c r="FG334" s="169"/>
      <c r="FH334" s="169"/>
      <c r="FI334" s="169"/>
      <c r="FJ334" s="169"/>
      <c r="FK334" s="169"/>
      <c r="FL334" s="169"/>
      <c r="FM334" s="169"/>
      <c r="FN334" s="169"/>
      <c r="FO334" s="169"/>
      <c r="FP334" s="169"/>
      <c r="FQ334" s="169"/>
      <c r="FR334" s="169"/>
      <c r="FS334" s="169"/>
      <c r="FT334" s="169"/>
      <c r="FU334" s="169"/>
      <c r="FV334" s="169"/>
      <c r="FW334" s="169"/>
      <c r="FX334" s="169"/>
      <c r="FY334" s="169"/>
      <c r="FZ334" s="169"/>
      <c r="GA334" s="169"/>
      <c r="GB334" s="169"/>
      <c r="GC334" s="169"/>
      <c r="GD334" s="169"/>
      <c r="GE334" s="169"/>
      <c r="GF334" s="169"/>
      <c r="GG334" s="169"/>
      <c r="GH334" s="169"/>
      <c r="GI334" s="169"/>
      <c r="GJ334" s="169"/>
      <c r="GK334" s="169"/>
      <c r="GL334" s="169"/>
      <c r="GM334" s="169"/>
      <c r="GN334" s="169"/>
      <c r="GO334" s="169"/>
      <c r="GP334" s="169"/>
      <c r="GQ334" s="169"/>
      <c r="GR334" s="169"/>
      <c r="GS334" s="169"/>
      <c r="GT334" s="169"/>
      <c r="GU334" s="169"/>
      <c r="GV334" s="169"/>
      <c r="GW334" s="169"/>
      <c r="GX334" s="169"/>
      <c r="GY334" s="169"/>
      <c r="GZ334" s="169"/>
      <c r="HA334" s="169"/>
      <c r="HB334" s="169"/>
      <c r="HC334" s="169"/>
      <c r="HD334" s="169"/>
      <c r="HE334" s="169"/>
      <c r="HF334" s="169"/>
      <c r="HG334" s="169"/>
      <c r="HH334" s="169"/>
      <c r="HI334" s="169"/>
      <c r="HJ334" s="169"/>
      <c r="HK334" s="169"/>
      <c r="HL334" s="169"/>
      <c r="HM334" s="169"/>
      <c r="HN334" s="169"/>
      <c r="HO334" s="169"/>
      <c r="HP334" s="169"/>
      <c r="HQ334" s="169"/>
      <c r="HR334" s="169"/>
      <c r="HS334" s="169"/>
      <c r="HT334" s="169"/>
      <c r="HU334" s="169"/>
      <c r="HV334" s="169"/>
      <c r="HW334" s="169"/>
      <c r="HX334" s="169"/>
      <c r="HY334" s="169"/>
      <c r="HZ334" s="169"/>
      <c r="IA334" s="169"/>
      <c r="IB334" s="169"/>
      <c r="IC334" s="169"/>
      <c r="ID334" s="169"/>
      <c r="IE334" s="169"/>
      <c r="IF334" s="169"/>
      <c r="IG334" s="169"/>
      <c r="IH334" s="169"/>
      <c r="II334" s="169"/>
      <c r="IJ334" s="169"/>
      <c r="IK334" s="169"/>
      <c r="IL334" s="169"/>
      <c r="IM334" s="169"/>
      <c r="IN334" s="169"/>
      <c r="IO334" s="169"/>
      <c r="IP334" s="169"/>
      <c r="IQ334" s="169"/>
      <c r="IR334" s="169"/>
      <c r="IS334" s="169"/>
      <c r="IT334" s="169"/>
      <c r="IU334" s="169"/>
      <c r="IV334" s="169"/>
    </row>
    <row r="335" spans="1:256">
      <c r="A335" s="124">
        <f t="shared" si="27"/>
        <v>0</v>
      </c>
      <c r="B335" s="125">
        <f t="shared" si="28"/>
        <v>0</v>
      </c>
      <c r="C335" s="126">
        <f>IF(R335=0,0,SUMIF($R$10:R335,R335,$R$10:R335)/R335)</f>
        <v>0</v>
      </c>
      <c r="D335" s="127">
        <v>326</v>
      </c>
      <c r="E335" s="146"/>
      <c r="F335" s="147"/>
      <c r="G335" s="130">
        <f t="shared" si="25"/>
        <v>0</v>
      </c>
      <c r="H335" s="130">
        <f>IF(E335=0,0,VLOOKUP(E335,[1]Ob!$D$10:$AW$600,46,FALSE))</f>
        <v>0</v>
      </c>
      <c r="I335" s="130">
        <f>IF(E335=0,0,VLOOKUP(E335,[1]Ob!$D$10:$BA$600,50,FALSE))</f>
        <v>0</v>
      </c>
      <c r="J335" s="130">
        <f>IF(E335=0,0,VLOOKUP(E335,[1]Ob!$D$10:$O$600,12,FALSE))</f>
        <v>0</v>
      </c>
      <c r="K335" s="131">
        <f>IF(E335=0,0,VLOOKUP(E335,[1]Ob!$D$10:$BA$600,15,FALSE))*F335</f>
        <v>0</v>
      </c>
      <c r="L335" s="132">
        <f t="shared" si="29"/>
        <v>0</v>
      </c>
      <c r="M335" s="133"/>
      <c r="N335" s="134"/>
      <c r="O335" s="170"/>
      <c r="P335" s="135">
        <v>0</v>
      </c>
      <c r="Q335" s="135">
        <v>0</v>
      </c>
      <c r="R335" s="129"/>
      <c r="S335" s="136">
        <f t="shared" si="26"/>
        <v>0</v>
      </c>
      <c r="T335" s="137"/>
      <c r="U335" s="138">
        <f>IF(T335=0,0,HLOOKUP(T335,$Y$3:$IV$5,3,FALSE))</f>
        <v>0</v>
      </c>
      <c r="V335" s="13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69"/>
      <c r="CZ335" s="169"/>
      <c r="DA335" s="169"/>
      <c r="DB335" s="169"/>
      <c r="DC335" s="169"/>
      <c r="DD335" s="169"/>
      <c r="DE335" s="169"/>
      <c r="DF335" s="169"/>
      <c r="DG335" s="169"/>
      <c r="DH335" s="169"/>
      <c r="DI335" s="169"/>
      <c r="DJ335" s="169"/>
      <c r="DK335" s="169"/>
      <c r="DL335" s="169"/>
      <c r="DM335" s="169"/>
      <c r="DN335" s="169"/>
      <c r="DO335" s="169"/>
      <c r="DP335" s="169"/>
      <c r="DQ335" s="169"/>
      <c r="DR335" s="169"/>
      <c r="DS335" s="169"/>
      <c r="DT335" s="169"/>
      <c r="DU335" s="169"/>
      <c r="DV335" s="169"/>
      <c r="DW335" s="169"/>
      <c r="DX335" s="169"/>
      <c r="DY335" s="169"/>
      <c r="DZ335" s="169"/>
      <c r="EA335" s="169"/>
      <c r="EB335" s="169"/>
      <c r="EC335" s="169"/>
      <c r="ED335" s="169"/>
      <c r="EE335" s="169"/>
      <c r="EF335" s="169"/>
      <c r="EG335" s="169"/>
      <c r="EH335" s="169"/>
      <c r="EI335" s="169"/>
      <c r="EJ335" s="169"/>
      <c r="EK335" s="169"/>
      <c r="EL335" s="169"/>
      <c r="EM335" s="169"/>
      <c r="EN335" s="169"/>
      <c r="EO335" s="169"/>
      <c r="EP335" s="169"/>
      <c r="EQ335" s="169"/>
      <c r="ER335" s="169"/>
      <c r="ES335" s="169"/>
      <c r="ET335" s="169"/>
      <c r="EU335" s="169"/>
      <c r="EV335" s="169"/>
      <c r="EW335" s="169"/>
      <c r="EX335" s="169"/>
      <c r="EY335" s="169"/>
      <c r="EZ335" s="169"/>
      <c r="FA335" s="169"/>
      <c r="FB335" s="169"/>
      <c r="FC335" s="169"/>
      <c r="FD335" s="169"/>
      <c r="FE335" s="169"/>
      <c r="FF335" s="169"/>
      <c r="FG335" s="169"/>
      <c r="FH335" s="169"/>
      <c r="FI335" s="169"/>
      <c r="FJ335" s="169"/>
      <c r="FK335" s="169"/>
      <c r="FL335" s="169"/>
      <c r="FM335" s="169"/>
      <c r="FN335" s="169"/>
      <c r="FO335" s="169"/>
      <c r="FP335" s="169"/>
      <c r="FQ335" s="169"/>
      <c r="FR335" s="169"/>
      <c r="FS335" s="169"/>
      <c r="FT335" s="169"/>
      <c r="FU335" s="169"/>
      <c r="FV335" s="169"/>
      <c r="FW335" s="169"/>
      <c r="FX335" s="169"/>
      <c r="FY335" s="169"/>
      <c r="FZ335" s="169"/>
      <c r="GA335" s="169"/>
      <c r="GB335" s="169"/>
      <c r="GC335" s="169"/>
      <c r="GD335" s="169"/>
      <c r="GE335" s="169"/>
      <c r="GF335" s="169"/>
      <c r="GG335" s="169"/>
      <c r="GH335" s="169"/>
      <c r="GI335" s="169"/>
      <c r="GJ335" s="169"/>
      <c r="GK335" s="169"/>
      <c r="GL335" s="169"/>
      <c r="GM335" s="169"/>
      <c r="GN335" s="169"/>
      <c r="GO335" s="169"/>
      <c r="GP335" s="169"/>
      <c r="GQ335" s="169"/>
      <c r="GR335" s="169"/>
      <c r="GS335" s="169"/>
      <c r="GT335" s="169"/>
      <c r="GU335" s="169"/>
      <c r="GV335" s="169"/>
      <c r="GW335" s="169"/>
      <c r="GX335" s="169"/>
      <c r="GY335" s="169"/>
      <c r="GZ335" s="169"/>
      <c r="HA335" s="169"/>
      <c r="HB335" s="169"/>
      <c r="HC335" s="169"/>
      <c r="HD335" s="169"/>
      <c r="HE335" s="169"/>
      <c r="HF335" s="169"/>
      <c r="HG335" s="169"/>
      <c r="HH335" s="169"/>
      <c r="HI335" s="169"/>
      <c r="HJ335" s="169"/>
      <c r="HK335" s="169"/>
      <c r="HL335" s="169"/>
      <c r="HM335" s="169"/>
      <c r="HN335" s="169"/>
      <c r="HO335" s="169"/>
      <c r="HP335" s="169"/>
      <c r="HQ335" s="169"/>
      <c r="HR335" s="169"/>
      <c r="HS335" s="169"/>
      <c r="HT335" s="169"/>
      <c r="HU335" s="169"/>
      <c r="HV335" s="169"/>
      <c r="HW335" s="169"/>
      <c r="HX335" s="169"/>
      <c r="HY335" s="169"/>
      <c r="HZ335" s="169"/>
      <c r="IA335" s="169"/>
      <c r="IB335" s="169"/>
      <c r="IC335" s="169"/>
      <c r="ID335" s="169"/>
      <c r="IE335" s="169"/>
      <c r="IF335" s="169"/>
      <c r="IG335" s="169"/>
      <c r="IH335" s="169"/>
      <c r="II335" s="169"/>
      <c r="IJ335" s="169"/>
      <c r="IK335" s="169"/>
      <c r="IL335" s="169"/>
      <c r="IM335" s="169"/>
      <c r="IN335" s="169"/>
      <c r="IO335" s="169"/>
      <c r="IP335" s="169"/>
      <c r="IQ335" s="169"/>
      <c r="IR335" s="169"/>
      <c r="IS335" s="169"/>
      <c r="IT335" s="169"/>
      <c r="IU335" s="169"/>
      <c r="IV335" s="169"/>
    </row>
    <row r="336" spans="1:256">
      <c r="A336" s="124">
        <f t="shared" si="27"/>
        <v>0</v>
      </c>
      <c r="B336" s="125">
        <f t="shared" si="28"/>
        <v>0</v>
      </c>
      <c r="C336" s="126">
        <f>IF(R336=0,0,SUMIF($R$10:R336,R336,$R$10:R336)/R336)</f>
        <v>0</v>
      </c>
      <c r="D336" s="127">
        <v>327</v>
      </c>
      <c r="E336" s="146"/>
      <c r="F336" s="147"/>
      <c r="G336" s="130">
        <f t="shared" si="25"/>
        <v>0</v>
      </c>
      <c r="H336" s="130">
        <f>IF(E336=0,0,VLOOKUP(E336,[1]Ob!$D$10:$AW$600,46,FALSE))</f>
        <v>0</v>
      </c>
      <c r="I336" s="130">
        <f>IF(E336=0,0,VLOOKUP(E336,[1]Ob!$D$10:$BA$600,50,FALSE))</f>
        <v>0</v>
      </c>
      <c r="J336" s="130">
        <f>IF(E336=0,0,VLOOKUP(E336,[1]Ob!$D$10:$O$600,12,FALSE))</f>
        <v>0</v>
      </c>
      <c r="K336" s="131">
        <f>IF(E336=0,0,VLOOKUP(E336,[1]Ob!$D$10:$BA$600,15,FALSE))*F336</f>
        <v>0</v>
      </c>
      <c r="L336" s="132">
        <f t="shared" si="29"/>
        <v>0</v>
      </c>
      <c r="M336" s="133"/>
      <c r="N336" s="134"/>
      <c r="O336" s="170"/>
      <c r="P336" s="135">
        <v>0</v>
      </c>
      <c r="Q336" s="135">
        <v>0</v>
      </c>
      <c r="R336" s="129"/>
      <c r="S336" s="136">
        <f t="shared" si="26"/>
        <v>0</v>
      </c>
      <c r="T336" s="148"/>
      <c r="U336" s="149"/>
      <c r="V336" s="150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  <c r="CW336" s="169"/>
      <c r="CX336" s="169"/>
      <c r="CY336" s="169"/>
      <c r="CZ336" s="169"/>
      <c r="DA336" s="169"/>
      <c r="DB336" s="169"/>
      <c r="DC336" s="169"/>
      <c r="DD336" s="169"/>
      <c r="DE336" s="169"/>
      <c r="DF336" s="169"/>
      <c r="DG336" s="169"/>
      <c r="DH336" s="169"/>
      <c r="DI336" s="169"/>
      <c r="DJ336" s="169"/>
      <c r="DK336" s="169"/>
      <c r="DL336" s="169"/>
      <c r="DM336" s="169"/>
      <c r="DN336" s="169"/>
      <c r="DO336" s="169"/>
      <c r="DP336" s="169"/>
      <c r="DQ336" s="169"/>
      <c r="DR336" s="169"/>
      <c r="DS336" s="169"/>
      <c r="DT336" s="169"/>
      <c r="DU336" s="169"/>
      <c r="DV336" s="169"/>
      <c r="DW336" s="169"/>
      <c r="DX336" s="169"/>
      <c r="DY336" s="169"/>
      <c r="DZ336" s="169"/>
      <c r="EA336" s="169"/>
      <c r="EB336" s="169"/>
      <c r="EC336" s="169"/>
      <c r="ED336" s="169"/>
      <c r="EE336" s="169"/>
      <c r="EF336" s="169"/>
      <c r="EG336" s="169"/>
      <c r="EH336" s="169"/>
      <c r="EI336" s="169"/>
      <c r="EJ336" s="169"/>
      <c r="EK336" s="169"/>
      <c r="EL336" s="169"/>
      <c r="EM336" s="169"/>
      <c r="EN336" s="169"/>
      <c r="EO336" s="169"/>
      <c r="EP336" s="169"/>
      <c r="EQ336" s="169"/>
      <c r="ER336" s="169"/>
      <c r="ES336" s="169"/>
      <c r="ET336" s="169"/>
      <c r="EU336" s="169"/>
      <c r="EV336" s="169"/>
      <c r="EW336" s="169"/>
      <c r="EX336" s="169"/>
      <c r="EY336" s="169"/>
      <c r="EZ336" s="169"/>
      <c r="FA336" s="169"/>
      <c r="FB336" s="169"/>
      <c r="FC336" s="169"/>
      <c r="FD336" s="169"/>
      <c r="FE336" s="169"/>
      <c r="FF336" s="169"/>
      <c r="FG336" s="169"/>
      <c r="FH336" s="169"/>
      <c r="FI336" s="169"/>
      <c r="FJ336" s="169"/>
      <c r="FK336" s="169"/>
      <c r="FL336" s="169"/>
      <c r="FM336" s="169"/>
      <c r="FN336" s="169"/>
      <c r="FO336" s="169"/>
      <c r="FP336" s="169"/>
      <c r="FQ336" s="169"/>
      <c r="FR336" s="169"/>
      <c r="FS336" s="169"/>
      <c r="FT336" s="169"/>
      <c r="FU336" s="169"/>
      <c r="FV336" s="169"/>
      <c r="FW336" s="169"/>
      <c r="FX336" s="169"/>
      <c r="FY336" s="169"/>
      <c r="FZ336" s="169"/>
      <c r="GA336" s="169"/>
      <c r="GB336" s="169"/>
      <c r="GC336" s="169"/>
      <c r="GD336" s="169"/>
      <c r="GE336" s="169"/>
      <c r="GF336" s="169"/>
      <c r="GG336" s="169"/>
      <c r="GH336" s="169"/>
      <c r="GI336" s="169"/>
      <c r="GJ336" s="169"/>
      <c r="GK336" s="169"/>
      <c r="GL336" s="169"/>
      <c r="GM336" s="169"/>
      <c r="GN336" s="169"/>
      <c r="GO336" s="169"/>
      <c r="GP336" s="169"/>
      <c r="GQ336" s="169"/>
      <c r="GR336" s="169"/>
      <c r="GS336" s="169"/>
      <c r="GT336" s="169"/>
      <c r="GU336" s="169"/>
      <c r="GV336" s="169"/>
      <c r="GW336" s="169"/>
      <c r="GX336" s="169"/>
      <c r="GY336" s="169"/>
      <c r="GZ336" s="169"/>
      <c r="HA336" s="169"/>
      <c r="HB336" s="169"/>
      <c r="HC336" s="169"/>
      <c r="HD336" s="169"/>
      <c r="HE336" s="169"/>
      <c r="HF336" s="169"/>
      <c r="HG336" s="169"/>
      <c r="HH336" s="169"/>
      <c r="HI336" s="169"/>
      <c r="HJ336" s="169"/>
      <c r="HK336" s="169"/>
      <c r="HL336" s="169"/>
      <c r="HM336" s="169"/>
      <c r="HN336" s="169"/>
      <c r="HO336" s="169"/>
      <c r="HP336" s="169"/>
      <c r="HQ336" s="169"/>
      <c r="HR336" s="169"/>
      <c r="HS336" s="169"/>
      <c r="HT336" s="169"/>
      <c r="HU336" s="169"/>
      <c r="HV336" s="169"/>
      <c r="HW336" s="169"/>
      <c r="HX336" s="169"/>
      <c r="HY336" s="169"/>
      <c r="HZ336" s="169"/>
      <c r="IA336" s="169"/>
      <c r="IB336" s="169"/>
      <c r="IC336" s="169"/>
      <c r="ID336" s="169"/>
      <c r="IE336" s="169"/>
      <c r="IF336" s="169"/>
      <c r="IG336" s="169"/>
      <c r="IH336" s="169"/>
      <c r="II336" s="169"/>
      <c r="IJ336" s="169"/>
      <c r="IK336" s="169"/>
      <c r="IL336" s="169"/>
      <c r="IM336" s="169"/>
      <c r="IN336" s="169"/>
      <c r="IO336" s="169"/>
      <c r="IP336" s="169"/>
      <c r="IQ336" s="169"/>
      <c r="IR336" s="169"/>
      <c r="IS336" s="169"/>
      <c r="IT336" s="169"/>
      <c r="IU336" s="169"/>
      <c r="IV336" s="169"/>
    </row>
    <row r="337" spans="1:256">
      <c r="A337" s="124">
        <f t="shared" si="27"/>
        <v>0</v>
      </c>
      <c r="B337" s="125">
        <f t="shared" si="28"/>
        <v>0</v>
      </c>
      <c r="C337" s="126">
        <f>IF(R337=0,0,SUMIF($R$10:R337,R337,$R$10:R337)/R337)</f>
        <v>0</v>
      </c>
      <c r="D337" s="127">
        <v>328</v>
      </c>
      <c r="E337" s="146"/>
      <c r="F337" s="147"/>
      <c r="G337" s="130">
        <f t="shared" si="25"/>
        <v>0</v>
      </c>
      <c r="H337" s="130">
        <f>IF(E337=0,0,VLOOKUP(E337,[1]Ob!$D$10:$AW$600,46,FALSE))</f>
        <v>0</v>
      </c>
      <c r="I337" s="130">
        <f>IF(E337=0,0,VLOOKUP(E337,[1]Ob!$D$10:$BA$600,50,FALSE))</f>
        <v>0</v>
      </c>
      <c r="J337" s="130">
        <f>IF(E337=0,0,VLOOKUP(E337,[1]Ob!$D$10:$O$600,12,FALSE))</f>
        <v>0</v>
      </c>
      <c r="K337" s="131">
        <f>IF(E337=0,0,VLOOKUP(E337,[1]Ob!$D$10:$BA$600,15,FALSE))*F337</f>
        <v>0</v>
      </c>
      <c r="L337" s="132">
        <f t="shared" si="29"/>
        <v>0</v>
      </c>
      <c r="M337" s="133"/>
      <c r="N337" s="134"/>
      <c r="O337" s="170"/>
      <c r="P337" s="135">
        <v>0</v>
      </c>
      <c r="Q337" s="135">
        <v>0</v>
      </c>
      <c r="R337" s="129"/>
      <c r="S337" s="136">
        <f t="shared" si="26"/>
        <v>0</v>
      </c>
      <c r="T337" s="148"/>
      <c r="U337" s="149"/>
      <c r="V337" s="150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69"/>
      <c r="CZ337" s="169"/>
      <c r="DA337" s="169"/>
      <c r="DB337" s="169"/>
      <c r="DC337" s="169"/>
      <c r="DD337" s="169"/>
      <c r="DE337" s="169"/>
      <c r="DF337" s="169"/>
      <c r="DG337" s="169"/>
      <c r="DH337" s="169"/>
      <c r="DI337" s="169"/>
      <c r="DJ337" s="169"/>
      <c r="DK337" s="169"/>
      <c r="DL337" s="169"/>
      <c r="DM337" s="169"/>
      <c r="DN337" s="169"/>
      <c r="DO337" s="169"/>
      <c r="DP337" s="169"/>
      <c r="DQ337" s="169"/>
      <c r="DR337" s="169"/>
      <c r="DS337" s="169"/>
      <c r="DT337" s="169"/>
      <c r="DU337" s="169"/>
      <c r="DV337" s="169"/>
      <c r="DW337" s="169"/>
      <c r="DX337" s="169"/>
      <c r="DY337" s="169"/>
      <c r="DZ337" s="169"/>
      <c r="EA337" s="169"/>
      <c r="EB337" s="169"/>
      <c r="EC337" s="169"/>
      <c r="ED337" s="169"/>
      <c r="EE337" s="169"/>
      <c r="EF337" s="169"/>
      <c r="EG337" s="169"/>
      <c r="EH337" s="169"/>
      <c r="EI337" s="169"/>
      <c r="EJ337" s="169"/>
      <c r="EK337" s="169"/>
      <c r="EL337" s="169"/>
      <c r="EM337" s="169"/>
      <c r="EN337" s="169"/>
      <c r="EO337" s="169"/>
      <c r="EP337" s="169"/>
      <c r="EQ337" s="169"/>
      <c r="ER337" s="169"/>
      <c r="ES337" s="169"/>
      <c r="ET337" s="169"/>
      <c r="EU337" s="169"/>
      <c r="EV337" s="169"/>
      <c r="EW337" s="169"/>
      <c r="EX337" s="169"/>
      <c r="EY337" s="169"/>
      <c r="EZ337" s="169"/>
      <c r="FA337" s="169"/>
      <c r="FB337" s="169"/>
      <c r="FC337" s="169"/>
      <c r="FD337" s="169"/>
      <c r="FE337" s="169"/>
      <c r="FF337" s="169"/>
      <c r="FG337" s="169"/>
      <c r="FH337" s="169"/>
      <c r="FI337" s="169"/>
      <c r="FJ337" s="169"/>
      <c r="FK337" s="169"/>
      <c r="FL337" s="169"/>
      <c r="FM337" s="169"/>
      <c r="FN337" s="169"/>
      <c r="FO337" s="169"/>
      <c r="FP337" s="169"/>
      <c r="FQ337" s="169"/>
      <c r="FR337" s="169"/>
      <c r="FS337" s="169"/>
      <c r="FT337" s="169"/>
      <c r="FU337" s="169"/>
      <c r="FV337" s="169"/>
      <c r="FW337" s="169"/>
      <c r="FX337" s="169"/>
      <c r="FY337" s="169"/>
      <c r="FZ337" s="169"/>
      <c r="GA337" s="169"/>
      <c r="GB337" s="169"/>
      <c r="GC337" s="169"/>
      <c r="GD337" s="169"/>
      <c r="GE337" s="169"/>
      <c r="GF337" s="169"/>
      <c r="GG337" s="169"/>
      <c r="GH337" s="169"/>
      <c r="GI337" s="169"/>
      <c r="GJ337" s="169"/>
      <c r="GK337" s="169"/>
      <c r="GL337" s="169"/>
      <c r="GM337" s="169"/>
      <c r="GN337" s="169"/>
      <c r="GO337" s="169"/>
      <c r="GP337" s="169"/>
      <c r="GQ337" s="169"/>
      <c r="GR337" s="169"/>
      <c r="GS337" s="169"/>
      <c r="GT337" s="169"/>
      <c r="GU337" s="169"/>
      <c r="GV337" s="169"/>
      <c r="GW337" s="169"/>
      <c r="GX337" s="169"/>
      <c r="GY337" s="169"/>
      <c r="GZ337" s="169"/>
      <c r="HA337" s="169"/>
      <c r="HB337" s="169"/>
      <c r="HC337" s="169"/>
      <c r="HD337" s="169"/>
      <c r="HE337" s="169"/>
      <c r="HF337" s="169"/>
      <c r="HG337" s="169"/>
      <c r="HH337" s="169"/>
      <c r="HI337" s="169"/>
      <c r="HJ337" s="169"/>
      <c r="HK337" s="169"/>
      <c r="HL337" s="169"/>
      <c r="HM337" s="169"/>
      <c r="HN337" s="169"/>
      <c r="HO337" s="169"/>
      <c r="HP337" s="169"/>
      <c r="HQ337" s="169"/>
      <c r="HR337" s="169"/>
      <c r="HS337" s="169"/>
      <c r="HT337" s="169"/>
      <c r="HU337" s="169"/>
      <c r="HV337" s="169"/>
      <c r="HW337" s="169"/>
      <c r="HX337" s="169"/>
      <c r="HY337" s="169"/>
      <c r="HZ337" s="169"/>
      <c r="IA337" s="169"/>
      <c r="IB337" s="169"/>
      <c r="IC337" s="169"/>
      <c r="ID337" s="169"/>
      <c r="IE337" s="169"/>
      <c r="IF337" s="169"/>
      <c r="IG337" s="169"/>
      <c r="IH337" s="169"/>
      <c r="II337" s="169"/>
      <c r="IJ337" s="169"/>
      <c r="IK337" s="169"/>
      <c r="IL337" s="169"/>
      <c r="IM337" s="169"/>
      <c r="IN337" s="169"/>
      <c r="IO337" s="169"/>
      <c r="IP337" s="169"/>
      <c r="IQ337" s="169"/>
      <c r="IR337" s="169"/>
      <c r="IS337" s="169"/>
      <c r="IT337" s="169"/>
      <c r="IU337" s="169"/>
      <c r="IV337" s="169"/>
    </row>
    <row r="338" spans="1:256">
      <c r="A338" s="124">
        <f t="shared" si="27"/>
        <v>0</v>
      </c>
      <c r="B338" s="125">
        <f t="shared" si="28"/>
        <v>0</v>
      </c>
      <c r="C338" s="126">
        <f>IF(R338=0,0,SUMIF($R$10:R338,R338,$R$10:R338)/R338)</f>
        <v>0</v>
      </c>
      <c r="D338" s="127">
        <v>329</v>
      </c>
      <c r="E338" s="146"/>
      <c r="F338" s="147"/>
      <c r="G338" s="130">
        <f t="shared" si="25"/>
        <v>0</v>
      </c>
      <c r="H338" s="130">
        <f>IF(E338=0,0,VLOOKUP(E338,[1]Ob!$D$10:$AW$600,46,FALSE))</f>
        <v>0</v>
      </c>
      <c r="I338" s="130">
        <f>IF(E338=0,0,VLOOKUP(E338,[1]Ob!$D$10:$BA$600,50,FALSE))</f>
        <v>0</v>
      </c>
      <c r="J338" s="130">
        <f>IF(E338=0,0,VLOOKUP(E338,[1]Ob!$D$10:$O$600,12,FALSE))</f>
        <v>0</v>
      </c>
      <c r="K338" s="131">
        <f>IF(E338=0,0,VLOOKUP(E338,[1]Ob!$D$10:$BA$600,15,FALSE))*F338</f>
        <v>0</v>
      </c>
      <c r="L338" s="132">
        <f t="shared" si="29"/>
        <v>0</v>
      </c>
      <c r="M338" s="133"/>
      <c r="N338" s="134"/>
      <c r="O338" s="170"/>
      <c r="P338" s="135">
        <v>0</v>
      </c>
      <c r="Q338" s="135">
        <v>0</v>
      </c>
      <c r="R338" s="129"/>
      <c r="S338" s="136">
        <f t="shared" si="26"/>
        <v>0</v>
      </c>
      <c r="T338" s="148"/>
      <c r="U338" s="149"/>
      <c r="V338" s="150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69"/>
      <c r="CZ338" s="169"/>
      <c r="DA338" s="169"/>
      <c r="DB338" s="169"/>
      <c r="DC338" s="169"/>
      <c r="DD338" s="169"/>
      <c r="DE338" s="169"/>
      <c r="DF338" s="169"/>
      <c r="DG338" s="169"/>
      <c r="DH338" s="169"/>
      <c r="DI338" s="169"/>
      <c r="DJ338" s="169"/>
      <c r="DK338" s="169"/>
      <c r="DL338" s="169"/>
      <c r="DM338" s="169"/>
      <c r="DN338" s="169"/>
      <c r="DO338" s="169"/>
      <c r="DP338" s="169"/>
      <c r="DQ338" s="169"/>
      <c r="DR338" s="169"/>
      <c r="DS338" s="169"/>
      <c r="DT338" s="169"/>
      <c r="DU338" s="169"/>
      <c r="DV338" s="169"/>
      <c r="DW338" s="169"/>
      <c r="DX338" s="169"/>
      <c r="DY338" s="169"/>
      <c r="DZ338" s="169"/>
      <c r="EA338" s="169"/>
      <c r="EB338" s="169"/>
      <c r="EC338" s="169"/>
      <c r="ED338" s="169"/>
      <c r="EE338" s="169"/>
      <c r="EF338" s="169"/>
      <c r="EG338" s="169"/>
      <c r="EH338" s="169"/>
      <c r="EI338" s="169"/>
      <c r="EJ338" s="169"/>
      <c r="EK338" s="169"/>
      <c r="EL338" s="169"/>
      <c r="EM338" s="169"/>
      <c r="EN338" s="169"/>
      <c r="EO338" s="169"/>
      <c r="EP338" s="169"/>
      <c r="EQ338" s="169"/>
      <c r="ER338" s="169"/>
      <c r="ES338" s="169"/>
      <c r="ET338" s="169"/>
      <c r="EU338" s="169"/>
      <c r="EV338" s="169"/>
      <c r="EW338" s="169"/>
      <c r="EX338" s="169"/>
      <c r="EY338" s="169"/>
      <c r="EZ338" s="169"/>
      <c r="FA338" s="169"/>
      <c r="FB338" s="169"/>
      <c r="FC338" s="169"/>
      <c r="FD338" s="169"/>
      <c r="FE338" s="169"/>
      <c r="FF338" s="169"/>
      <c r="FG338" s="169"/>
      <c r="FH338" s="169"/>
      <c r="FI338" s="169"/>
      <c r="FJ338" s="169"/>
      <c r="FK338" s="169"/>
      <c r="FL338" s="169"/>
      <c r="FM338" s="169"/>
      <c r="FN338" s="169"/>
      <c r="FO338" s="169"/>
      <c r="FP338" s="169"/>
      <c r="FQ338" s="169"/>
      <c r="FR338" s="169"/>
      <c r="FS338" s="169"/>
      <c r="FT338" s="169"/>
      <c r="FU338" s="169"/>
      <c r="FV338" s="169"/>
      <c r="FW338" s="169"/>
      <c r="FX338" s="169"/>
      <c r="FY338" s="169"/>
      <c r="FZ338" s="169"/>
      <c r="GA338" s="169"/>
      <c r="GB338" s="169"/>
      <c r="GC338" s="169"/>
      <c r="GD338" s="169"/>
      <c r="GE338" s="169"/>
      <c r="GF338" s="169"/>
      <c r="GG338" s="169"/>
      <c r="GH338" s="169"/>
      <c r="GI338" s="169"/>
      <c r="GJ338" s="169"/>
      <c r="GK338" s="169"/>
      <c r="GL338" s="169"/>
      <c r="GM338" s="169"/>
      <c r="GN338" s="169"/>
      <c r="GO338" s="169"/>
      <c r="GP338" s="169"/>
      <c r="GQ338" s="169"/>
      <c r="GR338" s="169"/>
      <c r="GS338" s="169"/>
      <c r="GT338" s="169"/>
      <c r="GU338" s="169"/>
      <c r="GV338" s="169"/>
      <c r="GW338" s="169"/>
      <c r="GX338" s="169"/>
      <c r="GY338" s="169"/>
      <c r="GZ338" s="169"/>
      <c r="HA338" s="169"/>
      <c r="HB338" s="169"/>
      <c r="HC338" s="169"/>
      <c r="HD338" s="169"/>
      <c r="HE338" s="169"/>
      <c r="HF338" s="169"/>
      <c r="HG338" s="169"/>
      <c r="HH338" s="169"/>
      <c r="HI338" s="169"/>
      <c r="HJ338" s="169"/>
      <c r="HK338" s="169"/>
      <c r="HL338" s="169"/>
      <c r="HM338" s="169"/>
      <c r="HN338" s="169"/>
      <c r="HO338" s="169"/>
      <c r="HP338" s="169"/>
      <c r="HQ338" s="169"/>
      <c r="HR338" s="169"/>
      <c r="HS338" s="169"/>
      <c r="HT338" s="169"/>
      <c r="HU338" s="169"/>
      <c r="HV338" s="169"/>
      <c r="HW338" s="169"/>
      <c r="HX338" s="169"/>
      <c r="HY338" s="169"/>
      <c r="HZ338" s="169"/>
      <c r="IA338" s="169"/>
      <c r="IB338" s="169"/>
      <c r="IC338" s="169"/>
      <c r="ID338" s="169"/>
      <c r="IE338" s="169"/>
      <c r="IF338" s="169"/>
      <c r="IG338" s="169"/>
      <c r="IH338" s="169"/>
      <c r="II338" s="169"/>
      <c r="IJ338" s="169"/>
      <c r="IK338" s="169"/>
      <c r="IL338" s="169"/>
      <c r="IM338" s="169"/>
      <c r="IN338" s="169"/>
      <c r="IO338" s="169"/>
      <c r="IP338" s="169"/>
      <c r="IQ338" s="169"/>
      <c r="IR338" s="169"/>
      <c r="IS338" s="169"/>
      <c r="IT338" s="169"/>
      <c r="IU338" s="169"/>
      <c r="IV338" s="169"/>
    </row>
    <row r="339" spans="1:256">
      <c r="A339" s="124">
        <f t="shared" si="27"/>
        <v>0</v>
      </c>
      <c r="B339" s="125">
        <f t="shared" si="28"/>
        <v>0</v>
      </c>
      <c r="C339" s="126">
        <f>IF(R339=0,0,SUMIF($R$10:R339,R339,$R$10:R339)/R339)</f>
        <v>0</v>
      </c>
      <c r="D339" s="127">
        <v>330</v>
      </c>
      <c r="E339" s="146"/>
      <c r="F339" s="147"/>
      <c r="G339" s="130">
        <f t="shared" si="25"/>
        <v>0</v>
      </c>
      <c r="H339" s="130">
        <f>IF(E339=0,0,VLOOKUP(E339,[1]Ob!$D$10:$AW$600,46,FALSE))</f>
        <v>0</v>
      </c>
      <c r="I339" s="130">
        <f>IF(E339=0,0,VLOOKUP(E339,[1]Ob!$D$10:$BA$600,50,FALSE))</f>
        <v>0</v>
      </c>
      <c r="J339" s="130">
        <f>IF(E339=0,0,VLOOKUP(E339,[1]Ob!$D$10:$O$600,12,FALSE))</f>
        <v>0</v>
      </c>
      <c r="K339" s="131">
        <f>IF(E339=0,0,VLOOKUP(E339,[1]Ob!$D$10:$BA$600,15,FALSE))*F339</f>
        <v>0</v>
      </c>
      <c r="L339" s="132">
        <f t="shared" si="29"/>
        <v>0</v>
      </c>
      <c r="M339" s="133"/>
      <c r="N339" s="134"/>
      <c r="O339" s="170"/>
      <c r="P339" s="135">
        <v>0</v>
      </c>
      <c r="Q339" s="135">
        <v>0</v>
      </c>
      <c r="R339" s="129"/>
      <c r="S339" s="136">
        <f t="shared" si="26"/>
        <v>0</v>
      </c>
      <c r="T339" s="161"/>
      <c r="U339" s="162"/>
      <c r="V339" s="163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169"/>
      <c r="DB339" s="169"/>
      <c r="DC339" s="169"/>
      <c r="DD339" s="169"/>
      <c r="DE339" s="169"/>
      <c r="DF339" s="169"/>
      <c r="DG339" s="169"/>
      <c r="DH339" s="169"/>
      <c r="DI339" s="169"/>
      <c r="DJ339" s="169"/>
      <c r="DK339" s="169"/>
      <c r="DL339" s="169"/>
      <c r="DM339" s="169"/>
      <c r="DN339" s="169"/>
      <c r="DO339" s="169"/>
      <c r="DP339" s="169"/>
      <c r="DQ339" s="169"/>
      <c r="DR339" s="169"/>
      <c r="DS339" s="169"/>
      <c r="DT339" s="169"/>
      <c r="DU339" s="169"/>
      <c r="DV339" s="169"/>
      <c r="DW339" s="169"/>
      <c r="DX339" s="169"/>
      <c r="DY339" s="169"/>
      <c r="DZ339" s="169"/>
      <c r="EA339" s="169"/>
      <c r="EB339" s="169"/>
      <c r="EC339" s="169"/>
      <c r="ED339" s="169"/>
      <c r="EE339" s="169"/>
      <c r="EF339" s="169"/>
      <c r="EG339" s="169"/>
      <c r="EH339" s="169"/>
      <c r="EI339" s="169"/>
      <c r="EJ339" s="169"/>
      <c r="EK339" s="169"/>
      <c r="EL339" s="169"/>
      <c r="EM339" s="169"/>
      <c r="EN339" s="169"/>
      <c r="EO339" s="169"/>
      <c r="EP339" s="169"/>
      <c r="EQ339" s="169"/>
      <c r="ER339" s="169"/>
      <c r="ES339" s="169"/>
      <c r="ET339" s="169"/>
      <c r="EU339" s="169"/>
      <c r="EV339" s="169"/>
      <c r="EW339" s="169"/>
      <c r="EX339" s="169"/>
      <c r="EY339" s="169"/>
      <c r="EZ339" s="169"/>
      <c r="FA339" s="169"/>
      <c r="FB339" s="169"/>
      <c r="FC339" s="169"/>
      <c r="FD339" s="169"/>
      <c r="FE339" s="169"/>
      <c r="FF339" s="169"/>
      <c r="FG339" s="169"/>
      <c r="FH339" s="169"/>
      <c r="FI339" s="169"/>
      <c r="FJ339" s="169"/>
      <c r="FK339" s="169"/>
      <c r="FL339" s="169"/>
      <c r="FM339" s="169"/>
      <c r="FN339" s="169"/>
      <c r="FO339" s="169"/>
      <c r="FP339" s="169"/>
      <c r="FQ339" s="169"/>
      <c r="FR339" s="169"/>
      <c r="FS339" s="169"/>
      <c r="FT339" s="169"/>
      <c r="FU339" s="169"/>
      <c r="FV339" s="169"/>
      <c r="FW339" s="169"/>
      <c r="FX339" s="169"/>
      <c r="FY339" s="169"/>
      <c r="FZ339" s="169"/>
      <c r="GA339" s="169"/>
      <c r="GB339" s="169"/>
      <c r="GC339" s="169"/>
      <c r="GD339" s="169"/>
      <c r="GE339" s="169"/>
      <c r="GF339" s="169"/>
      <c r="GG339" s="169"/>
      <c r="GH339" s="169"/>
      <c r="GI339" s="169"/>
      <c r="GJ339" s="169"/>
      <c r="GK339" s="169"/>
      <c r="GL339" s="169"/>
      <c r="GM339" s="169"/>
      <c r="GN339" s="169"/>
      <c r="GO339" s="169"/>
      <c r="GP339" s="169"/>
      <c r="GQ339" s="169"/>
      <c r="GR339" s="169"/>
      <c r="GS339" s="169"/>
      <c r="GT339" s="169"/>
      <c r="GU339" s="169"/>
      <c r="GV339" s="169"/>
      <c r="GW339" s="169"/>
      <c r="GX339" s="169"/>
      <c r="GY339" s="169"/>
      <c r="GZ339" s="169"/>
      <c r="HA339" s="169"/>
      <c r="HB339" s="169"/>
      <c r="HC339" s="169"/>
      <c r="HD339" s="169"/>
      <c r="HE339" s="169"/>
      <c r="HF339" s="169"/>
      <c r="HG339" s="169"/>
      <c r="HH339" s="169"/>
      <c r="HI339" s="169"/>
      <c r="HJ339" s="169"/>
      <c r="HK339" s="169"/>
      <c r="HL339" s="169"/>
      <c r="HM339" s="169"/>
      <c r="HN339" s="169"/>
      <c r="HO339" s="169"/>
      <c r="HP339" s="169"/>
      <c r="HQ339" s="169"/>
      <c r="HR339" s="169"/>
      <c r="HS339" s="169"/>
      <c r="HT339" s="169"/>
      <c r="HU339" s="169"/>
      <c r="HV339" s="169"/>
      <c r="HW339" s="169"/>
      <c r="HX339" s="169"/>
      <c r="HY339" s="169"/>
      <c r="HZ339" s="169"/>
      <c r="IA339" s="169"/>
      <c r="IB339" s="169"/>
      <c r="IC339" s="169"/>
      <c r="ID339" s="169"/>
      <c r="IE339" s="169"/>
      <c r="IF339" s="169"/>
      <c r="IG339" s="169"/>
      <c r="IH339" s="169"/>
      <c r="II339" s="169"/>
      <c r="IJ339" s="169"/>
      <c r="IK339" s="169"/>
      <c r="IL339" s="169"/>
      <c r="IM339" s="169"/>
      <c r="IN339" s="169"/>
      <c r="IO339" s="169"/>
      <c r="IP339" s="169"/>
      <c r="IQ339" s="169"/>
      <c r="IR339" s="169"/>
      <c r="IS339" s="169"/>
      <c r="IT339" s="169"/>
      <c r="IU339" s="169"/>
      <c r="IV339" s="169"/>
    </row>
    <row r="340" spans="1:256">
      <c r="A340" s="124">
        <f t="shared" si="27"/>
        <v>0</v>
      </c>
      <c r="B340" s="125">
        <f t="shared" si="28"/>
        <v>0</v>
      </c>
      <c r="C340" s="126">
        <f>IF(R340=0,0,SUMIF($R$10:R340,R340,$R$10:R340)/R340)</f>
        <v>0</v>
      </c>
      <c r="D340" s="127">
        <v>331</v>
      </c>
      <c r="E340" s="146"/>
      <c r="F340" s="147"/>
      <c r="G340" s="130">
        <f t="shared" si="25"/>
        <v>0</v>
      </c>
      <c r="H340" s="130">
        <f>IF(E340=0,0,VLOOKUP(E340,[1]Ob!$D$10:$AW$600,46,FALSE))</f>
        <v>0</v>
      </c>
      <c r="I340" s="130">
        <f>IF(E340=0,0,VLOOKUP(E340,[1]Ob!$D$10:$BA$600,50,FALSE))</f>
        <v>0</v>
      </c>
      <c r="J340" s="130">
        <f>IF(E340=0,0,VLOOKUP(E340,[1]Ob!$D$10:$O$600,12,FALSE))</f>
        <v>0</v>
      </c>
      <c r="K340" s="131">
        <f>IF(E340=0,0,VLOOKUP(E340,[1]Ob!$D$10:$BA$600,15,FALSE))*F340</f>
        <v>0</v>
      </c>
      <c r="L340" s="132">
        <f t="shared" si="29"/>
        <v>0</v>
      </c>
      <c r="M340" s="133"/>
      <c r="N340" s="134"/>
      <c r="O340" s="170"/>
      <c r="P340" s="135">
        <v>0</v>
      </c>
      <c r="Q340" s="135">
        <v>0</v>
      </c>
      <c r="R340" s="129"/>
      <c r="S340" s="136">
        <f t="shared" si="26"/>
        <v>0</v>
      </c>
      <c r="T340" s="137"/>
      <c r="U340" s="138">
        <f>IF(T340=0,0,HLOOKUP(T340,$Y$3:$IV$5,3,FALSE))</f>
        <v>0</v>
      </c>
      <c r="V340" s="13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169"/>
      <c r="DB340" s="169"/>
      <c r="DC340" s="169"/>
      <c r="DD340" s="169"/>
      <c r="DE340" s="169"/>
      <c r="DF340" s="169"/>
      <c r="DG340" s="169"/>
      <c r="DH340" s="169"/>
      <c r="DI340" s="169"/>
      <c r="DJ340" s="169"/>
      <c r="DK340" s="169"/>
      <c r="DL340" s="169"/>
      <c r="DM340" s="169"/>
      <c r="DN340" s="169"/>
      <c r="DO340" s="169"/>
      <c r="DP340" s="169"/>
      <c r="DQ340" s="169"/>
      <c r="DR340" s="169"/>
      <c r="DS340" s="169"/>
      <c r="DT340" s="169"/>
      <c r="DU340" s="169"/>
      <c r="DV340" s="169"/>
      <c r="DW340" s="169"/>
      <c r="DX340" s="169"/>
      <c r="DY340" s="169"/>
      <c r="DZ340" s="169"/>
      <c r="EA340" s="169"/>
      <c r="EB340" s="169"/>
      <c r="EC340" s="169"/>
      <c r="ED340" s="169"/>
      <c r="EE340" s="169"/>
      <c r="EF340" s="169"/>
      <c r="EG340" s="169"/>
      <c r="EH340" s="169"/>
      <c r="EI340" s="169"/>
      <c r="EJ340" s="169"/>
      <c r="EK340" s="169"/>
      <c r="EL340" s="169"/>
      <c r="EM340" s="169"/>
      <c r="EN340" s="169"/>
      <c r="EO340" s="169"/>
      <c r="EP340" s="169"/>
      <c r="EQ340" s="169"/>
      <c r="ER340" s="169"/>
      <c r="ES340" s="169"/>
      <c r="ET340" s="169"/>
      <c r="EU340" s="169"/>
      <c r="EV340" s="169"/>
      <c r="EW340" s="169"/>
      <c r="EX340" s="169"/>
      <c r="EY340" s="169"/>
      <c r="EZ340" s="169"/>
      <c r="FA340" s="169"/>
      <c r="FB340" s="169"/>
      <c r="FC340" s="169"/>
      <c r="FD340" s="169"/>
      <c r="FE340" s="169"/>
      <c r="FF340" s="169"/>
      <c r="FG340" s="169"/>
      <c r="FH340" s="169"/>
      <c r="FI340" s="169"/>
      <c r="FJ340" s="169"/>
      <c r="FK340" s="169"/>
      <c r="FL340" s="169"/>
      <c r="FM340" s="169"/>
      <c r="FN340" s="169"/>
      <c r="FO340" s="169"/>
      <c r="FP340" s="169"/>
      <c r="FQ340" s="169"/>
      <c r="FR340" s="169"/>
      <c r="FS340" s="169"/>
      <c r="FT340" s="169"/>
      <c r="FU340" s="169"/>
      <c r="FV340" s="169"/>
      <c r="FW340" s="169"/>
      <c r="FX340" s="169"/>
      <c r="FY340" s="169"/>
      <c r="FZ340" s="169"/>
      <c r="GA340" s="169"/>
      <c r="GB340" s="169"/>
      <c r="GC340" s="169"/>
      <c r="GD340" s="169"/>
      <c r="GE340" s="169"/>
      <c r="GF340" s="169"/>
      <c r="GG340" s="169"/>
      <c r="GH340" s="169"/>
      <c r="GI340" s="169"/>
      <c r="GJ340" s="169"/>
      <c r="GK340" s="169"/>
      <c r="GL340" s="169"/>
      <c r="GM340" s="169"/>
      <c r="GN340" s="169"/>
      <c r="GO340" s="169"/>
      <c r="GP340" s="169"/>
      <c r="GQ340" s="169"/>
      <c r="GR340" s="169"/>
      <c r="GS340" s="169"/>
      <c r="GT340" s="169"/>
      <c r="GU340" s="169"/>
      <c r="GV340" s="169"/>
      <c r="GW340" s="169"/>
      <c r="GX340" s="169"/>
      <c r="GY340" s="169"/>
      <c r="GZ340" s="169"/>
      <c r="HA340" s="169"/>
      <c r="HB340" s="169"/>
      <c r="HC340" s="169"/>
      <c r="HD340" s="169"/>
      <c r="HE340" s="169"/>
      <c r="HF340" s="169"/>
      <c r="HG340" s="169"/>
      <c r="HH340" s="169"/>
      <c r="HI340" s="169"/>
      <c r="HJ340" s="169"/>
      <c r="HK340" s="169"/>
      <c r="HL340" s="169"/>
      <c r="HM340" s="169"/>
      <c r="HN340" s="169"/>
      <c r="HO340" s="169"/>
      <c r="HP340" s="169"/>
      <c r="HQ340" s="169"/>
      <c r="HR340" s="169"/>
      <c r="HS340" s="169"/>
      <c r="HT340" s="169"/>
      <c r="HU340" s="169"/>
      <c r="HV340" s="169"/>
      <c r="HW340" s="169"/>
      <c r="HX340" s="169"/>
      <c r="HY340" s="169"/>
      <c r="HZ340" s="169"/>
      <c r="IA340" s="169"/>
      <c r="IB340" s="169"/>
      <c r="IC340" s="169"/>
      <c r="ID340" s="169"/>
      <c r="IE340" s="169"/>
      <c r="IF340" s="169"/>
      <c r="IG340" s="169"/>
      <c r="IH340" s="169"/>
      <c r="II340" s="169"/>
      <c r="IJ340" s="169"/>
      <c r="IK340" s="169"/>
      <c r="IL340" s="169"/>
      <c r="IM340" s="169"/>
      <c r="IN340" s="169"/>
      <c r="IO340" s="169"/>
      <c r="IP340" s="169"/>
      <c r="IQ340" s="169"/>
      <c r="IR340" s="169"/>
      <c r="IS340" s="169"/>
      <c r="IT340" s="169"/>
      <c r="IU340" s="169"/>
      <c r="IV340" s="169"/>
    </row>
    <row r="341" spans="1:256">
      <c r="A341" s="124">
        <f t="shared" si="27"/>
        <v>0</v>
      </c>
      <c r="B341" s="125">
        <f t="shared" si="28"/>
        <v>0</v>
      </c>
      <c r="C341" s="126">
        <f>IF(R341=0,0,SUMIF($R$10:R341,R341,$R$10:R341)/R341)</f>
        <v>0</v>
      </c>
      <c r="D341" s="127">
        <v>332</v>
      </c>
      <c r="E341" s="146"/>
      <c r="F341" s="147"/>
      <c r="G341" s="130">
        <f t="shared" si="25"/>
        <v>0</v>
      </c>
      <c r="H341" s="130">
        <f>IF(E341=0,0,VLOOKUP(E341,[1]Ob!$D$10:$AW$600,46,FALSE))</f>
        <v>0</v>
      </c>
      <c r="I341" s="130">
        <f>IF(E341=0,0,VLOOKUP(E341,[1]Ob!$D$10:$BA$600,50,FALSE))</f>
        <v>0</v>
      </c>
      <c r="J341" s="130">
        <f>IF(E341=0,0,VLOOKUP(E341,[1]Ob!$D$10:$O$600,12,FALSE))</f>
        <v>0</v>
      </c>
      <c r="K341" s="131">
        <f>IF(E341=0,0,VLOOKUP(E341,[1]Ob!$D$10:$BA$600,15,FALSE))*F341</f>
        <v>0</v>
      </c>
      <c r="L341" s="132">
        <f t="shared" si="29"/>
        <v>0</v>
      </c>
      <c r="M341" s="133"/>
      <c r="N341" s="134"/>
      <c r="O341" s="170"/>
      <c r="P341" s="135">
        <v>0</v>
      </c>
      <c r="Q341" s="135">
        <v>0</v>
      </c>
      <c r="R341" s="129"/>
      <c r="S341" s="136">
        <f t="shared" si="26"/>
        <v>0</v>
      </c>
      <c r="T341" s="148"/>
      <c r="U341" s="149"/>
      <c r="V341" s="150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69"/>
      <c r="CZ341" s="169"/>
      <c r="DA341" s="169"/>
      <c r="DB341" s="169"/>
      <c r="DC341" s="169"/>
      <c r="DD341" s="169"/>
      <c r="DE341" s="169"/>
      <c r="DF341" s="169"/>
      <c r="DG341" s="169"/>
      <c r="DH341" s="169"/>
      <c r="DI341" s="169"/>
      <c r="DJ341" s="169"/>
      <c r="DK341" s="169"/>
      <c r="DL341" s="169"/>
      <c r="DM341" s="169"/>
      <c r="DN341" s="169"/>
      <c r="DO341" s="169"/>
      <c r="DP341" s="169"/>
      <c r="DQ341" s="169"/>
      <c r="DR341" s="169"/>
      <c r="DS341" s="169"/>
      <c r="DT341" s="169"/>
      <c r="DU341" s="169"/>
      <c r="DV341" s="169"/>
      <c r="DW341" s="169"/>
      <c r="DX341" s="169"/>
      <c r="DY341" s="169"/>
      <c r="DZ341" s="169"/>
      <c r="EA341" s="169"/>
      <c r="EB341" s="169"/>
      <c r="EC341" s="169"/>
      <c r="ED341" s="169"/>
      <c r="EE341" s="169"/>
      <c r="EF341" s="169"/>
      <c r="EG341" s="169"/>
      <c r="EH341" s="169"/>
      <c r="EI341" s="169"/>
      <c r="EJ341" s="169"/>
      <c r="EK341" s="169"/>
      <c r="EL341" s="169"/>
      <c r="EM341" s="169"/>
      <c r="EN341" s="169"/>
      <c r="EO341" s="169"/>
      <c r="EP341" s="169"/>
      <c r="EQ341" s="169"/>
      <c r="ER341" s="169"/>
      <c r="ES341" s="169"/>
      <c r="ET341" s="169"/>
      <c r="EU341" s="169"/>
      <c r="EV341" s="169"/>
      <c r="EW341" s="169"/>
      <c r="EX341" s="169"/>
      <c r="EY341" s="169"/>
      <c r="EZ341" s="169"/>
      <c r="FA341" s="169"/>
      <c r="FB341" s="169"/>
      <c r="FC341" s="169"/>
      <c r="FD341" s="169"/>
      <c r="FE341" s="169"/>
      <c r="FF341" s="169"/>
      <c r="FG341" s="169"/>
      <c r="FH341" s="169"/>
      <c r="FI341" s="169"/>
      <c r="FJ341" s="169"/>
      <c r="FK341" s="169"/>
      <c r="FL341" s="169"/>
      <c r="FM341" s="169"/>
      <c r="FN341" s="169"/>
      <c r="FO341" s="169"/>
      <c r="FP341" s="169"/>
      <c r="FQ341" s="169"/>
      <c r="FR341" s="169"/>
      <c r="FS341" s="169"/>
      <c r="FT341" s="169"/>
      <c r="FU341" s="169"/>
      <c r="FV341" s="169"/>
      <c r="FW341" s="169"/>
      <c r="FX341" s="169"/>
      <c r="FY341" s="169"/>
      <c r="FZ341" s="169"/>
      <c r="GA341" s="169"/>
      <c r="GB341" s="169"/>
      <c r="GC341" s="169"/>
      <c r="GD341" s="169"/>
      <c r="GE341" s="169"/>
      <c r="GF341" s="169"/>
      <c r="GG341" s="169"/>
      <c r="GH341" s="169"/>
      <c r="GI341" s="169"/>
      <c r="GJ341" s="169"/>
      <c r="GK341" s="169"/>
      <c r="GL341" s="169"/>
      <c r="GM341" s="169"/>
      <c r="GN341" s="169"/>
      <c r="GO341" s="169"/>
      <c r="GP341" s="169"/>
      <c r="GQ341" s="169"/>
      <c r="GR341" s="169"/>
      <c r="GS341" s="169"/>
      <c r="GT341" s="169"/>
      <c r="GU341" s="169"/>
      <c r="GV341" s="169"/>
      <c r="GW341" s="169"/>
      <c r="GX341" s="169"/>
      <c r="GY341" s="169"/>
      <c r="GZ341" s="169"/>
      <c r="HA341" s="169"/>
      <c r="HB341" s="169"/>
      <c r="HC341" s="169"/>
      <c r="HD341" s="169"/>
      <c r="HE341" s="169"/>
      <c r="HF341" s="169"/>
      <c r="HG341" s="169"/>
      <c r="HH341" s="169"/>
      <c r="HI341" s="169"/>
      <c r="HJ341" s="169"/>
      <c r="HK341" s="169"/>
      <c r="HL341" s="169"/>
      <c r="HM341" s="169"/>
      <c r="HN341" s="169"/>
      <c r="HO341" s="169"/>
      <c r="HP341" s="169"/>
      <c r="HQ341" s="169"/>
      <c r="HR341" s="169"/>
      <c r="HS341" s="169"/>
      <c r="HT341" s="169"/>
      <c r="HU341" s="169"/>
      <c r="HV341" s="169"/>
      <c r="HW341" s="169"/>
      <c r="HX341" s="169"/>
      <c r="HY341" s="169"/>
      <c r="HZ341" s="169"/>
      <c r="IA341" s="169"/>
      <c r="IB341" s="169"/>
      <c r="IC341" s="169"/>
      <c r="ID341" s="169"/>
      <c r="IE341" s="169"/>
      <c r="IF341" s="169"/>
      <c r="IG341" s="169"/>
      <c r="IH341" s="169"/>
      <c r="II341" s="169"/>
      <c r="IJ341" s="169"/>
      <c r="IK341" s="169"/>
      <c r="IL341" s="169"/>
      <c r="IM341" s="169"/>
      <c r="IN341" s="169"/>
      <c r="IO341" s="169"/>
      <c r="IP341" s="169"/>
      <c r="IQ341" s="169"/>
      <c r="IR341" s="169"/>
      <c r="IS341" s="169"/>
      <c r="IT341" s="169"/>
      <c r="IU341" s="169"/>
      <c r="IV341" s="169"/>
    </row>
    <row r="342" spans="1:256">
      <c r="A342" s="124">
        <f t="shared" si="27"/>
        <v>0</v>
      </c>
      <c r="B342" s="125">
        <f t="shared" si="28"/>
        <v>0</v>
      </c>
      <c r="C342" s="126">
        <f>IF(R342=0,0,SUMIF($R$10:R342,R342,$R$10:R342)/R342)</f>
        <v>0</v>
      </c>
      <c r="D342" s="127">
        <v>333</v>
      </c>
      <c r="E342" s="146"/>
      <c r="F342" s="147"/>
      <c r="G342" s="130">
        <f t="shared" si="25"/>
        <v>0</v>
      </c>
      <c r="H342" s="130">
        <f>IF(E342=0,0,VLOOKUP(E342,[1]Ob!$D$10:$AW$600,46,FALSE))</f>
        <v>0</v>
      </c>
      <c r="I342" s="130">
        <f>IF(E342=0,0,VLOOKUP(E342,[1]Ob!$D$10:$BA$600,50,FALSE))</f>
        <v>0</v>
      </c>
      <c r="J342" s="130">
        <f>IF(E342=0,0,VLOOKUP(E342,[1]Ob!$D$10:$O$600,12,FALSE))</f>
        <v>0</v>
      </c>
      <c r="K342" s="131">
        <f>IF(E342=0,0,VLOOKUP(E342,[1]Ob!$D$10:$BA$600,15,FALSE))*F342</f>
        <v>0</v>
      </c>
      <c r="L342" s="132">
        <f t="shared" si="29"/>
        <v>0</v>
      </c>
      <c r="M342" s="133"/>
      <c r="N342" s="134"/>
      <c r="O342" s="170"/>
      <c r="P342" s="135">
        <v>0</v>
      </c>
      <c r="Q342" s="135">
        <v>0</v>
      </c>
      <c r="R342" s="129"/>
      <c r="S342" s="136">
        <f t="shared" si="26"/>
        <v>0</v>
      </c>
      <c r="T342" s="148"/>
      <c r="U342" s="149"/>
      <c r="V342" s="150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  <c r="CW342" s="169"/>
      <c r="CX342" s="169"/>
      <c r="CY342" s="169"/>
      <c r="CZ342" s="169"/>
      <c r="DA342" s="169"/>
      <c r="DB342" s="169"/>
      <c r="DC342" s="169"/>
      <c r="DD342" s="169"/>
      <c r="DE342" s="169"/>
      <c r="DF342" s="169"/>
      <c r="DG342" s="169"/>
      <c r="DH342" s="169"/>
      <c r="DI342" s="169"/>
      <c r="DJ342" s="169"/>
      <c r="DK342" s="169"/>
      <c r="DL342" s="169"/>
      <c r="DM342" s="169"/>
      <c r="DN342" s="169"/>
      <c r="DO342" s="169"/>
      <c r="DP342" s="169"/>
      <c r="DQ342" s="169"/>
      <c r="DR342" s="169"/>
      <c r="DS342" s="169"/>
      <c r="DT342" s="169"/>
      <c r="DU342" s="169"/>
      <c r="DV342" s="169"/>
      <c r="DW342" s="169"/>
      <c r="DX342" s="169"/>
      <c r="DY342" s="169"/>
      <c r="DZ342" s="169"/>
      <c r="EA342" s="169"/>
      <c r="EB342" s="169"/>
      <c r="EC342" s="169"/>
      <c r="ED342" s="169"/>
      <c r="EE342" s="169"/>
      <c r="EF342" s="169"/>
      <c r="EG342" s="169"/>
      <c r="EH342" s="169"/>
      <c r="EI342" s="169"/>
      <c r="EJ342" s="169"/>
      <c r="EK342" s="169"/>
      <c r="EL342" s="169"/>
      <c r="EM342" s="169"/>
      <c r="EN342" s="169"/>
      <c r="EO342" s="169"/>
      <c r="EP342" s="169"/>
      <c r="EQ342" s="169"/>
      <c r="ER342" s="169"/>
      <c r="ES342" s="169"/>
      <c r="ET342" s="169"/>
      <c r="EU342" s="169"/>
      <c r="EV342" s="169"/>
      <c r="EW342" s="169"/>
      <c r="EX342" s="169"/>
      <c r="EY342" s="169"/>
      <c r="EZ342" s="169"/>
      <c r="FA342" s="169"/>
      <c r="FB342" s="169"/>
      <c r="FC342" s="169"/>
      <c r="FD342" s="169"/>
      <c r="FE342" s="169"/>
      <c r="FF342" s="169"/>
      <c r="FG342" s="169"/>
      <c r="FH342" s="169"/>
      <c r="FI342" s="169"/>
      <c r="FJ342" s="169"/>
      <c r="FK342" s="169"/>
      <c r="FL342" s="169"/>
      <c r="FM342" s="169"/>
      <c r="FN342" s="169"/>
      <c r="FO342" s="169"/>
      <c r="FP342" s="169"/>
      <c r="FQ342" s="169"/>
      <c r="FR342" s="169"/>
      <c r="FS342" s="169"/>
      <c r="FT342" s="169"/>
      <c r="FU342" s="169"/>
      <c r="FV342" s="169"/>
      <c r="FW342" s="169"/>
      <c r="FX342" s="169"/>
      <c r="FY342" s="169"/>
      <c r="FZ342" s="169"/>
      <c r="GA342" s="169"/>
      <c r="GB342" s="169"/>
      <c r="GC342" s="169"/>
      <c r="GD342" s="169"/>
      <c r="GE342" s="169"/>
      <c r="GF342" s="169"/>
      <c r="GG342" s="169"/>
      <c r="GH342" s="169"/>
      <c r="GI342" s="169"/>
      <c r="GJ342" s="169"/>
      <c r="GK342" s="169"/>
      <c r="GL342" s="169"/>
      <c r="GM342" s="169"/>
      <c r="GN342" s="169"/>
      <c r="GO342" s="169"/>
      <c r="GP342" s="169"/>
      <c r="GQ342" s="169"/>
      <c r="GR342" s="169"/>
      <c r="GS342" s="169"/>
      <c r="GT342" s="169"/>
      <c r="GU342" s="169"/>
      <c r="GV342" s="169"/>
      <c r="GW342" s="169"/>
      <c r="GX342" s="169"/>
      <c r="GY342" s="169"/>
      <c r="GZ342" s="169"/>
      <c r="HA342" s="169"/>
      <c r="HB342" s="169"/>
      <c r="HC342" s="169"/>
      <c r="HD342" s="169"/>
      <c r="HE342" s="169"/>
      <c r="HF342" s="169"/>
      <c r="HG342" s="169"/>
      <c r="HH342" s="169"/>
      <c r="HI342" s="169"/>
      <c r="HJ342" s="169"/>
      <c r="HK342" s="169"/>
      <c r="HL342" s="169"/>
      <c r="HM342" s="169"/>
      <c r="HN342" s="169"/>
      <c r="HO342" s="169"/>
      <c r="HP342" s="169"/>
      <c r="HQ342" s="169"/>
      <c r="HR342" s="169"/>
      <c r="HS342" s="169"/>
      <c r="HT342" s="169"/>
      <c r="HU342" s="169"/>
      <c r="HV342" s="169"/>
      <c r="HW342" s="169"/>
      <c r="HX342" s="169"/>
      <c r="HY342" s="169"/>
      <c r="HZ342" s="169"/>
      <c r="IA342" s="169"/>
      <c r="IB342" s="169"/>
      <c r="IC342" s="169"/>
      <c r="ID342" s="169"/>
      <c r="IE342" s="169"/>
      <c r="IF342" s="169"/>
      <c r="IG342" s="169"/>
      <c r="IH342" s="169"/>
      <c r="II342" s="169"/>
      <c r="IJ342" s="169"/>
      <c r="IK342" s="169"/>
      <c r="IL342" s="169"/>
      <c r="IM342" s="169"/>
      <c r="IN342" s="169"/>
      <c r="IO342" s="169"/>
      <c r="IP342" s="169"/>
      <c r="IQ342" s="169"/>
      <c r="IR342" s="169"/>
      <c r="IS342" s="169"/>
      <c r="IT342" s="169"/>
      <c r="IU342" s="169"/>
      <c r="IV342" s="169"/>
    </row>
    <row r="343" spans="1:256">
      <c r="A343" s="124">
        <f t="shared" si="27"/>
        <v>0</v>
      </c>
      <c r="B343" s="125">
        <f t="shared" si="28"/>
        <v>0</v>
      </c>
      <c r="C343" s="126">
        <f>IF(R343=0,0,SUMIF($R$10:R343,R343,$R$10:R343)/R343)</f>
        <v>0</v>
      </c>
      <c r="D343" s="127">
        <v>334</v>
      </c>
      <c r="E343" s="146"/>
      <c r="F343" s="147"/>
      <c r="G343" s="130">
        <f t="shared" si="25"/>
        <v>0</v>
      </c>
      <c r="H343" s="130">
        <f>IF(E343=0,0,VLOOKUP(E343,[1]Ob!$D$10:$AW$600,46,FALSE))</f>
        <v>0</v>
      </c>
      <c r="I343" s="130">
        <f>IF(E343=0,0,VLOOKUP(E343,[1]Ob!$D$10:$BA$600,50,FALSE))</f>
        <v>0</v>
      </c>
      <c r="J343" s="130">
        <f>IF(E343=0,0,VLOOKUP(E343,[1]Ob!$D$10:$O$600,12,FALSE))</f>
        <v>0</v>
      </c>
      <c r="K343" s="131">
        <f>IF(E343=0,0,VLOOKUP(E343,[1]Ob!$D$10:$BA$600,15,FALSE))*F343</f>
        <v>0</v>
      </c>
      <c r="L343" s="132">
        <f t="shared" si="29"/>
        <v>0</v>
      </c>
      <c r="M343" s="133"/>
      <c r="N343" s="134"/>
      <c r="O343" s="170"/>
      <c r="P343" s="135">
        <v>0</v>
      </c>
      <c r="Q343" s="135">
        <v>0</v>
      </c>
      <c r="R343" s="129"/>
      <c r="S343" s="136">
        <f t="shared" si="26"/>
        <v>0</v>
      </c>
      <c r="T343" s="148"/>
      <c r="U343" s="149"/>
      <c r="V343" s="150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  <c r="CW343" s="169"/>
      <c r="CX343" s="169"/>
      <c r="CY343" s="169"/>
      <c r="CZ343" s="169"/>
      <c r="DA343" s="169"/>
      <c r="DB343" s="169"/>
      <c r="DC343" s="169"/>
      <c r="DD343" s="169"/>
      <c r="DE343" s="169"/>
      <c r="DF343" s="169"/>
      <c r="DG343" s="169"/>
      <c r="DH343" s="169"/>
      <c r="DI343" s="169"/>
      <c r="DJ343" s="169"/>
      <c r="DK343" s="169"/>
      <c r="DL343" s="169"/>
      <c r="DM343" s="169"/>
      <c r="DN343" s="169"/>
      <c r="DO343" s="169"/>
      <c r="DP343" s="169"/>
      <c r="DQ343" s="169"/>
      <c r="DR343" s="169"/>
      <c r="DS343" s="169"/>
      <c r="DT343" s="169"/>
      <c r="DU343" s="169"/>
      <c r="DV343" s="169"/>
      <c r="DW343" s="169"/>
      <c r="DX343" s="169"/>
      <c r="DY343" s="169"/>
      <c r="DZ343" s="169"/>
      <c r="EA343" s="169"/>
      <c r="EB343" s="169"/>
      <c r="EC343" s="169"/>
      <c r="ED343" s="169"/>
      <c r="EE343" s="169"/>
      <c r="EF343" s="169"/>
      <c r="EG343" s="169"/>
      <c r="EH343" s="169"/>
      <c r="EI343" s="169"/>
      <c r="EJ343" s="169"/>
      <c r="EK343" s="169"/>
      <c r="EL343" s="169"/>
      <c r="EM343" s="169"/>
      <c r="EN343" s="169"/>
      <c r="EO343" s="169"/>
      <c r="EP343" s="169"/>
      <c r="EQ343" s="169"/>
      <c r="ER343" s="169"/>
      <c r="ES343" s="169"/>
      <c r="ET343" s="169"/>
      <c r="EU343" s="169"/>
      <c r="EV343" s="169"/>
      <c r="EW343" s="169"/>
      <c r="EX343" s="169"/>
      <c r="EY343" s="169"/>
      <c r="EZ343" s="169"/>
      <c r="FA343" s="169"/>
      <c r="FB343" s="169"/>
      <c r="FC343" s="169"/>
      <c r="FD343" s="169"/>
      <c r="FE343" s="169"/>
      <c r="FF343" s="169"/>
      <c r="FG343" s="169"/>
      <c r="FH343" s="169"/>
      <c r="FI343" s="169"/>
      <c r="FJ343" s="169"/>
      <c r="FK343" s="169"/>
      <c r="FL343" s="169"/>
      <c r="FM343" s="169"/>
      <c r="FN343" s="169"/>
      <c r="FO343" s="169"/>
      <c r="FP343" s="169"/>
      <c r="FQ343" s="169"/>
      <c r="FR343" s="169"/>
      <c r="FS343" s="169"/>
      <c r="FT343" s="169"/>
      <c r="FU343" s="169"/>
      <c r="FV343" s="169"/>
      <c r="FW343" s="169"/>
      <c r="FX343" s="169"/>
      <c r="FY343" s="169"/>
      <c r="FZ343" s="169"/>
      <c r="GA343" s="169"/>
      <c r="GB343" s="169"/>
      <c r="GC343" s="169"/>
      <c r="GD343" s="169"/>
      <c r="GE343" s="169"/>
      <c r="GF343" s="169"/>
      <c r="GG343" s="169"/>
      <c r="GH343" s="169"/>
      <c r="GI343" s="169"/>
      <c r="GJ343" s="169"/>
      <c r="GK343" s="169"/>
      <c r="GL343" s="169"/>
      <c r="GM343" s="169"/>
      <c r="GN343" s="169"/>
      <c r="GO343" s="169"/>
      <c r="GP343" s="169"/>
      <c r="GQ343" s="169"/>
      <c r="GR343" s="169"/>
      <c r="GS343" s="169"/>
      <c r="GT343" s="169"/>
      <c r="GU343" s="169"/>
      <c r="GV343" s="169"/>
      <c r="GW343" s="169"/>
      <c r="GX343" s="169"/>
      <c r="GY343" s="169"/>
      <c r="GZ343" s="169"/>
      <c r="HA343" s="169"/>
      <c r="HB343" s="169"/>
      <c r="HC343" s="169"/>
      <c r="HD343" s="169"/>
      <c r="HE343" s="169"/>
      <c r="HF343" s="169"/>
      <c r="HG343" s="169"/>
      <c r="HH343" s="169"/>
      <c r="HI343" s="169"/>
      <c r="HJ343" s="169"/>
      <c r="HK343" s="169"/>
      <c r="HL343" s="169"/>
      <c r="HM343" s="169"/>
      <c r="HN343" s="169"/>
      <c r="HO343" s="169"/>
      <c r="HP343" s="169"/>
      <c r="HQ343" s="169"/>
      <c r="HR343" s="169"/>
      <c r="HS343" s="169"/>
      <c r="HT343" s="169"/>
      <c r="HU343" s="169"/>
      <c r="HV343" s="169"/>
      <c r="HW343" s="169"/>
      <c r="HX343" s="169"/>
      <c r="HY343" s="169"/>
      <c r="HZ343" s="169"/>
      <c r="IA343" s="169"/>
      <c r="IB343" s="169"/>
      <c r="IC343" s="169"/>
      <c r="ID343" s="169"/>
      <c r="IE343" s="169"/>
      <c r="IF343" s="169"/>
      <c r="IG343" s="169"/>
      <c r="IH343" s="169"/>
      <c r="II343" s="169"/>
      <c r="IJ343" s="169"/>
      <c r="IK343" s="169"/>
      <c r="IL343" s="169"/>
      <c r="IM343" s="169"/>
      <c r="IN343" s="169"/>
      <c r="IO343" s="169"/>
      <c r="IP343" s="169"/>
      <c r="IQ343" s="169"/>
      <c r="IR343" s="169"/>
      <c r="IS343" s="169"/>
      <c r="IT343" s="169"/>
      <c r="IU343" s="169"/>
      <c r="IV343" s="169"/>
    </row>
    <row r="344" spans="1:256">
      <c r="A344" s="124">
        <f t="shared" si="27"/>
        <v>0</v>
      </c>
      <c r="B344" s="125">
        <f t="shared" si="28"/>
        <v>0</v>
      </c>
      <c r="C344" s="126">
        <f>IF(R344=0,0,SUMIF($R$10:R344,R344,$R$10:R344)/R344)</f>
        <v>0</v>
      </c>
      <c r="D344" s="127">
        <v>335</v>
      </c>
      <c r="E344" s="146"/>
      <c r="F344" s="147"/>
      <c r="G344" s="130">
        <f t="shared" si="25"/>
        <v>0</v>
      </c>
      <c r="H344" s="130">
        <f>IF(E344=0,0,VLOOKUP(E344,[1]Ob!$D$10:$AW$600,46,FALSE))</f>
        <v>0</v>
      </c>
      <c r="I344" s="130">
        <f>IF(E344=0,0,VLOOKUP(E344,[1]Ob!$D$10:$BA$600,50,FALSE))</f>
        <v>0</v>
      </c>
      <c r="J344" s="130">
        <f>IF(E344=0,0,VLOOKUP(E344,[1]Ob!$D$10:$O$600,12,FALSE))</f>
        <v>0</v>
      </c>
      <c r="K344" s="131">
        <f>IF(E344=0,0,VLOOKUP(E344,[1]Ob!$D$10:$BA$600,15,FALSE))*F344</f>
        <v>0</v>
      </c>
      <c r="L344" s="132">
        <f t="shared" si="29"/>
        <v>0</v>
      </c>
      <c r="M344" s="133"/>
      <c r="N344" s="134"/>
      <c r="O344" s="170"/>
      <c r="P344" s="135">
        <v>0</v>
      </c>
      <c r="Q344" s="135">
        <v>0</v>
      </c>
      <c r="R344" s="129"/>
      <c r="S344" s="136">
        <f t="shared" si="26"/>
        <v>0</v>
      </c>
      <c r="T344" s="161"/>
      <c r="U344" s="162"/>
      <c r="V344" s="163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  <c r="CZ344" s="169"/>
      <c r="DA344" s="169"/>
      <c r="DB344" s="169"/>
      <c r="DC344" s="169"/>
      <c r="DD344" s="169"/>
      <c r="DE344" s="169"/>
      <c r="DF344" s="169"/>
      <c r="DG344" s="169"/>
      <c r="DH344" s="169"/>
      <c r="DI344" s="169"/>
      <c r="DJ344" s="169"/>
      <c r="DK344" s="169"/>
      <c r="DL344" s="169"/>
      <c r="DM344" s="169"/>
      <c r="DN344" s="169"/>
      <c r="DO344" s="169"/>
      <c r="DP344" s="169"/>
      <c r="DQ344" s="169"/>
      <c r="DR344" s="169"/>
      <c r="DS344" s="169"/>
      <c r="DT344" s="169"/>
      <c r="DU344" s="169"/>
      <c r="DV344" s="169"/>
      <c r="DW344" s="169"/>
      <c r="DX344" s="169"/>
      <c r="DY344" s="169"/>
      <c r="DZ344" s="169"/>
      <c r="EA344" s="169"/>
      <c r="EB344" s="169"/>
      <c r="EC344" s="169"/>
      <c r="ED344" s="169"/>
      <c r="EE344" s="169"/>
      <c r="EF344" s="169"/>
      <c r="EG344" s="169"/>
      <c r="EH344" s="169"/>
      <c r="EI344" s="169"/>
      <c r="EJ344" s="169"/>
      <c r="EK344" s="169"/>
      <c r="EL344" s="169"/>
      <c r="EM344" s="169"/>
      <c r="EN344" s="169"/>
      <c r="EO344" s="169"/>
      <c r="EP344" s="169"/>
      <c r="EQ344" s="169"/>
      <c r="ER344" s="169"/>
      <c r="ES344" s="169"/>
      <c r="ET344" s="169"/>
      <c r="EU344" s="169"/>
      <c r="EV344" s="169"/>
      <c r="EW344" s="169"/>
      <c r="EX344" s="169"/>
      <c r="EY344" s="169"/>
      <c r="EZ344" s="169"/>
      <c r="FA344" s="169"/>
      <c r="FB344" s="169"/>
      <c r="FC344" s="169"/>
      <c r="FD344" s="169"/>
      <c r="FE344" s="169"/>
      <c r="FF344" s="169"/>
      <c r="FG344" s="169"/>
      <c r="FH344" s="169"/>
      <c r="FI344" s="169"/>
      <c r="FJ344" s="169"/>
      <c r="FK344" s="169"/>
      <c r="FL344" s="169"/>
      <c r="FM344" s="169"/>
      <c r="FN344" s="169"/>
      <c r="FO344" s="169"/>
      <c r="FP344" s="169"/>
      <c r="FQ344" s="169"/>
      <c r="FR344" s="169"/>
      <c r="FS344" s="169"/>
      <c r="FT344" s="169"/>
      <c r="FU344" s="169"/>
      <c r="FV344" s="169"/>
      <c r="FW344" s="169"/>
      <c r="FX344" s="169"/>
      <c r="FY344" s="169"/>
      <c r="FZ344" s="169"/>
      <c r="GA344" s="169"/>
      <c r="GB344" s="169"/>
      <c r="GC344" s="169"/>
      <c r="GD344" s="169"/>
      <c r="GE344" s="169"/>
      <c r="GF344" s="169"/>
      <c r="GG344" s="169"/>
      <c r="GH344" s="169"/>
      <c r="GI344" s="169"/>
      <c r="GJ344" s="169"/>
      <c r="GK344" s="169"/>
      <c r="GL344" s="169"/>
      <c r="GM344" s="169"/>
      <c r="GN344" s="169"/>
      <c r="GO344" s="169"/>
      <c r="GP344" s="169"/>
      <c r="GQ344" s="169"/>
      <c r="GR344" s="169"/>
      <c r="GS344" s="169"/>
      <c r="GT344" s="169"/>
      <c r="GU344" s="169"/>
      <c r="GV344" s="169"/>
      <c r="GW344" s="169"/>
      <c r="GX344" s="169"/>
      <c r="GY344" s="169"/>
      <c r="GZ344" s="169"/>
      <c r="HA344" s="169"/>
      <c r="HB344" s="169"/>
      <c r="HC344" s="169"/>
      <c r="HD344" s="169"/>
      <c r="HE344" s="169"/>
      <c r="HF344" s="169"/>
      <c r="HG344" s="169"/>
      <c r="HH344" s="169"/>
      <c r="HI344" s="169"/>
      <c r="HJ344" s="169"/>
      <c r="HK344" s="169"/>
      <c r="HL344" s="169"/>
      <c r="HM344" s="169"/>
      <c r="HN344" s="169"/>
      <c r="HO344" s="169"/>
      <c r="HP344" s="169"/>
      <c r="HQ344" s="169"/>
      <c r="HR344" s="169"/>
      <c r="HS344" s="169"/>
      <c r="HT344" s="169"/>
      <c r="HU344" s="169"/>
      <c r="HV344" s="169"/>
      <c r="HW344" s="169"/>
      <c r="HX344" s="169"/>
      <c r="HY344" s="169"/>
      <c r="HZ344" s="169"/>
      <c r="IA344" s="169"/>
      <c r="IB344" s="169"/>
      <c r="IC344" s="169"/>
      <c r="ID344" s="169"/>
      <c r="IE344" s="169"/>
      <c r="IF344" s="169"/>
      <c r="IG344" s="169"/>
      <c r="IH344" s="169"/>
      <c r="II344" s="169"/>
      <c r="IJ344" s="169"/>
      <c r="IK344" s="169"/>
      <c r="IL344" s="169"/>
      <c r="IM344" s="169"/>
      <c r="IN344" s="169"/>
      <c r="IO344" s="169"/>
      <c r="IP344" s="169"/>
      <c r="IQ344" s="169"/>
      <c r="IR344" s="169"/>
      <c r="IS344" s="169"/>
      <c r="IT344" s="169"/>
      <c r="IU344" s="169"/>
      <c r="IV344" s="169"/>
    </row>
    <row r="345" spans="1:256">
      <c r="A345" s="124">
        <f t="shared" si="27"/>
        <v>0</v>
      </c>
      <c r="B345" s="125">
        <f t="shared" si="28"/>
        <v>0</v>
      </c>
      <c r="C345" s="126">
        <f>IF(R345=0,0,SUMIF($R$10:R345,R345,$R$10:R345)/R345)</f>
        <v>0</v>
      </c>
      <c r="D345" s="127">
        <v>336</v>
      </c>
      <c r="E345" s="146"/>
      <c r="F345" s="147"/>
      <c r="G345" s="130">
        <f t="shared" si="25"/>
        <v>0</v>
      </c>
      <c r="H345" s="130">
        <f>IF(E345=0,0,VLOOKUP(E345,[1]Ob!$D$10:$AW$600,46,FALSE))</f>
        <v>0</v>
      </c>
      <c r="I345" s="130">
        <f>IF(E345=0,0,VLOOKUP(E345,[1]Ob!$D$10:$BA$600,50,FALSE))</f>
        <v>0</v>
      </c>
      <c r="J345" s="130">
        <f>IF(E345=0,0,VLOOKUP(E345,[1]Ob!$D$10:$O$600,12,FALSE))</f>
        <v>0</v>
      </c>
      <c r="K345" s="131">
        <f>IF(E345=0,0,VLOOKUP(E345,[1]Ob!$D$10:$BA$600,15,FALSE))*F345</f>
        <v>0</v>
      </c>
      <c r="L345" s="132">
        <f t="shared" si="29"/>
        <v>0</v>
      </c>
      <c r="M345" s="133"/>
      <c r="N345" s="134"/>
      <c r="O345" s="170"/>
      <c r="P345" s="135">
        <v>0</v>
      </c>
      <c r="Q345" s="135">
        <v>0</v>
      </c>
      <c r="R345" s="129"/>
      <c r="S345" s="136">
        <f t="shared" si="26"/>
        <v>0</v>
      </c>
      <c r="T345" s="137"/>
      <c r="U345" s="138">
        <f>IF(T345=0,0,HLOOKUP(T345,$Y$3:$IV$5,3,FALSE))</f>
        <v>0</v>
      </c>
      <c r="V345" s="13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  <c r="CZ345" s="169"/>
      <c r="DA345" s="169"/>
      <c r="DB345" s="169"/>
      <c r="DC345" s="169"/>
      <c r="DD345" s="169"/>
      <c r="DE345" s="169"/>
      <c r="DF345" s="169"/>
      <c r="DG345" s="169"/>
      <c r="DH345" s="169"/>
      <c r="DI345" s="169"/>
      <c r="DJ345" s="169"/>
      <c r="DK345" s="169"/>
      <c r="DL345" s="169"/>
      <c r="DM345" s="169"/>
      <c r="DN345" s="169"/>
      <c r="DO345" s="169"/>
      <c r="DP345" s="169"/>
      <c r="DQ345" s="169"/>
      <c r="DR345" s="169"/>
      <c r="DS345" s="169"/>
      <c r="DT345" s="169"/>
      <c r="DU345" s="169"/>
      <c r="DV345" s="169"/>
      <c r="DW345" s="169"/>
      <c r="DX345" s="169"/>
      <c r="DY345" s="169"/>
      <c r="DZ345" s="169"/>
      <c r="EA345" s="169"/>
      <c r="EB345" s="169"/>
      <c r="EC345" s="169"/>
      <c r="ED345" s="169"/>
      <c r="EE345" s="169"/>
      <c r="EF345" s="169"/>
      <c r="EG345" s="169"/>
      <c r="EH345" s="169"/>
      <c r="EI345" s="169"/>
      <c r="EJ345" s="169"/>
      <c r="EK345" s="169"/>
      <c r="EL345" s="169"/>
      <c r="EM345" s="169"/>
      <c r="EN345" s="169"/>
      <c r="EO345" s="169"/>
      <c r="EP345" s="169"/>
      <c r="EQ345" s="169"/>
      <c r="ER345" s="169"/>
      <c r="ES345" s="169"/>
      <c r="ET345" s="169"/>
      <c r="EU345" s="169"/>
      <c r="EV345" s="169"/>
      <c r="EW345" s="169"/>
      <c r="EX345" s="169"/>
      <c r="EY345" s="169"/>
      <c r="EZ345" s="169"/>
      <c r="FA345" s="169"/>
      <c r="FB345" s="169"/>
      <c r="FC345" s="169"/>
      <c r="FD345" s="169"/>
      <c r="FE345" s="169"/>
      <c r="FF345" s="169"/>
      <c r="FG345" s="169"/>
      <c r="FH345" s="169"/>
      <c r="FI345" s="169"/>
      <c r="FJ345" s="169"/>
      <c r="FK345" s="169"/>
      <c r="FL345" s="169"/>
      <c r="FM345" s="169"/>
      <c r="FN345" s="169"/>
      <c r="FO345" s="169"/>
      <c r="FP345" s="169"/>
      <c r="FQ345" s="169"/>
      <c r="FR345" s="169"/>
      <c r="FS345" s="169"/>
      <c r="FT345" s="169"/>
      <c r="FU345" s="169"/>
      <c r="FV345" s="169"/>
      <c r="FW345" s="169"/>
      <c r="FX345" s="169"/>
      <c r="FY345" s="169"/>
      <c r="FZ345" s="169"/>
      <c r="GA345" s="169"/>
      <c r="GB345" s="169"/>
      <c r="GC345" s="169"/>
      <c r="GD345" s="169"/>
      <c r="GE345" s="169"/>
      <c r="GF345" s="169"/>
      <c r="GG345" s="169"/>
      <c r="GH345" s="169"/>
      <c r="GI345" s="169"/>
      <c r="GJ345" s="169"/>
      <c r="GK345" s="169"/>
      <c r="GL345" s="169"/>
      <c r="GM345" s="169"/>
      <c r="GN345" s="169"/>
      <c r="GO345" s="169"/>
      <c r="GP345" s="169"/>
      <c r="GQ345" s="169"/>
      <c r="GR345" s="169"/>
      <c r="GS345" s="169"/>
      <c r="GT345" s="169"/>
      <c r="GU345" s="169"/>
      <c r="GV345" s="169"/>
      <c r="GW345" s="169"/>
      <c r="GX345" s="169"/>
      <c r="GY345" s="169"/>
      <c r="GZ345" s="169"/>
      <c r="HA345" s="169"/>
      <c r="HB345" s="169"/>
      <c r="HC345" s="169"/>
      <c r="HD345" s="169"/>
      <c r="HE345" s="169"/>
      <c r="HF345" s="169"/>
      <c r="HG345" s="169"/>
      <c r="HH345" s="169"/>
      <c r="HI345" s="169"/>
      <c r="HJ345" s="169"/>
      <c r="HK345" s="169"/>
      <c r="HL345" s="169"/>
      <c r="HM345" s="169"/>
      <c r="HN345" s="169"/>
      <c r="HO345" s="169"/>
      <c r="HP345" s="169"/>
      <c r="HQ345" s="169"/>
      <c r="HR345" s="169"/>
      <c r="HS345" s="169"/>
      <c r="HT345" s="169"/>
      <c r="HU345" s="169"/>
      <c r="HV345" s="169"/>
      <c r="HW345" s="169"/>
      <c r="HX345" s="169"/>
      <c r="HY345" s="169"/>
      <c r="HZ345" s="169"/>
      <c r="IA345" s="169"/>
      <c r="IB345" s="169"/>
      <c r="IC345" s="169"/>
      <c r="ID345" s="169"/>
      <c r="IE345" s="169"/>
      <c r="IF345" s="169"/>
      <c r="IG345" s="169"/>
      <c r="IH345" s="169"/>
      <c r="II345" s="169"/>
      <c r="IJ345" s="169"/>
      <c r="IK345" s="169"/>
      <c r="IL345" s="169"/>
      <c r="IM345" s="169"/>
      <c r="IN345" s="169"/>
      <c r="IO345" s="169"/>
      <c r="IP345" s="169"/>
      <c r="IQ345" s="169"/>
      <c r="IR345" s="169"/>
      <c r="IS345" s="169"/>
      <c r="IT345" s="169"/>
      <c r="IU345" s="169"/>
      <c r="IV345" s="169"/>
    </row>
    <row r="346" spans="1:256">
      <c r="A346" s="124">
        <f t="shared" si="27"/>
        <v>0</v>
      </c>
      <c r="B346" s="125">
        <f t="shared" si="28"/>
        <v>0</v>
      </c>
      <c r="C346" s="126">
        <f>IF(R346=0,0,SUMIF($R$10:R346,R346,$R$10:R346)/R346)</f>
        <v>0</v>
      </c>
      <c r="D346" s="127">
        <v>337</v>
      </c>
      <c r="E346" s="146"/>
      <c r="F346" s="147"/>
      <c r="G346" s="130">
        <f t="shared" si="25"/>
        <v>0</v>
      </c>
      <c r="H346" s="130">
        <f>IF(E346=0,0,VLOOKUP(E346,[1]Ob!$D$10:$AW$600,46,FALSE))</f>
        <v>0</v>
      </c>
      <c r="I346" s="130">
        <f>IF(E346=0,0,VLOOKUP(E346,[1]Ob!$D$10:$BA$600,50,FALSE))</f>
        <v>0</v>
      </c>
      <c r="J346" s="130">
        <f>IF(E346=0,0,VLOOKUP(E346,[1]Ob!$D$10:$O$600,12,FALSE))</f>
        <v>0</v>
      </c>
      <c r="K346" s="131">
        <f>IF(E346=0,0,VLOOKUP(E346,[1]Ob!$D$10:$BA$600,15,FALSE))*F346</f>
        <v>0</v>
      </c>
      <c r="L346" s="132">
        <f t="shared" si="29"/>
        <v>0</v>
      </c>
      <c r="M346" s="133"/>
      <c r="N346" s="134"/>
      <c r="O346" s="170"/>
      <c r="P346" s="135">
        <v>0</v>
      </c>
      <c r="Q346" s="135">
        <v>0</v>
      </c>
      <c r="R346" s="129"/>
      <c r="S346" s="136">
        <f t="shared" si="26"/>
        <v>0</v>
      </c>
      <c r="T346" s="148"/>
      <c r="U346" s="149"/>
      <c r="V346" s="150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69"/>
      <c r="CZ346" s="169"/>
      <c r="DA346" s="169"/>
      <c r="DB346" s="169"/>
      <c r="DC346" s="169"/>
      <c r="DD346" s="169"/>
      <c r="DE346" s="169"/>
      <c r="DF346" s="169"/>
      <c r="DG346" s="169"/>
      <c r="DH346" s="169"/>
      <c r="DI346" s="169"/>
      <c r="DJ346" s="169"/>
      <c r="DK346" s="169"/>
      <c r="DL346" s="169"/>
      <c r="DM346" s="169"/>
      <c r="DN346" s="169"/>
      <c r="DO346" s="169"/>
      <c r="DP346" s="169"/>
      <c r="DQ346" s="169"/>
      <c r="DR346" s="169"/>
      <c r="DS346" s="169"/>
      <c r="DT346" s="169"/>
      <c r="DU346" s="169"/>
      <c r="DV346" s="169"/>
      <c r="DW346" s="169"/>
      <c r="DX346" s="169"/>
      <c r="DY346" s="169"/>
      <c r="DZ346" s="169"/>
      <c r="EA346" s="169"/>
      <c r="EB346" s="169"/>
      <c r="EC346" s="169"/>
      <c r="ED346" s="169"/>
      <c r="EE346" s="169"/>
      <c r="EF346" s="169"/>
      <c r="EG346" s="169"/>
      <c r="EH346" s="169"/>
      <c r="EI346" s="169"/>
      <c r="EJ346" s="169"/>
      <c r="EK346" s="169"/>
      <c r="EL346" s="169"/>
      <c r="EM346" s="169"/>
      <c r="EN346" s="169"/>
      <c r="EO346" s="169"/>
      <c r="EP346" s="169"/>
      <c r="EQ346" s="169"/>
      <c r="ER346" s="169"/>
      <c r="ES346" s="169"/>
      <c r="ET346" s="169"/>
      <c r="EU346" s="169"/>
      <c r="EV346" s="169"/>
      <c r="EW346" s="169"/>
      <c r="EX346" s="169"/>
      <c r="EY346" s="169"/>
      <c r="EZ346" s="169"/>
      <c r="FA346" s="169"/>
      <c r="FB346" s="169"/>
      <c r="FC346" s="169"/>
      <c r="FD346" s="169"/>
      <c r="FE346" s="169"/>
      <c r="FF346" s="169"/>
      <c r="FG346" s="169"/>
      <c r="FH346" s="169"/>
      <c r="FI346" s="169"/>
      <c r="FJ346" s="169"/>
      <c r="FK346" s="169"/>
      <c r="FL346" s="169"/>
      <c r="FM346" s="169"/>
      <c r="FN346" s="169"/>
      <c r="FO346" s="169"/>
      <c r="FP346" s="169"/>
      <c r="FQ346" s="169"/>
      <c r="FR346" s="169"/>
      <c r="FS346" s="169"/>
      <c r="FT346" s="169"/>
      <c r="FU346" s="169"/>
      <c r="FV346" s="169"/>
      <c r="FW346" s="169"/>
      <c r="FX346" s="169"/>
      <c r="FY346" s="169"/>
      <c r="FZ346" s="169"/>
      <c r="GA346" s="169"/>
      <c r="GB346" s="169"/>
      <c r="GC346" s="169"/>
      <c r="GD346" s="169"/>
      <c r="GE346" s="169"/>
      <c r="GF346" s="169"/>
      <c r="GG346" s="169"/>
      <c r="GH346" s="169"/>
      <c r="GI346" s="169"/>
      <c r="GJ346" s="169"/>
      <c r="GK346" s="169"/>
      <c r="GL346" s="169"/>
      <c r="GM346" s="169"/>
      <c r="GN346" s="169"/>
      <c r="GO346" s="169"/>
      <c r="GP346" s="169"/>
      <c r="GQ346" s="169"/>
      <c r="GR346" s="169"/>
      <c r="GS346" s="169"/>
      <c r="GT346" s="169"/>
      <c r="GU346" s="169"/>
      <c r="GV346" s="169"/>
      <c r="GW346" s="169"/>
      <c r="GX346" s="169"/>
      <c r="GY346" s="169"/>
      <c r="GZ346" s="169"/>
      <c r="HA346" s="169"/>
      <c r="HB346" s="169"/>
      <c r="HC346" s="169"/>
      <c r="HD346" s="169"/>
      <c r="HE346" s="169"/>
      <c r="HF346" s="169"/>
      <c r="HG346" s="169"/>
      <c r="HH346" s="169"/>
      <c r="HI346" s="169"/>
      <c r="HJ346" s="169"/>
      <c r="HK346" s="169"/>
      <c r="HL346" s="169"/>
      <c r="HM346" s="169"/>
      <c r="HN346" s="169"/>
      <c r="HO346" s="169"/>
      <c r="HP346" s="169"/>
      <c r="HQ346" s="169"/>
      <c r="HR346" s="169"/>
      <c r="HS346" s="169"/>
      <c r="HT346" s="169"/>
      <c r="HU346" s="169"/>
      <c r="HV346" s="169"/>
      <c r="HW346" s="169"/>
      <c r="HX346" s="169"/>
      <c r="HY346" s="169"/>
      <c r="HZ346" s="169"/>
      <c r="IA346" s="169"/>
      <c r="IB346" s="169"/>
      <c r="IC346" s="169"/>
      <c r="ID346" s="169"/>
      <c r="IE346" s="169"/>
      <c r="IF346" s="169"/>
      <c r="IG346" s="169"/>
      <c r="IH346" s="169"/>
      <c r="II346" s="169"/>
      <c r="IJ346" s="169"/>
      <c r="IK346" s="169"/>
      <c r="IL346" s="169"/>
      <c r="IM346" s="169"/>
      <c r="IN346" s="169"/>
      <c r="IO346" s="169"/>
      <c r="IP346" s="169"/>
      <c r="IQ346" s="169"/>
      <c r="IR346" s="169"/>
      <c r="IS346" s="169"/>
      <c r="IT346" s="169"/>
      <c r="IU346" s="169"/>
      <c r="IV346" s="169"/>
    </row>
    <row r="347" spans="1:256">
      <c r="A347" s="124">
        <f t="shared" si="27"/>
        <v>0</v>
      </c>
      <c r="B347" s="125">
        <f t="shared" si="28"/>
        <v>0</v>
      </c>
      <c r="C347" s="126">
        <f>IF(R347=0,0,SUMIF($R$10:R347,R347,$R$10:R347)/R347)</f>
        <v>0</v>
      </c>
      <c r="D347" s="127">
        <v>338</v>
      </c>
      <c r="E347" s="146"/>
      <c r="F347" s="147"/>
      <c r="G347" s="130">
        <f t="shared" si="25"/>
        <v>0</v>
      </c>
      <c r="H347" s="130">
        <f>IF(E347=0,0,VLOOKUP(E347,[1]Ob!$D$10:$AW$600,46,FALSE))</f>
        <v>0</v>
      </c>
      <c r="I347" s="130">
        <f>IF(E347=0,0,VLOOKUP(E347,[1]Ob!$D$10:$BA$600,50,FALSE))</f>
        <v>0</v>
      </c>
      <c r="J347" s="130">
        <f>IF(E347=0,0,VLOOKUP(E347,[1]Ob!$D$10:$O$600,12,FALSE))</f>
        <v>0</v>
      </c>
      <c r="K347" s="131">
        <f>IF(E347=0,0,VLOOKUP(E347,[1]Ob!$D$10:$BA$600,15,FALSE))*F347</f>
        <v>0</v>
      </c>
      <c r="L347" s="132">
        <f t="shared" si="29"/>
        <v>0</v>
      </c>
      <c r="M347" s="133"/>
      <c r="N347" s="134"/>
      <c r="O347" s="170"/>
      <c r="P347" s="135">
        <v>0</v>
      </c>
      <c r="Q347" s="135">
        <v>0</v>
      </c>
      <c r="R347" s="129"/>
      <c r="S347" s="136">
        <f t="shared" si="26"/>
        <v>0</v>
      </c>
      <c r="T347" s="148"/>
      <c r="U347" s="149"/>
      <c r="V347" s="150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69"/>
      <c r="CZ347" s="169"/>
      <c r="DA347" s="169"/>
      <c r="DB347" s="169"/>
      <c r="DC347" s="169"/>
      <c r="DD347" s="169"/>
      <c r="DE347" s="169"/>
      <c r="DF347" s="169"/>
      <c r="DG347" s="169"/>
      <c r="DH347" s="169"/>
      <c r="DI347" s="169"/>
      <c r="DJ347" s="169"/>
      <c r="DK347" s="169"/>
      <c r="DL347" s="169"/>
      <c r="DM347" s="169"/>
      <c r="DN347" s="169"/>
      <c r="DO347" s="169"/>
      <c r="DP347" s="169"/>
      <c r="DQ347" s="169"/>
      <c r="DR347" s="169"/>
      <c r="DS347" s="169"/>
      <c r="DT347" s="169"/>
      <c r="DU347" s="169"/>
      <c r="DV347" s="169"/>
      <c r="DW347" s="169"/>
      <c r="DX347" s="169"/>
      <c r="DY347" s="169"/>
      <c r="DZ347" s="169"/>
      <c r="EA347" s="169"/>
      <c r="EB347" s="169"/>
      <c r="EC347" s="169"/>
      <c r="ED347" s="169"/>
      <c r="EE347" s="169"/>
      <c r="EF347" s="169"/>
      <c r="EG347" s="169"/>
      <c r="EH347" s="169"/>
      <c r="EI347" s="169"/>
      <c r="EJ347" s="169"/>
      <c r="EK347" s="169"/>
      <c r="EL347" s="169"/>
      <c r="EM347" s="169"/>
      <c r="EN347" s="169"/>
      <c r="EO347" s="169"/>
      <c r="EP347" s="169"/>
      <c r="EQ347" s="169"/>
      <c r="ER347" s="169"/>
      <c r="ES347" s="169"/>
      <c r="ET347" s="169"/>
      <c r="EU347" s="169"/>
      <c r="EV347" s="169"/>
      <c r="EW347" s="169"/>
      <c r="EX347" s="169"/>
      <c r="EY347" s="169"/>
      <c r="EZ347" s="169"/>
      <c r="FA347" s="169"/>
      <c r="FB347" s="169"/>
      <c r="FC347" s="169"/>
      <c r="FD347" s="169"/>
      <c r="FE347" s="169"/>
      <c r="FF347" s="169"/>
      <c r="FG347" s="169"/>
      <c r="FH347" s="169"/>
      <c r="FI347" s="169"/>
      <c r="FJ347" s="169"/>
      <c r="FK347" s="169"/>
      <c r="FL347" s="169"/>
      <c r="FM347" s="169"/>
      <c r="FN347" s="169"/>
      <c r="FO347" s="169"/>
      <c r="FP347" s="169"/>
      <c r="FQ347" s="169"/>
      <c r="FR347" s="169"/>
      <c r="FS347" s="169"/>
      <c r="FT347" s="169"/>
      <c r="FU347" s="169"/>
      <c r="FV347" s="169"/>
      <c r="FW347" s="169"/>
      <c r="FX347" s="169"/>
      <c r="FY347" s="169"/>
      <c r="FZ347" s="169"/>
      <c r="GA347" s="169"/>
      <c r="GB347" s="169"/>
      <c r="GC347" s="169"/>
      <c r="GD347" s="169"/>
      <c r="GE347" s="169"/>
      <c r="GF347" s="169"/>
      <c r="GG347" s="169"/>
      <c r="GH347" s="169"/>
      <c r="GI347" s="169"/>
      <c r="GJ347" s="169"/>
      <c r="GK347" s="169"/>
      <c r="GL347" s="169"/>
      <c r="GM347" s="169"/>
      <c r="GN347" s="169"/>
      <c r="GO347" s="169"/>
      <c r="GP347" s="169"/>
      <c r="GQ347" s="169"/>
      <c r="GR347" s="169"/>
      <c r="GS347" s="169"/>
      <c r="GT347" s="169"/>
      <c r="GU347" s="169"/>
      <c r="GV347" s="169"/>
      <c r="GW347" s="169"/>
      <c r="GX347" s="169"/>
      <c r="GY347" s="169"/>
      <c r="GZ347" s="169"/>
      <c r="HA347" s="169"/>
      <c r="HB347" s="169"/>
      <c r="HC347" s="169"/>
      <c r="HD347" s="169"/>
      <c r="HE347" s="169"/>
      <c r="HF347" s="169"/>
      <c r="HG347" s="169"/>
      <c r="HH347" s="169"/>
      <c r="HI347" s="169"/>
      <c r="HJ347" s="169"/>
      <c r="HK347" s="169"/>
      <c r="HL347" s="169"/>
      <c r="HM347" s="169"/>
      <c r="HN347" s="169"/>
      <c r="HO347" s="169"/>
      <c r="HP347" s="169"/>
      <c r="HQ347" s="169"/>
      <c r="HR347" s="169"/>
      <c r="HS347" s="169"/>
      <c r="HT347" s="169"/>
      <c r="HU347" s="169"/>
      <c r="HV347" s="169"/>
      <c r="HW347" s="169"/>
      <c r="HX347" s="169"/>
      <c r="HY347" s="169"/>
      <c r="HZ347" s="169"/>
      <c r="IA347" s="169"/>
      <c r="IB347" s="169"/>
      <c r="IC347" s="169"/>
      <c r="ID347" s="169"/>
      <c r="IE347" s="169"/>
      <c r="IF347" s="169"/>
      <c r="IG347" s="169"/>
      <c r="IH347" s="169"/>
      <c r="II347" s="169"/>
      <c r="IJ347" s="169"/>
      <c r="IK347" s="169"/>
      <c r="IL347" s="169"/>
      <c r="IM347" s="169"/>
      <c r="IN347" s="169"/>
      <c r="IO347" s="169"/>
      <c r="IP347" s="169"/>
      <c r="IQ347" s="169"/>
      <c r="IR347" s="169"/>
      <c r="IS347" s="169"/>
      <c r="IT347" s="169"/>
      <c r="IU347" s="169"/>
      <c r="IV347" s="169"/>
    </row>
    <row r="348" spans="1:256">
      <c r="A348" s="124">
        <f t="shared" si="27"/>
        <v>0</v>
      </c>
      <c r="B348" s="125">
        <f t="shared" si="28"/>
        <v>0</v>
      </c>
      <c r="C348" s="126">
        <f>IF(R348=0,0,SUMIF($R$10:R348,R348,$R$10:R348)/R348)</f>
        <v>0</v>
      </c>
      <c r="D348" s="127">
        <v>339</v>
      </c>
      <c r="E348" s="146"/>
      <c r="F348" s="147"/>
      <c r="G348" s="130">
        <f t="shared" si="25"/>
        <v>0</v>
      </c>
      <c r="H348" s="130">
        <f>IF(E348=0,0,VLOOKUP(E348,[1]Ob!$D$10:$AW$600,46,FALSE))</f>
        <v>0</v>
      </c>
      <c r="I348" s="130">
        <f>IF(E348=0,0,VLOOKUP(E348,[1]Ob!$D$10:$BA$600,50,FALSE))</f>
        <v>0</v>
      </c>
      <c r="J348" s="130">
        <f>IF(E348=0,0,VLOOKUP(E348,[1]Ob!$D$10:$O$600,12,FALSE))</f>
        <v>0</v>
      </c>
      <c r="K348" s="131">
        <f>IF(E348=0,0,VLOOKUP(E348,[1]Ob!$D$10:$BA$600,15,FALSE))*F348</f>
        <v>0</v>
      </c>
      <c r="L348" s="132">
        <f t="shared" si="29"/>
        <v>0</v>
      </c>
      <c r="M348" s="133"/>
      <c r="N348" s="134"/>
      <c r="O348" s="170"/>
      <c r="P348" s="135">
        <v>0</v>
      </c>
      <c r="Q348" s="135">
        <v>0</v>
      </c>
      <c r="R348" s="129"/>
      <c r="S348" s="136">
        <f t="shared" si="26"/>
        <v>0</v>
      </c>
      <c r="T348" s="148"/>
      <c r="U348" s="149"/>
      <c r="V348" s="150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  <c r="CZ348" s="169"/>
      <c r="DA348" s="169"/>
      <c r="DB348" s="169"/>
      <c r="DC348" s="169"/>
      <c r="DD348" s="169"/>
      <c r="DE348" s="169"/>
      <c r="DF348" s="169"/>
      <c r="DG348" s="169"/>
      <c r="DH348" s="169"/>
      <c r="DI348" s="169"/>
      <c r="DJ348" s="169"/>
      <c r="DK348" s="169"/>
      <c r="DL348" s="169"/>
      <c r="DM348" s="169"/>
      <c r="DN348" s="169"/>
      <c r="DO348" s="169"/>
      <c r="DP348" s="169"/>
      <c r="DQ348" s="169"/>
      <c r="DR348" s="169"/>
      <c r="DS348" s="169"/>
      <c r="DT348" s="169"/>
      <c r="DU348" s="169"/>
      <c r="DV348" s="169"/>
      <c r="DW348" s="169"/>
      <c r="DX348" s="169"/>
      <c r="DY348" s="169"/>
      <c r="DZ348" s="169"/>
      <c r="EA348" s="169"/>
      <c r="EB348" s="169"/>
      <c r="EC348" s="169"/>
      <c r="ED348" s="169"/>
      <c r="EE348" s="169"/>
      <c r="EF348" s="169"/>
      <c r="EG348" s="169"/>
      <c r="EH348" s="169"/>
      <c r="EI348" s="169"/>
      <c r="EJ348" s="169"/>
      <c r="EK348" s="169"/>
      <c r="EL348" s="169"/>
      <c r="EM348" s="169"/>
      <c r="EN348" s="169"/>
      <c r="EO348" s="169"/>
      <c r="EP348" s="169"/>
      <c r="EQ348" s="169"/>
      <c r="ER348" s="169"/>
      <c r="ES348" s="169"/>
      <c r="ET348" s="169"/>
      <c r="EU348" s="169"/>
      <c r="EV348" s="169"/>
      <c r="EW348" s="169"/>
      <c r="EX348" s="169"/>
      <c r="EY348" s="169"/>
      <c r="EZ348" s="169"/>
      <c r="FA348" s="169"/>
      <c r="FB348" s="169"/>
      <c r="FC348" s="169"/>
      <c r="FD348" s="169"/>
      <c r="FE348" s="169"/>
      <c r="FF348" s="169"/>
      <c r="FG348" s="169"/>
      <c r="FH348" s="169"/>
      <c r="FI348" s="169"/>
      <c r="FJ348" s="169"/>
      <c r="FK348" s="169"/>
      <c r="FL348" s="169"/>
      <c r="FM348" s="169"/>
      <c r="FN348" s="169"/>
      <c r="FO348" s="169"/>
      <c r="FP348" s="169"/>
      <c r="FQ348" s="169"/>
      <c r="FR348" s="169"/>
      <c r="FS348" s="169"/>
      <c r="FT348" s="169"/>
      <c r="FU348" s="169"/>
      <c r="FV348" s="169"/>
      <c r="FW348" s="169"/>
      <c r="FX348" s="169"/>
      <c r="FY348" s="169"/>
      <c r="FZ348" s="169"/>
      <c r="GA348" s="169"/>
      <c r="GB348" s="169"/>
      <c r="GC348" s="169"/>
      <c r="GD348" s="169"/>
      <c r="GE348" s="169"/>
      <c r="GF348" s="169"/>
      <c r="GG348" s="169"/>
      <c r="GH348" s="169"/>
      <c r="GI348" s="169"/>
      <c r="GJ348" s="169"/>
      <c r="GK348" s="169"/>
      <c r="GL348" s="169"/>
      <c r="GM348" s="169"/>
      <c r="GN348" s="169"/>
      <c r="GO348" s="169"/>
      <c r="GP348" s="169"/>
      <c r="GQ348" s="169"/>
      <c r="GR348" s="169"/>
      <c r="GS348" s="169"/>
      <c r="GT348" s="169"/>
      <c r="GU348" s="169"/>
      <c r="GV348" s="169"/>
      <c r="GW348" s="169"/>
      <c r="GX348" s="169"/>
      <c r="GY348" s="169"/>
      <c r="GZ348" s="169"/>
      <c r="HA348" s="169"/>
      <c r="HB348" s="169"/>
      <c r="HC348" s="169"/>
      <c r="HD348" s="169"/>
      <c r="HE348" s="169"/>
      <c r="HF348" s="169"/>
      <c r="HG348" s="169"/>
      <c r="HH348" s="169"/>
      <c r="HI348" s="169"/>
      <c r="HJ348" s="169"/>
      <c r="HK348" s="169"/>
      <c r="HL348" s="169"/>
      <c r="HM348" s="169"/>
      <c r="HN348" s="169"/>
      <c r="HO348" s="169"/>
      <c r="HP348" s="169"/>
      <c r="HQ348" s="169"/>
      <c r="HR348" s="169"/>
      <c r="HS348" s="169"/>
      <c r="HT348" s="169"/>
      <c r="HU348" s="169"/>
      <c r="HV348" s="169"/>
      <c r="HW348" s="169"/>
      <c r="HX348" s="169"/>
      <c r="HY348" s="169"/>
      <c r="HZ348" s="169"/>
      <c r="IA348" s="169"/>
      <c r="IB348" s="169"/>
      <c r="IC348" s="169"/>
      <c r="ID348" s="169"/>
      <c r="IE348" s="169"/>
      <c r="IF348" s="169"/>
      <c r="IG348" s="169"/>
      <c r="IH348" s="169"/>
      <c r="II348" s="169"/>
      <c r="IJ348" s="169"/>
      <c r="IK348" s="169"/>
      <c r="IL348" s="169"/>
      <c r="IM348" s="169"/>
      <c r="IN348" s="169"/>
      <c r="IO348" s="169"/>
      <c r="IP348" s="169"/>
      <c r="IQ348" s="169"/>
      <c r="IR348" s="169"/>
      <c r="IS348" s="169"/>
      <c r="IT348" s="169"/>
      <c r="IU348" s="169"/>
      <c r="IV348" s="169"/>
    </row>
    <row r="349" spans="1:256">
      <c r="A349" s="124">
        <f t="shared" si="27"/>
        <v>0</v>
      </c>
      <c r="B349" s="125">
        <f t="shared" si="28"/>
        <v>0</v>
      </c>
      <c r="C349" s="126">
        <f>IF(R349=0,0,SUMIF($R$10:R349,R349,$R$10:R349)/R349)</f>
        <v>0</v>
      </c>
      <c r="D349" s="127">
        <v>340</v>
      </c>
      <c r="E349" s="146"/>
      <c r="F349" s="147"/>
      <c r="G349" s="130">
        <f t="shared" si="25"/>
        <v>0</v>
      </c>
      <c r="H349" s="130">
        <f>IF(E349=0,0,VLOOKUP(E349,[1]Ob!$D$10:$AW$600,46,FALSE))</f>
        <v>0</v>
      </c>
      <c r="I349" s="130">
        <f>IF(E349=0,0,VLOOKUP(E349,[1]Ob!$D$10:$BA$600,50,FALSE))</f>
        <v>0</v>
      </c>
      <c r="J349" s="130">
        <f>IF(E349=0,0,VLOOKUP(E349,[1]Ob!$D$10:$O$600,12,FALSE))</f>
        <v>0</v>
      </c>
      <c r="K349" s="131">
        <f>IF(E349=0,0,VLOOKUP(E349,[1]Ob!$D$10:$BA$600,15,FALSE))*F349</f>
        <v>0</v>
      </c>
      <c r="L349" s="132">
        <f t="shared" si="29"/>
        <v>0</v>
      </c>
      <c r="M349" s="133"/>
      <c r="N349" s="134"/>
      <c r="O349" s="170"/>
      <c r="P349" s="135">
        <v>0</v>
      </c>
      <c r="Q349" s="135">
        <v>0</v>
      </c>
      <c r="R349" s="129"/>
      <c r="S349" s="136">
        <f t="shared" si="26"/>
        <v>0</v>
      </c>
      <c r="T349" s="161"/>
      <c r="U349" s="162"/>
      <c r="V349" s="163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69"/>
      <c r="CZ349" s="169"/>
      <c r="DA349" s="169"/>
      <c r="DB349" s="169"/>
      <c r="DC349" s="169"/>
      <c r="DD349" s="169"/>
      <c r="DE349" s="169"/>
      <c r="DF349" s="169"/>
      <c r="DG349" s="169"/>
      <c r="DH349" s="169"/>
      <c r="DI349" s="169"/>
      <c r="DJ349" s="169"/>
      <c r="DK349" s="169"/>
      <c r="DL349" s="169"/>
      <c r="DM349" s="169"/>
      <c r="DN349" s="169"/>
      <c r="DO349" s="169"/>
      <c r="DP349" s="169"/>
      <c r="DQ349" s="169"/>
      <c r="DR349" s="169"/>
      <c r="DS349" s="169"/>
      <c r="DT349" s="169"/>
      <c r="DU349" s="169"/>
      <c r="DV349" s="169"/>
      <c r="DW349" s="169"/>
      <c r="DX349" s="169"/>
      <c r="DY349" s="169"/>
      <c r="DZ349" s="169"/>
      <c r="EA349" s="169"/>
      <c r="EB349" s="169"/>
      <c r="EC349" s="169"/>
      <c r="ED349" s="169"/>
      <c r="EE349" s="169"/>
      <c r="EF349" s="169"/>
      <c r="EG349" s="169"/>
      <c r="EH349" s="169"/>
      <c r="EI349" s="169"/>
      <c r="EJ349" s="169"/>
      <c r="EK349" s="169"/>
      <c r="EL349" s="169"/>
      <c r="EM349" s="169"/>
      <c r="EN349" s="169"/>
      <c r="EO349" s="169"/>
      <c r="EP349" s="169"/>
      <c r="EQ349" s="169"/>
      <c r="ER349" s="169"/>
      <c r="ES349" s="169"/>
      <c r="ET349" s="169"/>
      <c r="EU349" s="169"/>
      <c r="EV349" s="169"/>
      <c r="EW349" s="169"/>
      <c r="EX349" s="169"/>
      <c r="EY349" s="169"/>
      <c r="EZ349" s="169"/>
      <c r="FA349" s="169"/>
      <c r="FB349" s="169"/>
      <c r="FC349" s="169"/>
      <c r="FD349" s="169"/>
      <c r="FE349" s="169"/>
      <c r="FF349" s="169"/>
      <c r="FG349" s="169"/>
      <c r="FH349" s="169"/>
      <c r="FI349" s="169"/>
      <c r="FJ349" s="169"/>
      <c r="FK349" s="169"/>
      <c r="FL349" s="169"/>
      <c r="FM349" s="169"/>
      <c r="FN349" s="169"/>
      <c r="FO349" s="169"/>
      <c r="FP349" s="169"/>
      <c r="FQ349" s="169"/>
      <c r="FR349" s="169"/>
      <c r="FS349" s="169"/>
      <c r="FT349" s="169"/>
      <c r="FU349" s="169"/>
      <c r="FV349" s="169"/>
      <c r="FW349" s="169"/>
      <c r="FX349" s="169"/>
      <c r="FY349" s="169"/>
      <c r="FZ349" s="169"/>
      <c r="GA349" s="169"/>
      <c r="GB349" s="169"/>
      <c r="GC349" s="169"/>
      <c r="GD349" s="169"/>
      <c r="GE349" s="169"/>
      <c r="GF349" s="169"/>
      <c r="GG349" s="169"/>
      <c r="GH349" s="169"/>
      <c r="GI349" s="169"/>
      <c r="GJ349" s="169"/>
      <c r="GK349" s="169"/>
      <c r="GL349" s="169"/>
      <c r="GM349" s="169"/>
      <c r="GN349" s="169"/>
      <c r="GO349" s="169"/>
      <c r="GP349" s="169"/>
      <c r="GQ349" s="169"/>
      <c r="GR349" s="169"/>
      <c r="GS349" s="169"/>
      <c r="GT349" s="169"/>
      <c r="GU349" s="169"/>
      <c r="GV349" s="169"/>
      <c r="GW349" s="169"/>
      <c r="GX349" s="169"/>
      <c r="GY349" s="169"/>
      <c r="GZ349" s="169"/>
      <c r="HA349" s="169"/>
      <c r="HB349" s="169"/>
      <c r="HC349" s="169"/>
      <c r="HD349" s="169"/>
      <c r="HE349" s="169"/>
      <c r="HF349" s="169"/>
      <c r="HG349" s="169"/>
      <c r="HH349" s="169"/>
      <c r="HI349" s="169"/>
      <c r="HJ349" s="169"/>
      <c r="HK349" s="169"/>
      <c r="HL349" s="169"/>
      <c r="HM349" s="169"/>
      <c r="HN349" s="169"/>
      <c r="HO349" s="169"/>
      <c r="HP349" s="169"/>
      <c r="HQ349" s="169"/>
      <c r="HR349" s="169"/>
      <c r="HS349" s="169"/>
      <c r="HT349" s="169"/>
      <c r="HU349" s="169"/>
      <c r="HV349" s="169"/>
      <c r="HW349" s="169"/>
      <c r="HX349" s="169"/>
      <c r="HY349" s="169"/>
      <c r="HZ349" s="169"/>
      <c r="IA349" s="169"/>
      <c r="IB349" s="169"/>
      <c r="IC349" s="169"/>
      <c r="ID349" s="169"/>
      <c r="IE349" s="169"/>
      <c r="IF349" s="169"/>
      <c r="IG349" s="169"/>
      <c r="IH349" s="169"/>
      <c r="II349" s="169"/>
      <c r="IJ349" s="169"/>
      <c r="IK349" s="169"/>
      <c r="IL349" s="169"/>
      <c r="IM349" s="169"/>
      <c r="IN349" s="169"/>
      <c r="IO349" s="169"/>
      <c r="IP349" s="169"/>
      <c r="IQ349" s="169"/>
      <c r="IR349" s="169"/>
      <c r="IS349" s="169"/>
      <c r="IT349" s="169"/>
      <c r="IU349" s="169"/>
      <c r="IV349" s="169"/>
    </row>
    <row r="350" spans="1:256">
      <c r="A350" s="124">
        <f t="shared" si="27"/>
        <v>0</v>
      </c>
      <c r="B350" s="125">
        <f t="shared" si="28"/>
        <v>0</v>
      </c>
      <c r="C350" s="126">
        <f>IF(R350=0,0,SUMIF($R$10:R350,R350,$R$10:R350)/R350)</f>
        <v>0</v>
      </c>
      <c r="D350" s="127">
        <v>341</v>
      </c>
      <c r="E350" s="146"/>
      <c r="F350" s="147"/>
      <c r="G350" s="130">
        <f t="shared" si="25"/>
        <v>0</v>
      </c>
      <c r="H350" s="130">
        <f>IF(E350=0,0,VLOOKUP(E350,[1]Ob!$D$10:$AW$600,46,FALSE))</f>
        <v>0</v>
      </c>
      <c r="I350" s="130">
        <f>IF(E350=0,0,VLOOKUP(E350,[1]Ob!$D$10:$BA$600,50,FALSE))</f>
        <v>0</v>
      </c>
      <c r="J350" s="130">
        <f>IF(E350=0,0,VLOOKUP(E350,[1]Ob!$D$10:$O$600,12,FALSE))</f>
        <v>0</v>
      </c>
      <c r="K350" s="131">
        <f>IF(E350=0,0,VLOOKUP(E350,[1]Ob!$D$10:$BA$600,15,FALSE))*F350</f>
        <v>0</v>
      </c>
      <c r="L350" s="132">
        <f t="shared" si="29"/>
        <v>0</v>
      </c>
      <c r="M350" s="133"/>
      <c r="N350" s="134"/>
      <c r="O350" s="170"/>
      <c r="P350" s="135">
        <v>0</v>
      </c>
      <c r="Q350" s="135">
        <v>0</v>
      </c>
      <c r="R350" s="129"/>
      <c r="S350" s="136">
        <f t="shared" si="26"/>
        <v>0</v>
      </c>
      <c r="T350" s="137"/>
      <c r="U350" s="138">
        <f>IF(T350=0,0,HLOOKUP(T350,$Y$3:$IV$5,3,FALSE))</f>
        <v>0</v>
      </c>
      <c r="V350" s="13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69"/>
      <c r="CZ350" s="169"/>
      <c r="DA350" s="169"/>
      <c r="DB350" s="169"/>
      <c r="DC350" s="169"/>
      <c r="DD350" s="169"/>
      <c r="DE350" s="169"/>
      <c r="DF350" s="169"/>
      <c r="DG350" s="169"/>
      <c r="DH350" s="169"/>
      <c r="DI350" s="169"/>
      <c r="DJ350" s="169"/>
      <c r="DK350" s="169"/>
      <c r="DL350" s="169"/>
      <c r="DM350" s="169"/>
      <c r="DN350" s="169"/>
      <c r="DO350" s="169"/>
      <c r="DP350" s="169"/>
      <c r="DQ350" s="169"/>
      <c r="DR350" s="169"/>
      <c r="DS350" s="169"/>
      <c r="DT350" s="169"/>
      <c r="DU350" s="169"/>
      <c r="DV350" s="169"/>
      <c r="DW350" s="169"/>
      <c r="DX350" s="169"/>
      <c r="DY350" s="169"/>
      <c r="DZ350" s="169"/>
      <c r="EA350" s="169"/>
      <c r="EB350" s="169"/>
      <c r="EC350" s="169"/>
      <c r="ED350" s="169"/>
      <c r="EE350" s="169"/>
      <c r="EF350" s="169"/>
      <c r="EG350" s="169"/>
      <c r="EH350" s="169"/>
      <c r="EI350" s="169"/>
      <c r="EJ350" s="169"/>
      <c r="EK350" s="169"/>
      <c r="EL350" s="169"/>
      <c r="EM350" s="169"/>
      <c r="EN350" s="169"/>
      <c r="EO350" s="169"/>
      <c r="EP350" s="169"/>
      <c r="EQ350" s="169"/>
      <c r="ER350" s="169"/>
      <c r="ES350" s="169"/>
      <c r="ET350" s="169"/>
      <c r="EU350" s="169"/>
      <c r="EV350" s="169"/>
      <c r="EW350" s="169"/>
      <c r="EX350" s="169"/>
      <c r="EY350" s="169"/>
      <c r="EZ350" s="169"/>
      <c r="FA350" s="169"/>
      <c r="FB350" s="169"/>
      <c r="FC350" s="169"/>
      <c r="FD350" s="169"/>
      <c r="FE350" s="169"/>
      <c r="FF350" s="169"/>
      <c r="FG350" s="169"/>
      <c r="FH350" s="169"/>
      <c r="FI350" s="169"/>
      <c r="FJ350" s="169"/>
      <c r="FK350" s="169"/>
      <c r="FL350" s="169"/>
      <c r="FM350" s="169"/>
      <c r="FN350" s="169"/>
      <c r="FO350" s="169"/>
      <c r="FP350" s="169"/>
      <c r="FQ350" s="169"/>
      <c r="FR350" s="169"/>
      <c r="FS350" s="169"/>
      <c r="FT350" s="169"/>
      <c r="FU350" s="169"/>
      <c r="FV350" s="169"/>
      <c r="FW350" s="169"/>
      <c r="FX350" s="169"/>
      <c r="FY350" s="169"/>
      <c r="FZ350" s="169"/>
      <c r="GA350" s="169"/>
      <c r="GB350" s="169"/>
      <c r="GC350" s="169"/>
      <c r="GD350" s="169"/>
      <c r="GE350" s="169"/>
      <c r="GF350" s="169"/>
      <c r="GG350" s="169"/>
      <c r="GH350" s="169"/>
      <c r="GI350" s="169"/>
      <c r="GJ350" s="169"/>
      <c r="GK350" s="169"/>
      <c r="GL350" s="169"/>
      <c r="GM350" s="169"/>
      <c r="GN350" s="169"/>
      <c r="GO350" s="169"/>
      <c r="GP350" s="169"/>
      <c r="GQ350" s="169"/>
      <c r="GR350" s="169"/>
      <c r="GS350" s="169"/>
      <c r="GT350" s="169"/>
      <c r="GU350" s="169"/>
      <c r="GV350" s="169"/>
      <c r="GW350" s="169"/>
      <c r="GX350" s="169"/>
      <c r="GY350" s="169"/>
      <c r="GZ350" s="169"/>
      <c r="HA350" s="169"/>
      <c r="HB350" s="169"/>
      <c r="HC350" s="169"/>
      <c r="HD350" s="169"/>
      <c r="HE350" s="169"/>
      <c r="HF350" s="169"/>
      <c r="HG350" s="169"/>
      <c r="HH350" s="169"/>
      <c r="HI350" s="169"/>
      <c r="HJ350" s="169"/>
      <c r="HK350" s="169"/>
      <c r="HL350" s="169"/>
      <c r="HM350" s="169"/>
      <c r="HN350" s="169"/>
      <c r="HO350" s="169"/>
      <c r="HP350" s="169"/>
      <c r="HQ350" s="169"/>
      <c r="HR350" s="169"/>
      <c r="HS350" s="169"/>
      <c r="HT350" s="169"/>
      <c r="HU350" s="169"/>
      <c r="HV350" s="169"/>
      <c r="HW350" s="169"/>
      <c r="HX350" s="169"/>
      <c r="HY350" s="169"/>
      <c r="HZ350" s="169"/>
      <c r="IA350" s="169"/>
      <c r="IB350" s="169"/>
      <c r="IC350" s="169"/>
      <c r="ID350" s="169"/>
      <c r="IE350" s="169"/>
      <c r="IF350" s="169"/>
      <c r="IG350" s="169"/>
      <c r="IH350" s="169"/>
      <c r="II350" s="169"/>
      <c r="IJ350" s="169"/>
      <c r="IK350" s="169"/>
      <c r="IL350" s="169"/>
      <c r="IM350" s="169"/>
      <c r="IN350" s="169"/>
      <c r="IO350" s="169"/>
      <c r="IP350" s="169"/>
      <c r="IQ350" s="169"/>
      <c r="IR350" s="169"/>
      <c r="IS350" s="169"/>
      <c r="IT350" s="169"/>
      <c r="IU350" s="169"/>
      <c r="IV350" s="169"/>
    </row>
    <row r="351" spans="1:256">
      <c r="A351" s="124">
        <f t="shared" si="27"/>
        <v>0</v>
      </c>
      <c r="B351" s="125">
        <f t="shared" si="28"/>
        <v>0</v>
      </c>
      <c r="C351" s="126">
        <f>IF(R351=0,0,SUMIF($R$10:R351,R351,$R$10:R351)/R351)</f>
        <v>0</v>
      </c>
      <c r="D351" s="127">
        <v>342</v>
      </c>
      <c r="E351" s="146"/>
      <c r="F351" s="147"/>
      <c r="G351" s="130">
        <f t="shared" si="25"/>
        <v>0</v>
      </c>
      <c r="H351" s="130">
        <f>IF(E351=0,0,VLOOKUP(E351,[1]Ob!$D$10:$AW$600,46,FALSE))</f>
        <v>0</v>
      </c>
      <c r="I351" s="130">
        <f>IF(E351=0,0,VLOOKUP(E351,[1]Ob!$D$10:$BA$600,50,FALSE))</f>
        <v>0</v>
      </c>
      <c r="J351" s="130">
        <f>IF(E351=0,0,VLOOKUP(E351,[1]Ob!$D$10:$O$600,12,FALSE))</f>
        <v>0</v>
      </c>
      <c r="K351" s="131">
        <f>IF(E351=0,0,VLOOKUP(E351,[1]Ob!$D$10:$BA$600,15,FALSE))*F351</f>
        <v>0</v>
      </c>
      <c r="L351" s="132">
        <f t="shared" si="29"/>
        <v>0</v>
      </c>
      <c r="M351" s="133"/>
      <c r="N351" s="134"/>
      <c r="O351" s="170"/>
      <c r="P351" s="135">
        <v>0</v>
      </c>
      <c r="Q351" s="135">
        <v>0</v>
      </c>
      <c r="R351" s="129"/>
      <c r="S351" s="136">
        <f t="shared" si="26"/>
        <v>0</v>
      </c>
      <c r="T351" s="148"/>
      <c r="U351" s="149"/>
      <c r="V351" s="150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  <c r="CB351" s="169"/>
      <c r="CC351" s="169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69"/>
      <c r="CN351" s="169"/>
      <c r="CO351" s="169"/>
      <c r="CP351" s="169"/>
      <c r="CQ351" s="169"/>
      <c r="CR351" s="169"/>
      <c r="CS351" s="169"/>
      <c r="CT351" s="169"/>
      <c r="CU351" s="169"/>
      <c r="CV351" s="169"/>
      <c r="CW351" s="169"/>
      <c r="CX351" s="169"/>
      <c r="CY351" s="169"/>
      <c r="CZ351" s="169"/>
      <c r="DA351" s="169"/>
      <c r="DB351" s="169"/>
      <c r="DC351" s="169"/>
      <c r="DD351" s="169"/>
      <c r="DE351" s="169"/>
      <c r="DF351" s="169"/>
      <c r="DG351" s="169"/>
      <c r="DH351" s="169"/>
      <c r="DI351" s="169"/>
      <c r="DJ351" s="169"/>
      <c r="DK351" s="169"/>
      <c r="DL351" s="169"/>
      <c r="DM351" s="169"/>
      <c r="DN351" s="169"/>
      <c r="DO351" s="169"/>
      <c r="DP351" s="169"/>
      <c r="DQ351" s="169"/>
      <c r="DR351" s="169"/>
      <c r="DS351" s="169"/>
      <c r="DT351" s="169"/>
      <c r="DU351" s="169"/>
      <c r="DV351" s="169"/>
      <c r="DW351" s="169"/>
      <c r="DX351" s="169"/>
      <c r="DY351" s="169"/>
      <c r="DZ351" s="169"/>
      <c r="EA351" s="169"/>
      <c r="EB351" s="169"/>
      <c r="EC351" s="169"/>
      <c r="ED351" s="169"/>
      <c r="EE351" s="169"/>
      <c r="EF351" s="169"/>
      <c r="EG351" s="169"/>
      <c r="EH351" s="169"/>
      <c r="EI351" s="169"/>
      <c r="EJ351" s="169"/>
      <c r="EK351" s="169"/>
      <c r="EL351" s="169"/>
      <c r="EM351" s="169"/>
      <c r="EN351" s="169"/>
      <c r="EO351" s="169"/>
      <c r="EP351" s="169"/>
      <c r="EQ351" s="169"/>
      <c r="ER351" s="169"/>
      <c r="ES351" s="169"/>
      <c r="ET351" s="169"/>
      <c r="EU351" s="169"/>
      <c r="EV351" s="169"/>
      <c r="EW351" s="169"/>
      <c r="EX351" s="169"/>
      <c r="EY351" s="169"/>
      <c r="EZ351" s="169"/>
      <c r="FA351" s="169"/>
      <c r="FB351" s="169"/>
      <c r="FC351" s="169"/>
      <c r="FD351" s="169"/>
      <c r="FE351" s="169"/>
      <c r="FF351" s="169"/>
      <c r="FG351" s="169"/>
      <c r="FH351" s="169"/>
      <c r="FI351" s="169"/>
      <c r="FJ351" s="169"/>
      <c r="FK351" s="169"/>
      <c r="FL351" s="169"/>
      <c r="FM351" s="169"/>
      <c r="FN351" s="169"/>
      <c r="FO351" s="169"/>
      <c r="FP351" s="169"/>
      <c r="FQ351" s="169"/>
      <c r="FR351" s="169"/>
      <c r="FS351" s="169"/>
      <c r="FT351" s="169"/>
      <c r="FU351" s="169"/>
      <c r="FV351" s="169"/>
      <c r="FW351" s="169"/>
      <c r="FX351" s="169"/>
      <c r="FY351" s="169"/>
      <c r="FZ351" s="169"/>
      <c r="GA351" s="169"/>
      <c r="GB351" s="169"/>
      <c r="GC351" s="169"/>
      <c r="GD351" s="169"/>
      <c r="GE351" s="169"/>
      <c r="GF351" s="169"/>
      <c r="GG351" s="169"/>
      <c r="GH351" s="169"/>
      <c r="GI351" s="169"/>
      <c r="GJ351" s="169"/>
      <c r="GK351" s="169"/>
      <c r="GL351" s="169"/>
      <c r="GM351" s="169"/>
      <c r="GN351" s="169"/>
      <c r="GO351" s="169"/>
      <c r="GP351" s="169"/>
      <c r="GQ351" s="169"/>
      <c r="GR351" s="169"/>
      <c r="GS351" s="169"/>
      <c r="GT351" s="169"/>
      <c r="GU351" s="169"/>
      <c r="GV351" s="169"/>
      <c r="GW351" s="169"/>
      <c r="GX351" s="169"/>
      <c r="GY351" s="169"/>
      <c r="GZ351" s="169"/>
      <c r="HA351" s="169"/>
      <c r="HB351" s="169"/>
      <c r="HC351" s="169"/>
      <c r="HD351" s="169"/>
      <c r="HE351" s="169"/>
      <c r="HF351" s="169"/>
      <c r="HG351" s="169"/>
      <c r="HH351" s="169"/>
      <c r="HI351" s="169"/>
      <c r="HJ351" s="169"/>
      <c r="HK351" s="169"/>
      <c r="HL351" s="169"/>
      <c r="HM351" s="169"/>
      <c r="HN351" s="169"/>
      <c r="HO351" s="169"/>
      <c r="HP351" s="169"/>
      <c r="HQ351" s="169"/>
      <c r="HR351" s="169"/>
      <c r="HS351" s="169"/>
      <c r="HT351" s="169"/>
      <c r="HU351" s="169"/>
      <c r="HV351" s="169"/>
      <c r="HW351" s="169"/>
      <c r="HX351" s="169"/>
      <c r="HY351" s="169"/>
      <c r="HZ351" s="169"/>
      <c r="IA351" s="169"/>
      <c r="IB351" s="169"/>
      <c r="IC351" s="169"/>
      <c r="ID351" s="169"/>
      <c r="IE351" s="169"/>
      <c r="IF351" s="169"/>
      <c r="IG351" s="169"/>
      <c r="IH351" s="169"/>
      <c r="II351" s="169"/>
      <c r="IJ351" s="169"/>
      <c r="IK351" s="169"/>
      <c r="IL351" s="169"/>
      <c r="IM351" s="169"/>
      <c r="IN351" s="169"/>
      <c r="IO351" s="169"/>
      <c r="IP351" s="169"/>
      <c r="IQ351" s="169"/>
      <c r="IR351" s="169"/>
      <c r="IS351" s="169"/>
      <c r="IT351" s="169"/>
      <c r="IU351" s="169"/>
      <c r="IV351" s="169"/>
    </row>
    <row r="352" spans="1:256">
      <c r="A352" s="124">
        <f t="shared" si="27"/>
        <v>0</v>
      </c>
      <c r="B352" s="125">
        <f t="shared" si="28"/>
        <v>0</v>
      </c>
      <c r="C352" s="126">
        <f>IF(R352=0,0,SUMIF($R$10:R352,R352,$R$10:R352)/R352)</f>
        <v>0</v>
      </c>
      <c r="D352" s="127">
        <v>343</v>
      </c>
      <c r="E352" s="146"/>
      <c r="F352" s="147"/>
      <c r="G352" s="130">
        <f t="shared" si="25"/>
        <v>0</v>
      </c>
      <c r="H352" s="130">
        <f>IF(E352=0,0,VLOOKUP(E352,[1]Ob!$D$10:$AW$600,46,FALSE))</f>
        <v>0</v>
      </c>
      <c r="I352" s="130">
        <f>IF(E352=0,0,VLOOKUP(E352,[1]Ob!$D$10:$BA$600,50,FALSE))</f>
        <v>0</v>
      </c>
      <c r="J352" s="130">
        <f>IF(E352=0,0,VLOOKUP(E352,[1]Ob!$D$10:$O$600,12,FALSE))</f>
        <v>0</v>
      </c>
      <c r="K352" s="131">
        <f>IF(E352=0,0,VLOOKUP(E352,[1]Ob!$D$10:$BA$600,15,FALSE))*F352</f>
        <v>0</v>
      </c>
      <c r="L352" s="132">
        <f t="shared" si="29"/>
        <v>0</v>
      </c>
      <c r="M352" s="133"/>
      <c r="N352" s="134"/>
      <c r="O352" s="170"/>
      <c r="P352" s="135">
        <v>0</v>
      </c>
      <c r="Q352" s="135">
        <v>0</v>
      </c>
      <c r="R352" s="129"/>
      <c r="S352" s="136">
        <f t="shared" si="26"/>
        <v>0</v>
      </c>
      <c r="T352" s="148"/>
      <c r="U352" s="149"/>
      <c r="V352" s="150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  <c r="CZ352" s="169"/>
      <c r="DA352" s="169"/>
      <c r="DB352" s="169"/>
      <c r="DC352" s="169"/>
      <c r="DD352" s="169"/>
      <c r="DE352" s="169"/>
      <c r="DF352" s="169"/>
      <c r="DG352" s="169"/>
      <c r="DH352" s="169"/>
      <c r="DI352" s="169"/>
      <c r="DJ352" s="169"/>
      <c r="DK352" s="169"/>
      <c r="DL352" s="169"/>
      <c r="DM352" s="169"/>
      <c r="DN352" s="169"/>
      <c r="DO352" s="169"/>
      <c r="DP352" s="169"/>
      <c r="DQ352" s="169"/>
      <c r="DR352" s="169"/>
      <c r="DS352" s="169"/>
      <c r="DT352" s="169"/>
      <c r="DU352" s="169"/>
      <c r="DV352" s="169"/>
      <c r="DW352" s="169"/>
      <c r="DX352" s="169"/>
      <c r="DY352" s="169"/>
      <c r="DZ352" s="169"/>
      <c r="EA352" s="169"/>
      <c r="EB352" s="169"/>
      <c r="EC352" s="169"/>
      <c r="ED352" s="169"/>
      <c r="EE352" s="169"/>
      <c r="EF352" s="169"/>
      <c r="EG352" s="169"/>
      <c r="EH352" s="169"/>
      <c r="EI352" s="169"/>
      <c r="EJ352" s="169"/>
      <c r="EK352" s="169"/>
      <c r="EL352" s="169"/>
      <c r="EM352" s="169"/>
      <c r="EN352" s="169"/>
      <c r="EO352" s="169"/>
      <c r="EP352" s="169"/>
      <c r="EQ352" s="169"/>
      <c r="ER352" s="169"/>
      <c r="ES352" s="169"/>
      <c r="ET352" s="169"/>
      <c r="EU352" s="169"/>
      <c r="EV352" s="169"/>
      <c r="EW352" s="169"/>
      <c r="EX352" s="169"/>
      <c r="EY352" s="169"/>
      <c r="EZ352" s="169"/>
      <c r="FA352" s="169"/>
      <c r="FB352" s="169"/>
      <c r="FC352" s="169"/>
      <c r="FD352" s="169"/>
      <c r="FE352" s="169"/>
      <c r="FF352" s="169"/>
      <c r="FG352" s="169"/>
      <c r="FH352" s="169"/>
      <c r="FI352" s="169"/>
      <c r="FJ352" s="169"/>
      <c r="FK352" s="169"/>
      <c r="FL352" s="169"/>
      <c r="FM352" s="169"/>
      <c r="FN352" s="169"/>
      <c r="FO352" s="169"/>
      <c r="FP352" s="169"/>
      <c r="FQ352" s="169"/>
      <c r="FR352" s="169"/>
      <c r="FS352" s="169"/>
      <c r="FT352" s="169"/>
      <c r="FU352" s="169"/>
      <c r="FV352" s="169"/>
      <c r="FW352" s="169"/>
      <c r="FX352" s="169"/>
      <c r="FY352" s="169"/>
      <c r="FZ352" s="169"/>
      <c r="GA352" s="169"/>
      <c r="GB352" s="169"/>
      <c r="GC352" s="169"/>
      <c r="GD352" s="169"/>
      <c r="GE352" s="169"/>
      <c r="GF352" s="169"/>
      <c r="GG352" s="169"/>
      <c r="GH352" s="169"/>
      <c r="GI352" s="169"/>
      <c r="GJ352" s="169"/>
      <c r="GK352" s="169"/>
      <c r="GL352" s="169"/>
      <c r="GM352" s="169"/>
      <c r="GN352" s="169"/>
      <c r="GO352" s="169"/>
      <c r="GP352" s="169"/>
      <c r="GQ352" s="169"/>
      <c r="GR352" s="169"/>
      <c r="GS352" s="169"/>
      <c r="GT352" s="169"/>
      <c r="GU352" s="169"/>
      <c r="GV352" s="169"/>
      <c r="GW352" s="169"/>
      <c r="GX352" s="169"/>
      <c r="GY352" s="169"/>
      <c r="GZ352" s="169"/>
      <c r="HA352" s="169"/>
      <c r="HB352" s="169"/>
      <c r="HC352" s="169"/>
      <c r="HD352" s="169"/>
      <c r="HE352" s="169"/>
      <c r="HF352" s="169"/>
      <c r="HG352" s="169"/>
      <c r="HH352" s="169"/>
      <c r="HI352" s="169"/>
      <c r="HJ352" s="169"/>
      <c r="HK352" s="169"/>
      <c r="HL352" s="169"/>
      <c r="HM352" s="169"/>
      <c r="HN352" s="169"/>
      <c r="HO352" s="169"/>
      <c r="HP352" s="169"/>
      <c r="HQ352" s="169"/>
      <c r="HR352" s="169"/>
      <c r="HS352" s="169"/>
      <c r="HT352" s="169"/>
      <c r="HU352" s="169"/>
      <c r="HV352" s="169"/>
      <c r="HW352" s="169"/>
      <c r="HX352" s="169"/>
      <c r="HY352" s="169"/>
      <c r="HZ352" s="169"/>
      <c r="IA352" s="169"/>
      <c r="IB352" s="169"/>
      <c r="IC352" s="169"/>
      <c r="ID352" s="169"/>
      <c r="IE352" s="169"/>
      <c r="IF352" s="169"/>
      <c r="IG352" s="169"/>
      <c r="IH352" s="169"/>
      <c r="II352" s="169"/>
      <c r="IJ352" s="169"/>
      <c r="IK352" s="169"/>
      <c r="IL352" s="169"/>
      <c r="IM352" s="169"/>
      <c r="IN352" s="169"/>
      <c r="IO352" s="169"/>
      <c r="IP352" s="169"/>
      <c r="IQ352" s="169"/>
      <c r="IR352" s="169"/>
      <c r="IS352" s="169"/>
      <c r="IT352" s="169"/>
      <c r="IU352" s="169"/>
      <c r="IV352" s="169"/>
    </row>
    <row r="353" spans="1:256">
      <c r="A353" s="124">
        <f t="shared" si="27"/>
        <v>0</v>
      </c>
      <c r="B353" s="125">
        <f t="shared" si="28"/>
        <v>0</v>
      </c>
      <c r="C353" s="126">
        <f>IF(R353=0,0,SUMIF($R$10:R353,R353,$R$10:R353)/R353)</f>
        <v>0</v>
      </c>
      <c r="D353" s="127">
        <v>344</v>
      </c>
      <c r="E353" s="146"/>
      <c r="F353" s="147"/>
      <c r="G353" s="130">
        <f t="shared" si="25"/>
        <v>0</v>
      </c>
      <c r="H353" s="130">
        <f>IF(E353=0,0,VLOOKUP(E353,[1]Ob!$D$10:$AW$600,46,FALSE))</f>
        <v>0</v>
      </c>
      <c r="I353" s="130">
        <f>IF(E353=0,0,VLOOKUP(E353,[1]Ob!$D$10:$BA$600,50,FALSE))</f>
        <v>0</v>
      </c>
      <c r="J353" s="130">
        <f>IF(E353=0,0,VLOOKUP(E353,[1]Ob!$D$10:$O$600,12,FALSE))</f>
        <v>0</v>
      </c>
      <c r="K353" s="131">
        <f>IF(E353=0,0,VLOOKUP(E353,[1]Ob!$D$10:$BA$600,15,FALSE))*F353</f>
        <v>0</v>
      </c>
      <c r="L353" s="132">
        <f t="shared" si="29"/>
        <v>0</v>
      </c>
      <c r="M353" s="133"/>
      <c r="N353" s="134"/>
      <c r="O353" s="170"/>
      <c r="P353" s="135">
        <v>0</v>
      </c>
      <c r="Q353" s="135">
        <v>0</v>
      </c>
      <c r="R353" s="129"/>
      <c r="S353" s="136">
        <f t="shared" si="26"/>
        <v>0</v>
      </c>
      <c r="T353" s="148"/>
      <c r="U353" s="149"/>
      <c r="V353" s="150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  <c r="CB353" s="169"/>
      <c r="CC353" s="169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69"/>
      <c r="CN353" s="169"/>
      <c r="CO353" s="169"/>
      <c r="CP353" s="169"/>
      <c r="CQ353" s="169"/>
      <c r="CR353" s="169"/>
      <c r="CS353" s="169"/>
      <c r="CT353" s="169"/>
      <c r="CU353" s="169"/>
      <c r="CV353" s="169"/>
      <c r="CW353" s="169"/>
      <c r="CX353" s="169"/>
      <c r="CY353" s="169"/>
      <c r="CZ353" s="169"/>
      <c r="DA353" s="169"/>
      <c r="DB353" s="169"/>
      <c r="DC353" s="169"/>
      <c r="DD353" s="169"/>
      <c r="DE353" s="169"/>
      <c r="DF353" s="169"/>
      <c r="DG353" s="169"/>
      <c r="DH353" s="169"/>
      <c r="DI353" s="169"/>
      <c r="DJ353" s="169"/>
      <c r="DK353" s="169"/>
      <c r="DL353" s="169"/>
      <c r="DM353" s="169"/>
      <c r="DN353" s="169"/>
      <c r="DO353" s="169"/>
      <c r="DP353" s="169"/>
      <c r="DQ353" s="169"/>
      <c r="DR353" s="169"/>
      <c r="DS353" s="169"/>
      <c r="DT353" s="169"/>
      <c r="DU353" s="169"/>
      <c r="DV353" s="169"/>
      <c r="DW353" s="169"/>
      <c r="DX353" s="169"/>
      <c r="DY353" s="169"/>
      <c r="DZ353" s="169"/>
      <c r="EA353" s="169"/>
      <c r="EB353" s="169"/>
      <c r="EC353" s="169"/>
      <c r="ED353" s="169"/>
      <c r="EE353" s="169"/>
      <c r="EF353" s="169"/>
      <c r="EG353" s="169"/>
      <c r="EH353" s="169"/>
      <c r="EI353" s="169"/>
      <c r="EJ353" s="169"/>
      <c r="EK353" s="169"/>
      <c r="EL353" s="169"/>
      <c r="EM353" s="169"/>
      <c r="EN353" s="169"/>
      <c r="EO353" s="169"/>
      <c r="EP353" s="169"/>
      <c r="EQ353" s="169"/>
      <c r="ER353" s="169"/>
      <c r="ES353" s="169"/>
      <c r="ET353" s="169"/>
      <c r="EU353" s="169"/>
      <c r="EV353" s="169"/>
      <c r="EW353" s="169"/>
      <c r="EX353" s="169"/>
      <c r="EY353" s="169"/>
      <c r="EZ353" s="169"/>
      <c r="FA353" s="169"/>
      <c r="FB353" s="169"/>
      <c r="FC353" s="169"/>
      <c r="FD353" s="169"/>
      <c r="FE353" s="169"/>
      <c r="FF353" s="169"/>
      <c r="FG353" s="169"/>
      <c r="FH353" s="169"/>
      <c r="FI353" s="169"/>
      <c r="FJ353" s="169"/>
      <c r="FK353" s="169"/>
      <c r="FL353" s="169"/>
      <c r="FM353" s="169"/>
      <c r="FN353" s="169"/>
      <c r="FO353" s="169"/>
      <c r="FP353" s="169"/>
      <c r="FQ353" s="169"/>
      <c r="FR353" s="169"/>
      <c r="FS353" s="169"/>
      <c r="FT353" s="169"/>
      <c r="FU353" s="169"/>
      <c r="FV353" s="169"/>
      <c r="FW353" s="169"/>
      <c r="FX353" s="169"/>
      <c r="FY353" s="169"/>
      <c r="FZ353" s="169"/>
      <c r="GA353" s="169"/>
      <c r="GB353" s="169"/>
      <c r="GC353" s="169"/>
      <c r="GD353" s="169"/>
      <c r="GE353" s="169"/>
      <c r="GF353" s="169"/>
      <c r="GG353" s="169"/>
      <c r="GH353" s="169"/>
      <c r="GI353" s="169"/>
      <c r="GJ353" s="169"/>
      <c r="GK353" s="169"/>
      <c r="GL353" s="169"/>
      <c r="GM353" s="169"/>
      <c r="GN353" s="169"/>
      <c r="GO353" s="169"/>
      <c r="GP353" s="169"/>
      <c r="GQ353" s="169"/>
      <c r="GR353" s="169"/>
      <c r="GS353" s="169"/>
      <c r="GT353" s="169"/>
      <c r="GU353" s="169"/>
      <c r="GV353" s="169"/>
      <c r="GW353" s="169"/>
      <c r="GX353" s="169"/>
      <c r="GY353" s="169"/>
      <c r="GZ353" s="169"/>
      <c r="HA353" s="169"/>
      <c r="HB353" s="169"/>
      <c r="HC353" s="169"/>
      <c r="HD353" s="169"/>
      <c r="HE353" s="169"/>
      <c r="HF353" s="169"/>
      <c r="HG353" s="169"/>
      <c r="HH353" s="169"/>
      <c r="HI353" s="169"/>
      <c r="HJ353" s="169"/>
      <c r="HK353" s="169"/>
      <c r="HL353" s="169"/>
      <c r="HM353" s="169"/>
      <c r="HN353" s="169"/>
      <c r="HO353" s="169"/>
      <c r="HP353" s="169"/>
      <c r="HQ353" s="169"/>
      <c r="HR353" s="169"/>
      <c r="HS353" s="169"/>
      <c r="HT353" s="169"/>
      <c r="HU353" s="169"/>
      <c r="HV353" s="169"/>
      <c r="HW353" s="169"/>
      <c r="HX353" s="169"/>
      <c r="HY353" s="169"/>
      <c r="HZ353" s="169"/>
      <c r="IA353" s="169"/>
      <c r="IB353" s="169"/>
      <c r="IC353" s="169"/>
      <c r="ID353" s="169"/>
      <c r="IE353" s="169"/>
      <c r="IF353" s="169"/>
      <c r="IG353" s="169"/>
      <c r="IH353" s="169"/>
      <c r="II353" s="169"/>
      <c r="IJ353" s="169"/>
      <c r="IK353" s="169"/>
      <c r="IL353" s="169"/>
      <c r="IM353" s="169"/>
      <c r="IN353" s="169"/>
      <c r="IO353" s="169"/>
      <c r="IP353" s="169"/>
      <c r="IQ353" s="169"/>
      <c r="IR353" s="169"/>
      <c r="IS353" s="169"/>
      <c r="IT353" s="169"/>
      <c r="IU353" s="169"/>
      <c r="IV353" s="169"/>
    </row>
    <row r="354" spans="1:256">
      <c r="A354" s="124">
        <f t="shared" si="27"/>
        <v>0</v>
      </c>
      <c r="B354" s="125">
        <f t="shared" si="28"/>
        <v>0</v>
      </c>
      <c r="C354" s="126">
        <f>IF(R354=0,0,SUMIF($R$10:R354,R354,$R$10:R354)/R354)</f>
        <v>0</v>
      </c>
      <c r="D354" s="127">
        <v>345</v>
      </c>
      <c r="E354" s="146"/>
      <c r="F354" s="147"/>
      <c r="G354" s="130">
        <f t="shared" si="25"/>
        <v>0</v>
      </c>
      <c r="H354" s="130">
        <f>IF(E354=0,0,VLOOKUP(E354,[1]Ob!$D$10:$AW$600,46,FALSE))</f>
        <v>0</v>
      </c>
      <c r="I354" s="130">
        <f>IF(E354=0,0,VLOOKUP(E354,[1]Ob!$D$10:$BA$600,50,FALSE))</f>
        <v>0</v>
      </c>
      <c r="J354" s="130">
        <f>IF(E354=0,0,VLOOKUP(E354,[1]Ob!$D$10:$O$600,12,FALSE))</f>
        <v>0</v>
      </c>
      <c r="K354" s="131">
        <f>IF(E354=0,0,VLOOKUP(E354,[1]Ob!$D$10:$BA$600,15,FALSE))*F354</f>
        <v>0</v>
      </c>
      <c r="L354" s="132">
        <f t="shared" si="29"/>
        <v>0</v>
      </c>
      <c r="M354" s="133"/>
      <c r="N354" s="134"/>
      <c r="O354" s="170"/>
      <c r="P354" s="135">
        <v>0</v>
      </c>
      <c r="Q354" s="135">
        <v>0</v>
      </c>
      <c r="R354" s="129"/>
      <c r="S354" s="136">
        <f t="shared" si="26"/>
        <v>0</v>
      </c>
      <c r="T354" s="161"/>
      <c r="U354" s="162"/>
      <c r="V354" s="163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  <c r="CB354" s="169"/>
      <c r="CC354" s="169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69"/>
      <c r="CN354" s="169"/>
      <c r="CO354" s="169"/>
      <c r="CP354" s="169"/>
      <c r="CQ354" s="169"/>
      <c r="CR354" s="169"/>
      <c r="CS354" s="169"/>
      <c r="CT354" s="169"/>
      <c r="CU354" s="169"/>
      <c r="CV354" s="169"/>
      <c r="CW354" s="169"/>
      <c r="CX354" s="169"/>
      <c r="CY354" s="169"/>
      <c r="CZ354" s="169"/>
      <c r="DA354" s="169"/>
      <c r="DB354" s="169"/>
      <c r="DC354" s="169"/>
      <c r="DD354" s="169"/>
      <c r="DE354" s="169"/>
      <c r="DF354" s="169"/>
      <c r="DG354" s="169"/>
      <c r="DH354" s="169"/>
      <c r="DI354" s="169"/>
      <c r="DJ354" s="169"/>
      <c r="DK354" s="169"/>
      <c r="DL354" s="169"/>
      <c r="DM354" s="169"/>
      <c r="DN354" s="169"/>
      <c r="DO354" s="169"/>
      <c r="DP354" s="169"/>
      <c r="DQ354" s="169"/>
      <c r="DR354" s="169"/>
      <c r="DS354" s="169"/>
      <c r="DT354" s="169"/>
      <c r="DU354" s="169"/>
      <c r="DV354" s="169"/>
      <c r="DW354" s="169"/>
      <c r="DX354" s="169"/>
      <c r="DY354" s="169"/>
      <c r="DZ354" s="169"/>
      <c r="EA354" s="169"/>
      <c r="EB354" s="169"/>
      <c r="EC354" s="169"/>
      <c r="ED354" s="169"/>
      <c r="EE354" s="169"/>
      <c r="EF354" s="169"/>
      <c r="EG354" s="169"/>
      <c r="EH354" s="169"/>
      <c r="EI354" s="169"/>
      <c r="EJ354" s="169"/>
      <c r="EK354" s="169"/>
      <c r="EL354" s="169"/>
      <c r="EM354" s="169"/>
      <c r="EN354" s="169"/>
      <c r="EO354" s="169"/>
      <c r="EP354" s="169"/>
      <c r="EQ354" s="169"/>
      <c r="ER354" s="169"/>
      <c r="ES354" s="169"/>
      <c r="ET354" s="169"/>
      <c r="EU354" s="169"/>
      <c r="EV354" s="169"/>
      <c r="EW354" s="169"/>
      <c r="EX354" s="169"/>
      <c r="EY354" s="169"/>
      <c r="EZ354" s="169"/>
      <c r="FA354" s="169"/>
      <c r="FB354" s="169"/>
      <c r="FC354" s="169"/>
      <c r="FD354" s="169"/>
      <c r="FE354" s="169"/>
      <c r="FF354" s="169"/>
      <c r="FG354" s="169"/>
      <c r="FH354" s="169"/>
      <c r="FI354" s="169"/>
      <c r="FJ354" s="169"/>
      <c r="FK354" s="169"/>
      <c r="FL354" s="169"/>
      <c r="FM354" s="169"/>
      <c r="FN354" s="169"/>
      <c r="FO354" s="169"/>
      <c r="FP354" s="169"/>
      <c r="FQ354" s="169"/>
      <c r="FR354" s="169"/>
      <c r="FS354" s="169"/>
      <c r="FT354" s="169"/>
      <c r="FU354" s="169"/>
      <c r="FV354" s="169"/>
      <c r="FW354" s="169"/>
      <c r="FX354" s="169"/>
      <c r="FY354" s="169"/>
      <c r="FZ354" s="169"/>
      <c r="GA354" s="169"/>
      <c r="GB354" s="169"/>
      <c r="GC354" s="169"/>
      <c r="GD354" s="169"/>
      <c r="GE354" s="169"/>
      <c r="GF354" s="169"/>
      <c r="GG354" s="169"/>
      <c r="GH354" s="169"/>
      <c r="GI354" s="169"/>
      <c r="GJ354" s="169"/>
      <c r="GK354" s="169"/>
      <c r="GL354" s="169"/>
      <c r="GM354" s="169"/>
      <c r="GN354" s="169"/>
      <c r="GO354" s="169"/>
      <c r="GP354" s="169"/>
      <c r="GQ354" s="169"/>
      <c r="GR354" s="169"/>
      <c r="GS354" s="169"/>
      <c r="GT354" s="169"/>
      <c r="GU354" s="169"/>
      <c r="GV354" s="169"/>
      <c r="GW354" s="169"/>
      <c r="GX354" s="169"/>
      <c r="GY354" s="169"/>
      <c r="GZ354" s="169"/>
      <c r="HA354" s="169"/>
      <c r="HB354" s="169"/>
      <c r="HC354" s="169"/>
      <c r="HD354" s="169"/>
      <c r="HE354" s="169"/>
      <c r="HF354" s="169"/>
      <c r="HG354" s="169"/>
      <c r="HH354" s="169"/>
      <c r="HI354" s="169"/>
      <c r="HJ354" s="169"/>
      <c r="HK354" s="169"/>
      <c r="HL354" s="169"/>
      <c r="HM354" s="169"/>
      <c r="HN354" s="169"/>
      <c r="HO354" s="169"/>
      <c r="HP354" s="169"/>
      <c r="HQ354" s="169"/>
      <c r="HR354" s="169"/>
      <c r="HS354" s="169"/>
      <c r="HT354" s="169"/>
      <c r="HU354" s="169"/>
      <c r="HV354" s="169"/>
      <c r="HW354" s="169"/>
      <c r="HX354" s="169"/>
      <c r="HY354" s="169"/>
      <c r="HZ354" s="169"/>
      <c r="IA354" s="169"/>
      <c r="IB354" s="169"/>
      <c r="IC354" s="169"/>
      <c r="ID354" s="169"/>
      <c r="IE354" s="169"/>
      <c r="IF354" s="169"/>
      <c r="IG354" s="169"/>
      <c r="IH354" s="169"/>
      <c r="II354" s="169"/>
      <c r="IJ354" s="169"/>
      <c r="IK354" s="169"/>
      <c r="IL354" s="169"/>
      <c r="IM354" s="169"/>
      <c r="IN354" s="169"/>
      <c r="IO354" s="169"/>
      <c r="IP354" s="169"/>
      <c r="IQ354" s="169"/>
      <c r="IR354" s="169"/>
      <c r="IS354" s="169"/>
      <c r="IT354" s="169"/>
      <c r="IU354" s="169"/>
      <c r="IV354" s="169"/>
    </row>
    <row r="355" spans="1:256">
      <c r="A355" s="124">
        <f t="shared" si="27"/>
        <v>0</v>
      </c>
      <c r="B355" s="125">
        <f t="shared" si="28"/>
        <v>0</v>
      </c>
      <c r="C355" s="126">
        <f>IF(R355=0,0,SUMIF($R$10:R355,R355,$R$10:R355)/R355)</f>
        <v>0</v>
      </c>
      <c r="D355" s="127">
        <v>346</v>
      </c>
      <c r="E355" s="146"/>
      <c r="F355" s="147"/>
      <c r="G355" s="130">
        <f t="shared" si="25"/>
        <v>0</v>
      </c>
      <c r="H355" s="130">
        <f>IF(E355=0,0,VLOOKUP(E355,[1]Ob!$D$10:$AW$600,46,FALSE))</f>
        <v>0</v>
      </c>
      <c r="I355" s="130">
        <f>IF(E355=0,0,VLOOKUP(E355,[1]Ob!$D$10:$BA$600,50,FALSE))</f>
        <v>0</v>
      </c>
      <c r="J355" s="130">
        <f>IF(E355=0,0,VLOOKUP(E355,[1]Ob!$D$10:$O$600,12,FALSE))</f>
        <v>0</v>
      </c>
      <c r="K355" s="131">
        <f>IF(E355=0,0,VLOOKUP(E355,[1]Ob!$D$10:$BA$600,15,FALSE))*F355</f>
        <v>0</v>
      </c>
      <c r="L355" s="132">
        <f t="shared" si="29"/>
        <v>0</v>
      </c>
      <c r="M355" s="133"/>
      <c r="N355" s="134"/>
      <c r="O355" s="170"/>
      <c r="P355" s="135">
        <v>0</v>
      </c>
      <c r="Q355" s="135">
        <v>0</v>
      </c>
      <c r="R355" s="129"/>
      <c r="S355" s="136">
        <f t="shared" si="26"/>
        <v>0</v>
      </c>
      <c r="T355" s="137"/>
      <c r="U355" s="138">
        <f>IF(T355=0,0,HLOOKUP(T355,$Y$3:$IV$5,3,FALSE))</f>
        <v>0</v>
      </c>
      <c r="V355" s="13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  <c r="CB355" s="169"/>
      <c r="CC355" s="169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69"/>
      <c r="CN355" s="169"/>
      <c r="CO355" s="169"/>
      <c r="CP355" s="169"/>
      <c r="CQ355" s="169"/>
      <c r="CR355" s="169"/>
      <c r="CS355" s="169"/>
      <c r="CT355" s="169"/>
      <c r="CU355" s="169"/>
      <c r="CV355" s="169"/>
      <c r="CW355" s="169"/>
      <c r="CX355" s="169"/>
      <c r="CY355" s="169"/>
      <c r="CZ355" s="169"/>
      <c r="DA355" s="169"/>
      <c r="DB355" s="169"/>
      <c r="DC355" s="169"/>
      <c r="DD355" s="169"/>
      <c r="DE355" s="169"/>
      <c r="DF355" s="169"/>
      <c r="DG355" s="169"/>
      <c r="DH355" s="169"/>
      <c r="DI355" s="169"/>
      <c r="DJ355" s="169"/>
      <c r="DK355" s="169"/>
      <c r="DL355" s="169"/>
      <c r="DM355" s="169"/>
      <c r="DN355" s="169"/>
      <c r="DO355" s="169"/>
      <c r="DP355" s="169"/>
      <c r="DQ355" s="169"/>
      <c r="DR355" s="169"/>
      <c r="DS355" s="169"/>
      <c r="DT355" s="169"/>
      <c r="DU355" s="169"/>
      <c r="DV355" s="169"/>
      <c r="DW355" s="169"/>
      <c r="DX355" s="169"/>
      <c r="DY355" s="169"/>
      <c r="DZ355" s="169"/>
      <c r="EA355" s="169"/>
      <c r="EB355" s="169"/>
      <c r="EC355" s="169"/>
      <c r="ED355" s="169"/>
      <c r="EE355" s="169"/>
      <c r="EF355" s="169"/>
      <c r="EG355" s="169"/>
      <c r="EH355" s="169"/>
      <c r="EI355" s="169"/>
      <c r="EJ355" s="169"/>
      <c r="EK355" s="169"/>
      <c r="EL355" s="169"/>
      <c r="EM355" s="169"/>
      <c r="EN355" s="169"/>
      <c r="EO355" s="169"/>
      <c r="EP355" s="169"/>
      <c r="EQ355" s="169"/>
      <c r="ER355" s="169"/>
      <c r="ES355" s="169"/>
      <c r="ET355" s="169"/>
      <c r="EU355" s="169"/>
      <c r="EV355" s="169"/>
      <c r="EW355" s="169"/>
      <c r="EX355" s="169"/>
      <c r="EY355" s="169"/>
      <c r="EZ355" s="169"/>
      <c r="FA355" s="169"/>
      <c r="FB355" s="169"/>
      <c r="FC355" s="169"/>
      <c r="FD355" s="169"/>
      <c r="FE355" s="169"/>
      <c r="FF355" s="169"/>
      <c r="FG355" s="169"/>
      <c r="FH355" s="169"/>
      <c r="FI355" s="169"/>
      <c r="FJ355" s="169"/>
      <c r="FK355" s="169"/>
      <c r="FL355" s="169"/>
      <c r="FM355" s="169"/>
      <c r="FN355" s="169"/>
      <c r="FO355" s="169"/>
      <c r="FP355" s="169"/>
      <c r="FQ355" s="169"/>
      <c r="FR355" s="169"/>
      <c r="FS355" s="169"/>
      <c r="FT355" s="169"/>
      <c r="FU355" s="169"/>
      <c r="FV355" s="169"/>
      <c r="FW355" s="169"/>
      <c r="FX355" s="169"/>
      <c r="FY355" s="169"/>
      <c r="FZ355" s="169"/>
      <c r="GA355" s="169"/>
      <c r="GB355" s="169"/>
      <c r="GC355" s="169"/>
      <c r="GD355" s="169"/>
      <c r="GE355" s="169"/>
      <c r="GF355" s="169"/>
      <c r="GG355" s="169"/>
      <c r="GH355" s="169"/>
      <c r="GI355" s="169"/>
      <c r="GJ355" s="169"/>
      <c r="GK355" s="169"/>
      <c r="GL355" s="169"/>
      <c r="GM355" s="169"/>
      <c r="GN355" s="169"/>
      <c r="GO355" s="169"/>
      <c r="GP355" s="169"/>
      <c r="GQ355" s="169"/>
      <c r="GR355" s="169"/>
      <c r="GS355" s="169"/>
      <c r="GT355" s="169"/>
      <c r="GU355" s="169"/>
      <c r="GV355" s="169"/>
      <c r="GW355" s="169"/>
      <c r="GX355" s="169"/>
      <c r="GY355" s="169"/>
      <c r="GZ355" s="169"/>
      <c r="HA355" s="169"/>
      <c r="HB355" s="169"/>
      <c r="HC355" s="169"/>
      <c r="HD355" s="169"/>
      <c r="HE355" s="169"/>
      <c r="HF355" s="169"/>
      <c r="HG355" s="169"/>
      <c r="HH355" s="169"/>
      <c r="HI355" s="169"/>
      <c r="HJ355" s="169"/>
      <c r="HK355" s="169"/>
      <c r="HL355" s="169"/>
      <c r="HM355" s="169"/>
      <c r="HN355" s="169"/>
      <c r="HO355" s="169"/>
      <c r="HP355" s="169"/>
      <c r="HQ355" s="169"/>
      <c r="HR355" s="169"/>
      <c r="HS355" s="169"/>
      <c r="HT355" s="169"/>
      <c r="HU355" s="169"/>
      <c r="HV355" s="169"/>
      <c r="HW355" s="169"/>
      <c r="HX355" s="169"/>
      <c r="HY355" s="169"/>
      <c r="HZ355" s="169"/>
      <c r="IA355" s="169"/>
      <c r="IB355" s="169"/>
      <c r="IC355" s="169"/>
      <c r="ID355" s="169"/>
      <c r="IE355" s="169"/>
      <c r="IF355" s="169"/>
      <c r="IG355" s="169"/>
      <c r="IH355" s="169"/>
      <c r="II355" s="169"/>
      <c r="IJ355" s="169"/>
      <c r="IK355" s="169"/>
      <c r="IL355" s="169"/>
      <c r="IM355" s="169"/>
      <c r="IN355" s="169"/>
      <c r="IO355" s="169"/>
      <c r="IP355" s="169"/>
      <c r="IQ355" s="169"/>
      <c r="IR355" s="169"/>
      <c r="IS355" s="169"/>
      <c r="IT355" s="169"/>
      <c r="IU355" s="169"/>
      <c r="IV355" s="169"/>
    </row>
    <row r="356" spans="1:256">
      <c r="A356" s="124">
        <f t="shared" si="27"/>
        <v>0</v>
      </c>
      <c r="B356" s="125">
        <f t="shared" si="28"/>
        <v>0</v>
      </c>
      <c r="C356" s="126">
        <f>IF(R356=0,0,SUMIF($R$10:R356,R356,$R$10:R356)/R356)</f>
        <v>0</v>
      </c>
      <c r="D356" s="127">
        <v>347</v>
      </c>
      <c r="E356" s="146"/>
      <c r="F356" s="147"/>
      <c r="G356" s="130">
        <f t="shared" si="25"/>
        <v>0</v>
      </c>
      <c r="H356" s="130">
        <f>IF(E356=0,0,VLOOKUP(E356,[1]Ob!$D$10:$AW$600,46,FALSE))</f>
        <v>0</v>
      </c>
      <c r="I356" s="130">
        <f>IF(E356=0,0,VLOOKUP(E356,[1]Ob!$D$10:$BA$600,50,FALSE))</f>
        <v>0</v>
      </c>
      <c r="J356" s="130">
        <f>IF(E356=0,0,VLOOKUP(E356,[1]Ob!$D$10:$O$600,12,FALSE))</f>
        <v>0</v>
      </c>
      <c r="K356" s="131">
        <f>IF(E356=0,0,VLOOKUP(E356,[1]Ob!$D$10:$BA$600,15,FALSE))*F356</f>
        <v>0</v>
      </c>
      <c r="L356" s="132">
        <f t="shared" si="29"/>
        <v>0</v>
      </c>
      <c r="M356" s="133"/>
      <c r="N356" s="134"/>
      <c r="O356" s="170"/>
      <c r="P356" s="135">
        <v>0</v>
      </c>
      <c r="Q356" s="135">
        <v>0</v>
      </c>
      <c r="R356" s="129"/>
      <c r="S356" s="136">
        <f t="shared" si="26"/>
        <v>0</v>
      </c>
      <c r="T356" s="148"/>
      <c r="U356" s="149"/>
      <c r="V356" s="150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  <c r="CB356" s="169"/>
      <c r="CC356" s="169"/>
      <c r="CD356" s="169"/>
      <c r="CE356" s="169"/>
      <c r="CF356" s="169"/>
      <c r="CG356" s="169"/>
      <c r="CH356" s="169"/>
      <c r="CI356" s="169"/>
      <c r="CJ356" s="169"/>
      <c r="CK356" s="169"/>
      <c r="CL356" s="169"/>
      <c r="CM356" s="169"/>
      <c r="CN356" s="169"/>
      <c r="CO356" s="169"/>
      <c r="CP356" s="169"/>
      <c r="CQ356" s="169"/>
      <c r="CR356" s="169"/>
      <c r="CS356" s="169"/>
      <c r="CT356" s="169"/>
      <c r="CU356" s="169"/>
      <c r="CV356" s="169"/>
      <c r="CW356" s="169"/>
      <c r="CX356" s="169"/>
      <c r="CY356" s="169"/>
      <c r="CZ356" s="169"/>
      <c r="DA356" s="169"/>
      <c r="DB356" s="169"/>
      <c r="DC356" s="169"/>
      <c r="DD356" s="169"/>
      <c r="DE356" s="169"/>
      <c r="DF356" s="169"/>
      <c r="DG356" s="169"/>
      <c r="DH356" s="169"/>
      <c r="DI356" s="169"/>
      <c r="DJ356" s="169"/>
      <c r="DK356" s="169"/>
      <c r="DL356" s="169"/>
      <c r="DM356" s="169"/>
      <c r="DN356" s="169"/>
      <c r="DO356" s="169"/>
      <c r="DP356" s="169"/>
      <c r="DQ356" s="169"/>
      <c r="DR356" s="169"/>
      <c r="DS356" s="169"/>
      <c r="DT356" s="169"/>
      <c r="DU356" s="169"/>
      <c r="DV356" s="169"/>
      <c r="DW356" s="169"/>
      <c r="DX356" s="169"/>
      <c r="DY356" s="169"/>
      <c r="DZ356" s="169"/>
      <c r="EA356" s="169"/>
      <c r="EB356" s="169"/>
      <c r="EC356" s="169"/>
      <c r="ED356" s="169"/>
      <c r="EE356" s="169"/>
      <c r="EF356" s="169"/>
      <c r="EG356" s="169"/>
      <c r="EH356" s="169"/>
      <c r="EI356" s="169"/>
      <c r="EJ356" s="169"/>
      <c r="EK356" s="169"/>
      <c r="EL356" s="169"/>
      <c r="EM356" s="169"/>
      <c r="EN356" s="169"/>
      <c r="EO356" s="169"/>
      <c r="EP356" s="169"/>
      <c r="EQ356" s="169"/>
      <c r="ER356" s="169"/>
      <c r="ES356" s="169"/>
      <c r="ET356" s="169"/>
      <c r="EU356" s="169"/>
      <c r="EV356" s="169"/>
      <c r="EW356" s="169"/>
      <c r="EX356" s="169"/>
      <c r="EY356" s="169"/>
      <c r="EZ356" s="169"/>
      <c r="FA356" s="169"/>
      <c r="FB356" s="169"/>
      <c r="FC356" s="169"/>
      <c r="FD356" s="169"/>
      <c r="FE356" s="169"/>
      <c r="FF356" s="169"/>
      <c r="FG356" s="169"/>
      <c r="FH356" s="169"/>
      <c r="FI356" s="169"/>
      <c r="FJ356" s="169"/>
      <c r="FK356" s="169"/>
      <c r="FL356" s="169"/>
      <c r="FM356" s="169"/>
      <c r="FN356" s="169"/>
      <c r="FO356" s="169"/>
      <c r="FP356" s="169"/>
      <c r="FQ356" s="169"/>
      <c r="FR356" s="169"/>
      <c r="FS356" s="169"/>
      <c r="FT356" s="169"/>
      <c r="FU356" s="169"/>
      <c r="FV356" s="169"/>
      <c r="FW356" s="169"/>
      <c r="FX356" s="169"/>
      <c r="FY356" s="169"/>
      <c r="FZ356" s="169"/>
      <c r="GA356" s="169"/>
      <c r="GB356" s="169"/>
      <c r="GC356" s="169"/>
      <c r="GD356" s="169"/>
      <c r="GE356" s="169"/>
      <c r="GF356" s="169"/>
      <c r="GG356" s="169"/>
      <c r="GH356" s="169"/>
      <c r="GI356" s="169"/>
      <c r="GJ356" s="169"/>
      <c r="GK356" s="169"/>
      <c r="GL356" s="169"/>
      <c r="GM356" s="169"/>
      <c r="GN356" s="169"/>
      <c r="GO356" s="169"/>
      <c r="GP356" s="169"/>
      <c r="GQ356" s="169"/>
      <c r="GR356" s="169"/>
      <c r="GS356" s="169"/>
      <c r="GT356" s="169"/>
      <c r="GU356" s="169"/>
      <c r="GV356" s="169"/>
      <c r="GW356" s="169"/>
      <c r="GX356" s="169"/>
      <c r="GY356" s="169"/>
      <c r="GZ356" s="169"/>
      <c r="HA356" s="169"/>
      <c r="HB356" s="169"/>
      <c r="HC356" s="169"/>
      <c r="HD356" s="169"/>
      <c r="HE356" s="169"/>
      <c r="HF356" s="169"/>
      <c r="HG356" s="169"/>
      <c r="HH356" s="169"/>
      <c r="HI356" s="169"/>
      <c r="HJ356" s="169"/>
      <c r="HK356" s="169"/>
      <c r="HL356" s="169"/>
      <c r="HM356" s="169"/>
      <c r="HN356" s="169"/>
      <c r="HO356" s="169"/>
      <c r="HP356" s="169"/>
      <c r="HQ356" s="169"/>
      <c r="HR356" s="169"/>
      <c r="HS356" s="169"/>
      <c r="HT356" s="169"/>
      <c r="HU356" s="169"/>
      <c r="HV356" s="169"/>
      <c r="HW356" s="169"/>
      <c r="HX356" s="169"/>
      <c r="HY356" s="169"/>
      <c r="HZ356" s="169"/>
      <c r="IA356" s="169"/>
      <c r="IB356" s="169"/>
      <c r="IC356" s="169"/>
      <c r="ID356" s="169"/>
      <c r="IE356" s="169"/>
      <c r="IF356" s="169"/>
      <c r="IG356" s="169"/>
      <c r="IH356" s="169"/>
      <c r="II356" s="169"/>
      <c r="IJ356" s="169"/>
      <c r="IK356" s="169"/>
      <c r="IL356" s="169"/>
      <c r="IM356" s="169"/>
      <c r="IN356" s="169"/>
      <c r="IO356" s="169"/>
      <c r="IP356" s="169"/>
      <c r="IQ356" s="169"/>
      <c r="IR356" s="169"/>
      <c r="IS356" s="169"/>
      <c r="IT356" s="169"/>
      <c r="IU356" s="169"/>
      <c r="IV356" s="169"/>
    </row>
    <row r="357" spans="1:256">
      <c r="A357" s="124">
        <f t="shared" si="27"/>
        <v>0</v>
      </c>
      <c r="B357" s="125">
        <f t="shared" si="28"/>
        <v>0</v>
      </c>
      <c r="C357" s="126">
        <f>IF(R357=0,0,SUMIF($R$10:R357,R357,$R$10:R357)/R357)</f>
        <v>0</v>
      </c>
      <c r="D357" s="127">
        <v>348</v>
      </c>
      <c r="E357" s="146"/>
      <c r="F357" s="147"/>
      <c r="G357" s="130">
        <f t="shared" si="25"/>
        <v>0</v>
      </c>
      <c r="H357" s="130">
        <f>IF(E357=0,0,VLOOKUP(E357,[1]Ob!$D$10:$AW$600,46,FALSE))</f>
        <v>0</v>
      </c>
      <c r="I357" s="130">
        <f>IF(E357=0,0,VLOOKUP(E357,[1]Ob!$D$10:$BA$600,50,FALSE))</f>
        <v>0</v>
      </c>
      <c r="J357" s="130">
        <f>IF(E357=0,0,VLOOKUP(E357,[1]Ob!$D$10:$O$600,12,FALSE))</f>
        <v>0</v>
      </c>
      <c r="K357" s="131">
        <f>IF(E357=0,0,VLOOKUP(E357,[1]Ob!$D$10:$BA$600,15,FALSE))*F357</f>
        <v>0</v>
      </c>
      <c r="L357" s="132">
        <f t="shared" si="29"/>
        <v>0</v>
      </c>
      <c r="M357" s="133"/>
      <c r="N357" s="134"/>
      <c r="O357" s="170"/>
      <c r="P357" s="135">
        <v>0</v>
      </c>
      <c r="Q357" s="135">
        <v>0</v>
      </c>
      <c r="R357" s="129"/>
      <c r="S357" s="136">
        <f t="shared" si="26"/>
        <v>0</v>
      </c>
      <c r="T357" s="148"/>
      <c r="U357" s="149"/>
      <c r="V357" s="150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  <c r="CR357" s="169"/>
      <c r="CS357" s="169"/>
      <c r="CT357" s="169"/>
      <c r="CU357" s="169"/>
      <c r="CV357" s="169"/>
      <c r="CW357" s="169"/>
      <c r="CX357" s="169"/>
      <c r="CY357" s="169"/>
      <c r="CZ357" s="169"/>
      <c r="DA357" s="169"/>
      <c r="DB357" s="169"/>
      <c r="DC357" s="169"/>
      <c r="DD357" s="169"/>
      <c r="DE357" s="169"/>
      <c r="DF357" s="169"/>
      <c r="DG357" s="169"/>
      <c r="DH357" s="169"/>
      <c r="DI357" s="169"/>
      <c r="DJ357" s="169"/>
      <c r="DK357" s="169"/>
      <c r="DL357" s="169"/>
      <c r="DM357" s="169"/>
      <c r="DN357" s="169"/>
      <c r="DO357" s="169"/>
      <c r="DP357" s="169"/>
      <c r="DQ357" s="169"/>
      <c r="DR357" s="169"/>
      <c r="DS357" s="169"/>
      <c r="DT357" s="169"/>
      <c r="DU357" s="169"/>
      <c r="DV357" s="169"/>
      <c r="DW357" s="169"/>
      <c r="DX357" s="169"/>
      <c r="DY357" s="169"/>
      <c r="DZ357" s="169"/>
      <c r="EA357" s="169"/>
      <c r="EB357" s="169"/>
      <c r="EC357" s="169"/>
      <c r="ED357" s="169"/>
      <c r="EE357" s="169"/>
      <c r="EF357" s="169"/>
      <c r="EG357" s="169"/>
      <c r="EH357" s="169"/>
      <c r="EI357" s="169"/>
      <c r="EJ357" s="169"/>
      <c r="EK357" s="169"/>
      <c r="EL357" s="169"/>
      <c r="EM357" s="169"/>
      <c r="EN357" s="169"/>
      <c r="EO357" s="169"/>
      <c r="EP357" s="169"/>
      <c r="EQ357" s="169"/>
      <c r="ER357" s="169"/>
      <c r="ES357" s="169"/>
      <c r="ET357" s="169"/>
      <c r="EU357" s="169"/>
      <c r="EV357" s="169"/>
      <c r="EW357" s="169"/>
      <c r="EX357" s="169"/>
      <c r="EY357" s="169"/>
      <c r="EZ357" s="169"/>
      <c r="FA357" s="169"/>
      <c r="FB357" s="169"/>
      <c r="FC357" s="169"/>
      <c r="FD357" s="169"/>
      <c r="FE357" s="169"/>
      <c r="FF357" s="169"/>
      <c r="FG357" s="169"/>
      <c r="FH357" s="169"/>
      <c r="FI357" s="169"/>
      <c r="FJ357" s="169"/>
      <c r="FK357" s="169"/>
      <c r="FL357" s="169"/>
      <c r="FM357" s="169"/>
      <c r="FN357" s="169"/>
      <c r="FO357" s="169"/>
      <c r="FP357" s="169"/>
      <c r="FQ357" s="169"/>
      <c r="FR357" s="169"/>
      <c r="FS357" s="169"/>
      <c r="FT357" s="169"/>
      <c r="FU357" s="169"/>
      <c r="FV357" s="169"/>
      <c r="FW357" s="169"/>
      <c r="FX357" s="169"/>
      <c r="FY357" s="169"/>
      <c r="FZ357" s="169"/>
      <c r="GA357" s="169"/>
      <c r="GB357" s="169"/>
      <c r="GC357" s="169"/>
      <c r="GD357" s="169"/>
      <c r="GE357" s="169"/>
      <c r="GF357" s="169"/>
      <c r="GG357" s="169"/>
      <c r="GH357" s="169"/>
      <c r="GI357" s="169"/>
      <c r="GJ357" s="169"/>
      <c r="GK357" s="169"/>
      <c r="GL357" s="169"/>
      <c r="GM357" s="169"/>
      <c r="GN357" s="169"/>
      <c r="GO357" s="169"/>
      <c r="GP357" s="169"/>
      <c r="GQ357" s="169"/>
      <c r="GR357" s="169"/>
      <c r="GS357" s="169"/>
      <c r="GT357" s="169"/>
      <c r="GU357" s="169"/>
      <c r="GV357" s="169"/>
      <c r="GW357" s="169"/>
      <c r="GX357" s="169"/>
      <c r="GY357" s="169"/>
      <c r="GZ357" s="169"/>
      <c r="HA357" s="169"/>
      <c r="HB357" s="169"/>
      <c r="HC357" s="169"/>
      <c r="HD357" s="169"/>
      <c r="HE357" s="169"/>
      <c r="HF357" s="169"/>
      <c r="HG357" s="169"/>
      <c r="HH357" s="169"/>
      <c r="HI357" s="169"/>
      <c r="HJ357" s="169"/>
      <c r="HK357" s="169"/>
      <c r="HL357" s="169"/>
      <c r="HM357" s="169"/>
      <c r="HN357" s="169"/>
      <c r="HO357" s="169"/>
      <c r="HP357" s="169"/>
      <c r="HQ357" s="169"/>
      <c r="HR357" s="169"/>
      <c r="HS357" s="169"/>
      <c r="HT357" s="169"/>
      <c r="HU357" s="169"/>
      <c r="HV357" s="169"/>
      <c r="HW357" s="169"/>
      <c r="HX357" s="169"/>
      <c r="HY357" s="169"/>
      <c r="HZ357" s="169"/>
      <c r="IA357" s="169"/>
      <c r="IB357" s="169"/>
      <c r="IC357" s="169"/>
      <c r="ID357" s="169"/>
      <c r="IE357" s="169"/>
      <c r="IF357" s="169"/>
      <c r="IG357" s="169"/>
      <c r="IH357" s="169"/>
      <c r="II357" s="169"/>
      <c r="IJ357" s="169"/>
      <c r="IK357" s="169"/>
      <c r="IL357" s="169"/>
      <c r="IM357" s="169"/>
      <c r="IN357" s="169"/>
      <c r="IO357" s="169"/>
      <c r="IP357" s="169"/>
      <c r="IQ357" s="169"/>
      <c r="IR357" s="169"/>
      <c r="IS357" s="169"/>
      <c r="IT357" s="169"/>
      <c r="IU357" s="169"/>
      <c r="IV357" s="169"/>
    </row>
    <row r="358" spans="1:256">
      <c r="A358" s="124">
        <f t="shared" si="27"/>
        <v>0</v>
      </c>
      <c r="B358" s="125">
        <f t="shared" si="28"/>
        <v>0</v>
      </c>
      <c r="C358" s="126">
        <f>IF(R358=0,0,SUMIF($R$10:R358,R358,$R$10:R358)/R358)</f>
        <v>0</v>
      </c>
      <c r="D358" s="127">
        <v>349</v>
      </c>
      <c r="E358" s="146"/>
      <c r="F358" s="147"/>
      <c r="G358" s="130">
        <f t="shared" si="25"/>
        <v>0</v>
      </c>
      <c r="H358" s="130">
        <f>IF(E358=0,0,VLOOKUP(E358,[1]Ob!$D$10:$AW$600,46,FALSE))</f>
        <v>0</v>
      </c>
      <c r="I358" s="130">
        <f>IF(E358=0,0,VLOOKUP(E358,[1]Ob!$D$10:$BA$600,50,FALSE))</f>
        <v>0</v>
      </c>
      <c r="J358" s="130">
        <f>IF(E358=0,0,VLOOKUP(E358,[1]Ob!$D$10:$O$600,12,FALSE))</f>
        <v>0</v>
      </c>
      <c r="K358" s="131">
        <f>IF(E358=0,0,VLOOKUP(E358,[1]Ob!$D$10:$BA$600,15,FALSE))*F358</f>
        <v>0</v>
      </c>
      <c r="L358" s="132">
        <f t="shared" si="29"/>
        <v>0</v>
      </c>
      <c r="M358" s="133"/>
      <c r="N358" s="134"/>
      <c r="O358" s="170"/>
      <c r="P358" s="135">
        <v>0</v>
      </c>
      <c r="Q358" s="135">
        <v>0</v>
      </c>
      <c r="R358" s="129"/>
      <c r="S358" s="136">
        <f t="shared" si="26"/>
        <v>0</v>
      </c>
      <c r="T358" s="148"/>
      <c r="U358" s="149"/>
      <c r="V358" s="150"/>
      <c r="X358" s="5"/>
      <c r="Y358" s="5"/>
      <c r="Z358" s="5"/>
      <c r="AC358" s="5"/>
      <c r="AD358" s="5"/>
      <c r="AG358" s="5"/>
      <c r="AH358" s="5"/>
      <c r="AK358" s="5"/>
      <c r="AL358" s="5"/>
      <c r="AO358" s="5"/>
      <c r="AP358" s="5"/>
      <c r="AS358" s="5"/>
      <c r="AT358" s="5"/>
      <c r="AW358" s="5"/>
      <c r="AX358" s="5"/>
      <c r="BA358" s="5"/>
      <c r="BB358" s="5"/>
      <c r="BE358" s="5"/>
      <c r="BF358" s="5"/>
      <c r="BI358" s="5"/>
      <c r="BJ358" s="5"/>
      <c r="BM358" s="5"/>
      <c r="BN358" s="5"/>
      <c r="BQ358" s="5"/>
      <c r="BR358" s="5"/>
      <c r="BU358" s="5"/>
      <c r="BV358" s="5"/>
      <c r="BY358" s="5"/>
      <c r="BZ358" s="5"/>
      <c r="CC358" s="5"/>
      <c r="CD358" s="5"/>
      <c r="CG358" s="5"/>
      <c r="CH358" s="5"/>
      <c r="CK358" s="5"/>
      <c r="CL358" s="5"/>
      <c r="CO358" s="5"/>
      <c r="CP358" s="5"/>
      <c r="CS358" s="5"/>
      <c r="CT358" s="5"/>
      <c r="CW358" s="5"/>
      <c r="CX358" s="5"/>
      <c r="DA358" s="5"/>
      <c r="DB358" s="5"/>
      <c r="DE358" s="5"/>
      <c r="DF358" s="5"/>
      <c r="DI358" s="5"/>
      <c r="DJ358" s="5"/>
      <c r="DM358" s="5"/>
      <c r="DN358" s="5"/>
      <c r="DQ358" s="5"/>
      <c r="DR358" s="5"/>
      <c r="DU358" s="5"/>
      <c r="DV358" s="5"/>
      <c r="DY358" s="5"/>
      <c r="DZ358" s="5"/>
      <c r="EC358" s="5"/>
      <c r="ED358" s="5"/>
      <c r="EG358" s="5"/>
      <c r="EH358" s="5"/>
      <c r="EK358" s="5"/>
      <c r="EL358" s="5"/>
      <c r="EO358" s="5"/>
      <c r="EP358" s="5"/>
      <c r="ES358" s="5"/>
      <c r="ET358" s="5"/>
      <c r="EW358" s="5"/>
      <c r="EX358" s="5"/>
      <c r="FA358" s="5"/>
      <c r="FB358" s="5"/>
      <c r="FE358" s="5"/>
      <c r="FF358" s="5"/>
      <c r="FI358" s="5"/>
      <c r="FJ358" s="5"/>
      <c r="FM358" s="5"/>
      <c r="FN358" s="5"/>
      <c r="FQ358" s="5"/>
      <c r="FR358" s="5"/>
      <c r="FU358" s="5"/>
      <c r="FV358" s="5"/>
      <c r="FY358" s="5"/>
      <c r="FZ358" s="5"/>
      <c r="GC358" s="5"/>
      <c r="GD358" s="5"/>
      <c r="GG358" s="5"/>
      <c r="GH358" s="5"/>
      <c r="GK358" s="5"/>
      <c r="GL358" s="5"/>
      <c r="GO358" s="5"/>
      <c r="GP358" s="5"/>
      <c r="GS358" s="5"/>
      <c r="GT358" s="5"/>
      <c r="GW358" s="5"/>
      <c r="GX358" s="5"/>
      <c r="HA358" s="5"/>
      <c r="HB358" s="5"/>
      <c r="HE358" s="5"/>
      <c r="HF358" s="5"/>
      <c r="HI358" s="5"/>
      <c r="HJ358" s="5"/>
      <c r="HM358" s="5"/>
      <c r="HN358" s="5"/>
      <c r="HQ358" s="5"/>
      <c r="HR358" s="5"/>
      <c r="HU358" s="5"/>
      <c r="HV358" s="5"/>
      <c r="HY358" s="5"/>
      <c r="HZ358" s="5"/>
      <c r="IC358" s="5"/>
      <c r="ID358" s="5"/>
      <c r="IG358" s="5"/>
      <c r="IH358" s="5"/>
      <c r="IK358" s="5"/>
      <c r="IL358" s="5"/>
      <c r="IO358" s="5"/>
      <c r="IP358" s="5"/>
      <c r="IS358" s="5"/>
      <c r="IT358" s="5"/>
    </row>
    <row r="359" spans="1:256">
      <c r="A359" s="124">
        <f t="shared" si="27"/>
        <v>0</v>
      </c>
      <c r="B359" s="125">
        <f t="shared" si="28"/>
        <v>0</v>
      </c>
      <c r="C359" s="126">
        <f>IF(R359=0,0,SUMIF($R$10:R359,R359,$R$10:R359)/R359)</f>
        <v>0</v>
      </c>
      <c r="D359" s="127">
        <v>350</v>
      </c>
      <c r="E359" s="146"/>
      <c r="F359" s="147"/>
      <c r="G359" s="130">
        <f t="shared" si="25"/>
        <v>0</v>
      </c>
      <c r="H359" s="130">
        <f>IF(E359=0,0,VLOOKUP(E359,[1]Ob!$D$10:$AW$600,46,FALSE))</f>
        <v>0</v>
      </c>
      <c r="I359" s="130">
        <f>IF(E359=0,0,VLOOKUP(E359,[1]Ob!$D$10:$BA$600,50,FALSE))</f>
        <v>0</v>
      </c>
      <c r="J359" s="130">
        <f>IF(E359=0,0,VLOOKUP(E359,[1]Ob!$D$10:$O$600,12,FALSE))</f>
        <v>0</v>
      </c>
      <c r="K359" s="131">
        <f>IF(E359=0,0,VLOOKUP(E359,[1]Ob!$D$10:$BA$600,15,FALSE))*F359</f>
        <v>0</v>
      </c>
      <c r="L359" s="132">
        <f t="shared" si="29"/>
        <v>0</v>
      </c>
      <c r="M359" s="133"/>
      <c r="N359" s="134"/>
      <c r="O359" s="170"/>
      <c r="P359" s="135">
        <v>0</v>
      </c>
      <c r="Q359" s="135">
        <v>0</v>
      </c>
      <c r="R359" s="129"/>
      <c r="S359" s="136">
        <f t="shared" si="26"/>
        <v>0</v>
      </c>
      <c r="T359" s="161"/>
      <c r="U359" s="162"/>
      <c r="V359" s="163"/>
      <c r="X359" s="5"/>
      <c r="Y359" s="5"/>
      <c r="Z359" s="5"/>
      <c r="AC359" s="5"/>
      <c r="AD359" s="5"/>
      <c r="AG359" s="5"/>
      <c r="AH359" s="5"/>
      <c r="AK359" s="5"/>
      <c r="AL359" s="5"/>
      <c r="AO359" s="5"/>
      <c r="AP359" s="5"/>
      <c r="AS359" s="5"/>
      <c r="AT359" s="5"/>
      <c r="AW359" s="5"/>
      <c r="AX359" s="5"/>
      <c r="BA359" s="5"/>
      <c r="BB359" s="5"/>
      <c r="BE359" s="5"/>
      <c r="BF359" s="5"/>
      <c r="BI359" s="5"/>
      <c r="BJ359" s="5"/>
      <c r="BM359" s="5"/>
      <c r="BN359" s="5"/>
      <c r="BQ359" s="5"/>
      <c r="BR359" s="5"/>
      <c r="BU359" s="5"/>
      <c r="BV359" s="5"/>
      <c r="BY359" s="5"/>
      <c r="BZ359" s="5"/>
      <c r="CC359" s="5"/>
      <c r="CD359" s="5"/>
      <c r="CG359" s="5"/>
      <c r="CH359" s="5"/>
      <c r="CK359" s="5"/>
      <c r="CL359" s="5"/>
      <c r="CO359" s="5"/>
      <c r="CP359" s="5"/>
      <c r="CS359" s="5"/>
      <c r="CT359" s="5"/>
      <c r="CW359" s="5"/>
      <c r="CX359" s="5"/>
      <c r="DA359" s="5"/>
      <c r="DB359" s="5"/>
      <c r="DE359" s="5"/>
      <c r="DF359" s="5"/>
      <c r="DI359" s="5"/>
      <c r="DJ359" s="5"/>
      <c r="DM359" s="5"/>
      <c r="DN359" s="5"/>
      <c r="DQ359" s="5"/>
      <c r="DR359" s="5"/>
      <c r="DU359" s="5"/>
      <c r="DV359" s="5"/>
      <c r="DY359" s="5"/>
      <c r="DZ359" s="5"/>
      <c r="EC359" s="5"/>
      <c r="ED359" s="5"/>
      <c r="EG359" s="5"/>
      <c r="EH359" s="5"/>
      <c r="EK359" s="5"/>
      <c r="EL359" s="5"/>
      <c r="EO359" s="5"/>
      <c r="EP359" s="5"/>
      <c r="ES359" s="5"/>
      <c r="ET359" s="5"/>
      <c r="EW359" s="5"/>
      <c r="EX359" s="5"/>
      <c r="FA359" s="5"/>
      <c r="FB359" s="5"/>
      <c r="FE359" s="5"/>
      <c r="FF359" s="5"/>
      <c r="FI359" s="5"/>
      <c r="FJ359" s="5"/>
      <c r="FM359" s="5"/>
      <c r="FN359" s="5"/>
      <c r="FQ359" s="5"/>
      <c r="FR359" s="5"/>
      <c r="FU359" s="5"/>
      <c r="FV359" s="5"/>
      <c r="FY359" s="5"/>
      <c r="FZ359" s="5"/>
      <c r="GC359" s="5"/>
      <c r="GD359" s="5"/>
      <c r="GG359" s="5"/>
      <c r="GH359" s="5"/>
      <c r="GK359" s="5"/>
      <c r="GL359" s="5"/>
      <c r="GO359" s="5"/>
      <c r="GP359" s="5"/>
      <c r="GS359" s="5"/>
      <c r="GT359" s="5"/>
      <c r="GW359" s="5"/>
      <c r="GX359" s="5"/>
      <c r="HA359" s="5"/>
      <c r="HB359" s="5"/>
      <c r="HE359" s="5"/>
      <c r="HF359" s="5"/>
      <c r="HI359" s="5"/>
      <c r="HJ359" s="5"/>
      <c r="HM359" s="5"/>
      <c r="HN359" s="5"/>
      <c r="HQ359" s="5"/>
      <c r="HR359" s="5"/>
      <c r="HU359" s="5"/>
      <c r="HV359" s="5"/>
      <c r="HY359" s="5"/>
      <c r="HZ359" s="5"/>
      <c r="IC359" s="5"/>
      <c r="ID359" s="5"/>
      <c r="IG359" s="5"/>
      <c r="IH359" s="5"/>
      <c r="IK359" s="5"/>
      <c r="IL359" s="5"/>
      <c r="IO359" s="5"/>
      <c r="IP359" s="5"/>
      <c r="IS359" s="5"/>
      <c r="IT359" s="5"/>
    </row>
    <row r="360" spans="1:256">
      <c r="A360" s="124">
        <f t="shared" si="27"/>
        <v>0</v>
      </c>
      <c r="B360" s="125">
        <f t="shared" si="28"/>
        <v>0</v>
      </c>
      <c r="C360" s="126">
        <f>IF(R360=0,0,SUMIF($R$10:R360,R360,$R$10:R360)/R360)</f>
        <v>0</v>
      </c>
      <c r="D360" s="127">
        <v>351</v>
      </c>
      <c r="E360" s="146"/>
      <c r="F360" s="147"/>
      <c r="G360" s="130">
        <f t="shared" si="25"/>
        <v>0</v>
      </c>
      <c r="H360" s="130">
        <f>IF(E360=0,0,VLOOKUP(E360,[1]Ob!$D$10:$AW$600,46,FALSE))</f>
        <v>0</v>
      </c>
      <c r="I360" s="130">
        <f>IF(E360=0,0,VLOOKUP(E360,[1]Ob!$D$10:$BA$600,50,FALSE))</f>
        <v>0</v>
      </c>
      <c r="J360" s="130">
        <f>IF(E360=0,0,VLOOKUP(E360,[1]Ob!$D$10:$O$600,12,FALSE))</f>
        <v>0</v>
      </c>
      <c r="K360" s="131">
        <f>IF(E360=0,0,VLOOKUP(E360,[1]Ob!$D$10:$BA$600,15,FALSE))*F360</f>
        <v>0</v>
      </c>
      <c r="L360" s="132">
        <f t="shared" si="29"/>
        <v>0</v>
      </c>
      <c r="M360" s="133"/>
      <c r="N360" s="134"/>
      <c r="O360" s="170"/>
      <c r="P360" s="135">
        <v>0</v>
      </c>
      <c r="Q360" s="135">
        <v>0</v>
      </c>
      <c r="R360" s="129"/>
      <c r="S360" s="136">
        <f t="shared" si="26"/>
        <v>0</v>
      </c>
      <c r="T360" s="137"/>
      <c r="U360" s="138">
        <f>IF(T360=0,0,HLOOKUP(T360,$Y$3:$IV$5,3,FALSE))</f>
        <v>0</v>
      </c>
      <c r="V360" s="139"/>
      <c r="X360" s="5"/>
      <c r="Y360" s="5"/>
      <c r="Z360" s="5"/>
      <c r="AC360" s="5"/>
      <c r="AD360" s="5"/>
      <c r="AG360" s="5"/>
      <c r="AH360" s="5"/>
      <c r="AK360" s="5"/>
      <c r="AL360" s="5"/>
      <c r="AO360" s="5"/>
      <c r="AP360" s="5"/>
      <c r="AS360" s="5"/>
      <c r="AT360" s="5"/>
      <c r="AW360" s="5"/>
      <c r="AX360" s="5"/>
      <c r="BA360" s="5"/>
      <c r="BB360" s="5"/>
      <c r="BE360" s="5"/>
      <c r="BF360" s="5"/>
      <c r="BI360" s="5"/>
      <c r="BJ360" s="5"/>
      <c r="BM360" s="5"/>
      <c r="BN360" s="5"/>
      <c r="BQ360" s="5"/>
      <c r="BR360" s="5"/>
      <c r="BU360" s="5"/>
      <c r="BV360" s="5"/>
      <c r="BY360" s="5"/>
      <c r="BZ360" s="5"/>
      <c r="CC360" s="5"/>
      <c r="CD360" s="5"/>
      <c r="CG360" s="5"/>
      <c r="CH360" s="5"/>
      <c r="CK360" s="5"/>
      <c r="CL360" s="5"/>
      <c r="CO360" s="5"/>
      <c r="CP360" s="5"/>
      <c r="CS360" s="5"/>
      <c r="CT360" s="5"/>
      <c r="CW360" s="5"/>
      <c r="CX360" s="5"/>
      <c r="DA360" s="5"/>
      <c r="DB360" s="5"/>
      <c r="DE360" s="5"/>
      <c r="DF360" s="5"/>
      <c r="DI360" s="5"/>
      <c r="DJ360" s="5"/>
      <c r="DM360" s="5"/>
      <c r="DN360" s="5"/>
      <c r="DQ360" s="5"/>
      <c r="DR360" s="5"/>
      <c r="DU360" s="5"/>
      <c r="DV360" s="5"/>
      <c r="DY360" s="5"/>
      <c r="DZ360" s="5"/>
      <c r="EC360" s="5"/>
      <c r="ED360" s="5"/>
      <c r="EG360" s="5"/>
      <c r="EH360" s="5"/>
      <c r="EK360" s="5"/>
      <c r="EL360" s="5"/>
      <c r="EO360" s="5"/>
      <c r="EP360" s="5"/>
      <c r="ES360" s="5"/>
      <c r="ET360" s="5"/>
      <c r="EW360" s="5"/>
      <c r="EX360" s="5"/>
      <c r="FA360" s="5"/>
      <c r="FB360" s="5"/>
      <c r="FE360" s="5"/>
      <c r="FF360" s="5"/>
      <c r="FI360" s="5"/>
      <c r="FJ360" s="5"/>
      <c r="FM360" s="5"/>
      <c r="FN360" s="5"/>
      <c r="FQ360" s="5"/>
      <c r="FR360" s="5"/>
      <c r="FU360" s="5"/>
      <c r="FV360" s="5"/>
      <c r="FY360" s="5"/>
      <c r="FZ360" s="5"/>
      <c r="GC360" s="5"/>
      <c r="GD360" s="5"/>
      <c r="GG360" s="5"/>
      <c r="GH360" s="5"/>
      <c r="GK360" s="5"/>
      <c r="GL360" s="5"/>
      <c r="GO360" s="5"/>
      <c r="GP360" s="5"/>
      <c r="GS360" s="5"/>
      <c r="GT360" s="5"/>
      <c r="GW360" s="5"/>
      <c r="GX360" s="5"/>
      <c r="HA360" s="5"/>
      <c r="HB360" s="5"/>
      <c r="HE360" s="5"/>
      <c r="HF360" s="5"/>
      <c r="HI360" s="5"/>
      <c r="HJ360" s="5"/>
      <c r="HM360" s="5"/>
      <c r="HN360" s="5"/>
      <c r="HQ360" s="5"/>
      <c r="HR360" s="5"/>
      <c r="HU360" s="5"/>
      <c r="HV360" s="5"/>
      <c r="HY360" s="5"/>
      <c r="HZ360" s="5"/>
      <c r="IC360" s="5"/>
      <c r="ID360" s="5"/>
      <c r="IG360" s="5"/>
      <c r="IH360" s="5"/>
      <c r="IK360" s="5"/>
      <c r="IL360" s="5"/>
      <c r="IO360" s="5"/>
      <c r="IP360" s="5"/>
      <c r="IS360" s="5"/>
      <c r="IT360" s="5"/>
    </row>
    <row r="361" spans="1:256">
      <c r="A361" s="124">
        <f t="shared" si="27"/>
        <v>0</v>
      </c>
      <c r="B361" s="125">
        <f t="shared" si="28"/>
        <v>0</v>
      </c>
      <c r="C361" s="126">
        <f>IF(R361=0,0,SUMIF($R$10:R361,R361,$R$10:R361)/R361)</f>
        <v>0</v>
      </c>
      <c r="D361" s="127">
        <v>352</v>
      </c>
      <c r="E361" s="146"/>
      <c r="F361" s="147"/>
      <c r="G361" s="130">
        <f t="shared" si="25"/>
        <v>0</v>
      </c>
      <c r="H361" s="130">
        <f>IF(E361=0,0,VLOOKUP(E361,[1]Ob!$D$10:$AW$600,46,FALSE))</f>
        <v>0</v>
      </c>
      <c r="I361" s="130">
        <f>IF(E361=0,0,VLOOKUP(E361,[1]Ob!$D$10:$BA$600,50,FALSE))</f>
        <v>0</v>
      </c>
      <c r="J361" s="130">
        <f>IF(E361=0,0,VLOOKUP(E361,[1]Ob!$D$10:$O$600,12,FALSE))</f>
        <v>0</v>
      </c>
      <c r="K361" s="131">
        <f>IF(E361=0,0,VLOOKUP(E361,[1]Ob!$D$10:$BA$600,15,FALSE))*F361</f>
        <v>0</v>
      </c>
      <c r="L361" s="132">
        <f t="shared" si="29"/>
        <v>0</v>
      </c>
      <c r="M361" s="133"/>
      <c r="N361" s="134"/>
      <c r="O361" s="170"/>
      <c r="P361" s="135">
        <v>0</v>
      </c>
      <c r="Q361" s="135">
        <v>0</v>
      </c>
      <c r="R361" s="129"/>
      <c r="S361" s="136">
        <f t="shared" si="26"/>
        <v>0</v>
      </c>
      <c r="T361" s="148"/>
      <c r="U361" s="149"/>
      <c r="V361" s="150"/>
      <c r="X361" s="5"/>
      <c r="Y361" s="5"/>
      <c r="Z361" s="5"/>
      <c r="AC361" s="5"/>
      <c r="AD361" s="5"/>
      <c r="AG361" s="5"/>
      <c r="AH361" s="5"/>
      <c r="AK361" s="5"/>
      <c r="AL361" s="5"/>
      <c r="AO361" s="5"/>
      <c r="AP361" s="5"/>
      <c r="AS361" s="5"/>
      <c r="AT361" s="5"/>
      <c r="AW361" s="5"/>
      <c r="AX361" s="5"/>
      <c r="BA361" s="5"/>
      <c r="BB361" s="5"/>
      <c r="BE361" s="5"/>
      <c r="BF361" s="5"/>
      <c r="BI361" s="5"/>
      <c r="BJ361" s="5"/>
      <c r="BM361" s="5"/>
      <c r="BN361" s="5"/>
      <c r="BQ361" s="5"/>
      <c r="BR361" s="5"/>
      <c r="BU361" s="5"/>
      <c r="BV361" s="5"/>
      <c r="BY361" s="5"/>
      <c r="BZ361" s="5"/>
      <c r="CC361" s="5"/>
      <c r="CD361" s="5"/>
      <c r="CG361" s="5"/>
      <c r="CH361" s="5"/>
      <c r="CK361" s="5"/>
      <c r="CL361" s="5"/>
      <c r="CO361" s="5"/>
      <c r="CP361" s="5"/>
      <c r="CS361" s="5"/>
      <c r="CT361" s="5"/>
      <c r="CW361" s="5"/>
      <c r="CX361" s="5"/>
      <c r="DA361" s="5"/>
      <c r="DB361" s="5"/>
      <c r="DE361" s="5"/>
      <c r="DF361" s="5"/>
      <c r="DI361" s="5"/>
      <c r="DJ361" s="5"/>
      <c r="DM361" s="5"/>
      <c r="DN361" s="5"/>
      <c r="DQ361" s="5"/>
      <c r="DR361" s="5"/>
      <c r="DU361" s="5"/>
      <c r="DV361" s="5"/>
      <c r="DY361" s="5"/>
      <c r="DZ361" s="5"/>
      <c r="EC361" s="5"/>
      <c r="ED361" s="5"/>
      <c r="EG361" s="5"/>
      <c r="EH361" s="5"/>
      <c r="EK361" s="5"/>
      <c r="EL361" s="5"/>
      <c r="EO361" s="5"/>
      <c r="EP361" s="5"/>
      <c r="ES361" s="5"/>
      <c r="ET361" s="5"/>
      <c r="EW361" s="5"/>
      <c r="EX361" s="5"/>
      <c r="FA361" s="5"/>
      <c r="FB361" s="5"/>
      <c r="FE361" s="5"/>
      <c r="FF361" s="5"/>
      <c r="FI361" s="5"/>
      <c r="FJ361" s="5"/>
      <c r="FM361" s="5"/>
      <c r="FN361" s="5"/>
      <c r="FQ361" s="5"/>
      <c r="FR361" s="5"/>
      <c r="FU361" s="5"/>
      <c r="FV361" s="5"/>
      <c r="FY361" s="5"/>
      <c r="FZ361" s="5"/>
      <c r="GC361" s="5"/>
      <c r="GD361" s="5"/>
      <c r="GG361" s="5"/>
      <c r="GH361" s="5"/>
      <c r="GK361" s="5"/>
      <c r="GL361" s="5"/>
      <c r="GO361" s="5"/>
      <c r="GP361" s="5"/>
      <c r="GS361" s="5"/>
      <c r="GT361" s="5"/>
      <c r="GW361" s="5"/>
      <c r="GX361" s="5"/>
      <c r="HA361" s="5"/>
      <c r="HB361" s="5"/>
      <c r="HE361" s="5"/>
      <c r="HF361" s="5"/>
      <c r="HI361" s="5"/>
      <c r="HJ361" s="5"/>
      <c r="HM361" s="5"/>
      <c r="HN361" s="5"/>
      <c r="HQ361" s="5"/>
      <c r="HR361" s="5"/>
      <c r="HU361" s="5"/>
      <c r="HV361" s="5"/>
      <c r="HY361" s="5"/>
      <c r="HZ361" s="5"/>
      <c r="IC361" s="5"/>
      <c r="ID361" s="5"/>
      <c r="IG361" s="5"/>
      <c r="IH361" s="5"/>
      <c r="IK361" s="5"/>
      <c r="IL361" s="5"/>
      <c r="IO361" s="5"/>
      <c r="IP361" s="5"/>
      <c r="IS361" s="5"/>
      <c r="IT361" s="5"/>
    </row>
    <row r="362" spans="1:256">
      <c r="A362" s="124">
        <f t="shared" si="27"/>
        <v>0</v>
      </c>
      <c r="B362" s="125">
        <f t="shared" si="28"/>
        <v>0</v>
      </c>
      <c r="C362" s="126">
        <f>IF(R362=0,0,SUMIF($R$10:R362,R362,$R$10:R362)/R362)</f>
        <v>0</v>
      </c>
      <c r="D362" s="127">
        <v>353</v>
      </c>
      <c r="E362" s="146"/>
      <c r="F362" s="147"/>
      <c r="G362" s="130">
        <f t="shared" si="25"/>
        <v>0</v>
      </c>
      <c r="H362" s="130">
        <f>IF(E362=0,0,VLOOKUP(E362,[1]Ob!$D$10:$AW$600,46,FALSE))</f>
        <v>0</v>
      </c>
      <c r="I362" s="130">
        <f>IF(E362=0,0,VLOOKUP(E362,[1]Ob!$D$10:$BA$600,50,FALSE))</f>
        <v>0</v>
      </c>
      <c r="J362" s="130">
        <f>IF(E362=0,0,VLOOKUP(E362,[1]Ob!$D$10:$O$600,12,FALSE))</f>
        <v>0</v>
      </c>
      <c r="K362" s="131">
        <f>IF(E362=0,0,VLOOKUP(E362,[1]Ob!$D$10:$BA$600,15,FALSE))*F362</f>
        <v>0</v>
      </c>
      <c r="L362" s="132">
        <f t="shared" si="29"/>
        <v>0</v>
      </c>
      <c r="M362" s="133"/>
      <c r="N362" s="134"/>
      <c r="O362" s="170"/>
      <c r="P362" s="135">
        <v>0</v>
      </c>
      <c r="Q362" s="135">
        <v>0</v>
      </c>
      <c r="R362" s="129"/>
      <c r="S362" s="136">
        <f t="shared" si="26"/>
        <v>0</v>
      </c>
      <c r="T362" s="148"/>
      <c r="U362" s="149"/>
      <c r="V362" s="150"/>
      <c r="X362" s="5"/>
      <c r="Y362" s="5"/>
      <c r="Z362" s="5"/>
      <c r="AC362" s="5"/>
      <c r="AD362" s="5"/>
      <c r="AG362" s="5"/>
      <c r="AH362" s="5"/>
      <c r="AK362" s="5"/>
      <c r="AL362" s="5"/>
      <c r="AO362" s="5"/>
      <c r="AP362" s="5"/>
      <c r="AS362" s="5"/>
      <c r="AT362" s="5"/>
      <c r="AW362" s="5"/>
      <c r="AX362" s="5"/>
      <c r="BA362" s="5"/>
      <c r="BB362" s="5"/>
      <c r="BE362" s="5"/>
      <c r="BF362" s="5"/>
      <c r="BI362" s="5"/>
      <c r="BJ362" s="5"/>
      <c r="BM362" s="5"/>
      <c r="BN362" s="5"/>
      <c r="BQ362" s="5"/>
      <c r="BR362" s="5"/>
      <c r="BU362" s="5"/>
      <c r="BV362" s="5"/>
      <c r="BY362" s="5"/>
      <c r="BZ362" s="5"/>
      <c r="CC362" s="5"/>
      <c r="CD362" s="5"/>
      <c r="CG362" s="5"/>
      <c r="CH362" s="5"/>
      <c r="CK362" s="5"/>
      <c r="CL362" s="5"/>
      <c r="CO362" s="5"/>
      <c r="CP362" s="5"/>
      <c r="CS362" s="5"/>
      <c r="CT362" s="5"/>
      <c r="CW362" s="5"/>
      <c r="CX362" s="5"/>
      <c r="DA362" s="5"/>
      <c r="DB362" s="5"/>
      <c r="DE362" s="5"/>
      <c r="DF362" s="5"/>
      <c r="DI362" s="5"/>
      <c r="DJ362" s="5"/>
      <c r="DM362" s="5"/>
      <c r="DN362" s="5"/>
      <c r="DQ362" s="5"/>
      <c r="DR362" s="5"/>
      <c r="DU362" s="5"/>
      <c r="DV362" s="5"/>
      <c r="DY362" s="5"/>
      <c r="DZ362" s="5"/>
      <c r="EC362" s="5"/>
      <c r="ED362" s="5"/>
      <c r="EG362" s="5"/>
      <c r="EH362" s="5"/>
      <c r="EK362" s="5"/>
      <c r="EL362" s="5"/>
      <c r="EO362" s="5"/>
      <c r="EP362" s="5"/>
      <c r="ES362" s="5"/>
      <c r="ET362" s="5"/>
      <c r="EW362" s="5"/>
      <c r="EX362" s="5"/>
      <c r="FA362" s="5"/>
      <c r="FB362" s="5"/>
      <c r="FE362" s="5"/>
      <c r="FF362" s="5"/>
      <c r="FI362" s="5"/>
      <c r="FJ362" s="5"/>
      <c r="FM362" s="5"/>
      <c r="FN362" s="5"/>
      <c r="FQ362" s="5"/>
      <c r="FR362" s="5"/>
      <c r="FU362" s="5"/>
      <c r="FV362" s="5"/>
      <c r="FY362" s="5"/>
      <c r="FZ362" s="5"/>
      <c r="GC362" s="5"/>
      <c r="GD362" s="5"/>
      <c r="GG362" s="5"/>
      <c r="GH362" s="5"/>
      <c r="GK362" s="5"/>
      <c r="GL362" s="5"/>
      <c r="GO362" s="5"/>
      <c r="GP362" s="5"/>
      <c r="GS362" s="5"/>
      <c r="GT362" s="5"/>
      <c r="GW362" s="5"/>
      <c r="GX362" s="5"/>
      <c r="HA362" s="5"/>
      <c r="HB362" s="5"/>
      <c r="HE362" s="5"/>
      <c r="HF362" s="5"/>
      <c r="HI362" s="5"/>
      <c r="HJ362" s="5"/>
      <c r="HM362" s="5"/>
      <c r="HN362" s="5"/>
      <c r="HQ362" s="5"/>
      <c r="HR362" s="5"/>
      <c r="HU362" s="5"/>
      <c r="HV362" s="5"/>
      <c r="HY362" s="5"/>
      <c r="HZ362" s="5"/>
      <c r="IC362" s="5"/>
      <c r="ID362" s="5"/>
      <c r="IG362" s="5"/>
      <c r="IH362" s="5"/>
      <c r="IK362" s="5"/>
      <c r="IL362" s="5"/>
      <c r="IO362" s="5"/>
      <c r="IP362" s="5"/>
      <c r="IS362" s="5"/>
      <c r="IT362" s="5"/>
    </row>
    <row r="363" spans="1:256">
      <c r="A363" s="124">
        <f t="shared" si="27"/>
        <v>0</v>
      </c>
      <c r="B363" s="125">
        <f t="shared" si="28"/>
        <v>0</v>
      </c>
      <c r="C363" s="126">
        <f>IF(R363=0,0,SUMIF($R$10:R363,R363,$R$10:R363)/R363)</f>
        <v>0</v>
      </c>
      <c r="D363" s="127">
        <v>354</v>
      </c>
      <c r="E363" s="146"/>
      <c r="F363" s="147"/>
      <c r="G363" s="130">
        <f t="shared" si="25"/>
        <v>0</v>
      </c>
      <c r="H363" s="130">
        <f>IF(E363=0,0,VLOOKUP(E363,[1]Ob!$D$10:$AW$600,46,FALSE))</f>
        <v>0</v>
      </c>
      <c r="I363" s="130">
        <f>IF(E363=0,0,VLOOKUP(E363,[1]Ob!$D$10:$BA$600,50,FALSE))</f>
        <v>0</v>
      </c>
      <c r="J363" s="130">
        <f>IF(E363=0,0,VLOOKUP(E363,[1]Ob!$D$10:$O$600,12,FALSE))</f>
        <v>0</v>
      </c>
      <c r="K363" s="131">
        <f>IF(E363=0,0,VLOOKUP(E363,[1]Ob!$D$10:$BA$600,15,FALSE))*F363</f>
        <v>0</v>
      </c>
      <c r="L363" s="132">
        <f t="shared" si="29"/>
        <v>0</v>
      </c>
      <c r="M363" s="133"/>
      <c r="N363" s="134"/>
      <c r="O363" s="170"/>
      <c r="P363" s="135">
        <v>0</v>
      </c>
      <c r="Q363" s="135">
        <v>0</v>
      </c>
      <c r="R363" s="129"/>
      <c r="S363" s="136">
        <f t="shared" si="26"/>
        <v>0</v>
      </c>
      <c r="T363" s="148"/>
      <c r="U363" s="149"/>
      <c r="V363" s="150"/>
      <c r="X363" s="5"/>
      <c r="Y363" s="5"/>
      <c r="Z363" s="5"/>
      <c r="AC363" s="5"/>
      <c r="AD363" s="5"/>
      <c r="AG363" s="5"/>
      <c r="AH363" s="5"/>
      <c r="AK363" s="5"/>
      <c r="AL363" s="5"/>
      <c r="AO363" s="5"/>
      <c r="AP363" s="5"/>
      <c r="AS363" s="5"/>
      <c r="AT363" s="5"/>
      <c r="AW363" s="5"/>
      <c r="AX363" s="5"/>
      <c r="BA363" s="5"/>
      <c r="BB363" s="5"/>
      <c r="BE363" s="5"/>
      <c r="BF363" s="5"/>
      <c r="BI363" s="5"/>
      <c r="BJ363" s="5"/>
      <c r="BM363" s="5"/>
      <c r="BN363" s="5"/>
      <c r="BQ363" s="5"/>
      <c r="BR363" s="5"/>
      <c r="BU363" s="5"/>
      <c r="BV363" s="5"/>
      <c r="BY363" s="5"/>
      <c r="BZ363" s="5"/>
      <c r="CC363" s="5"/>
      <c r="CD363" s="5"/>
      <c r="CG363" s="5"/>
      <c r="CH363" s="5"/>
      <c r="CK363" s="5"/>
      <c r="CL363" s="5"/>
      <c r="CO363" s="5"/>
      <c r="CP363" s="5"/>
      <c r="CS363" s="5"/>
      <c r="CT363" s="5"/>
      <c r="CW363" s="5"/>
      <c r="CX363" s="5"/>
      <c r="DA363" s="5"/>
      <c r="DB363" s="5"/>
      <c r="DE363" s="5"/>
      <c r="DF363" s="5"/>
      <c r="DI363" s="5"/>
      <c r="DJ363" s="5"/>
      <c r="DM363" s="5"/>
      <c r="DN363" s="5"/>
      <c r="DQ363" s="5"/>
      <c r="DR363" s="5"/>
      <c r="DU363" s="5"/>
      <c r="DV363" s="5"/>
      <c r="DY363" s="5"/>
      <c r="DZ363" s="5"/>
      <c r="EC363" s="5"/>
      <c r="ED363" s="5"/>
      <c r="EG363" s="5"/>
      <c r="EH363" s="5"/>
      <c r="EK363" s="5"/>
      <c r="EL363" s="5"/>
      <c r="EO363" s="5"/>
      <c r="EP363" s="5"/>
      <c r="ES363" s="5"/>
      <c r="ET363" s="5"/>
      <c r="EW363" s="5"/>
      <c r="EX363" s="5"/>
      <c r="FA363" s="5"/>
      <c r="FB363" s="5"/>
      <c r="FE363" s="5"/>
      <c r="FF363" s="5"/>
      <c r="FI363" s="5"/>
      <c r="FJ363" s="5"/>
      <c r="FM363" s="5"/>
      <c r="FN363" s="5"/>
      <c r="FQ363" s="5"/>
      <c r="FR363" s="5"/>
      <c r="FU363" s="5"/>
      <c r="FV363" s="5"/>
      <c r="FY363" s="5"/>
      <c r="FZ363" s="5"/>
      <c r="GC363" s="5"/>
      <c r="GD363" s="5"/>
      <c r="GG363" s="5"/>
      <c r="GH363" s="5"/>
      <c r="GK363" s="5"/>
      <c r="GL363" s="5"/>
      <c r="GO363" s="5"/>
      <c r="GP363" s="5"/>
      <c r="GS363" s="5"/>
      <c r="GT363" s="5"/>
      <c r="GW363" s="5"/>
      <c r="GX363" s="5"/>
      <c r="HA363" s="5"/>
      <c r="HB363" s="5"/>
      <c r="HE363" s="5"/>
      <c r="HF363" s="5"/>
      <c r="HI363" s="5"/>
      <c r="HJ363" s="5"/>
      <c r="HM363" s="5"/>
      <c r="HN363" s="5"/>
      <c r="HQ363" s="5"/>
      <c r="HR363" s="5"/>
      <c r="HU363" s="5"/>
      <c r="HV363" s="5"/>
      <c r="HY363" s="5"/>
      <c r="HZ363" s="5"/>
      <c r="IC363" s="5"/>
      <c r="ID363" s="5"/>
      <c r="IG363" s="5"/>
      <c r="IH363" s="5"/>
      <c r="IK363" s="5"/>
      <c r="IL363" s="5"/>
      <c r="IO363" s="5"/>
      <c r="IP363" s="5"/>
      <c r="IS363" s="5"/>
      <c r="IT363" s="5"/>
    </row>
    <row r="364" spans="1:256">
      <c r="A364" s="124">
        <f t="shared" si="27"/>
        <v>0</v>
      </c>
      <c r="B364" s="125">
        <f t="shared" si="28"/>
        <v>0</v>
      </c>
      <c r="C364" s="126">
        <f>IF(R364=0,0,SUMIF($R$10:R364,R364,$R$10:R364)/R364)</f>
        <v>0</v>
      </c>
      <c r="D364" s="127">
        <v>355</v>
      </c>
      <c r="E364" s="146"/>
      <c r="F364" s="147"/>
      <c r="G364" s="130">
        <f t="shared" si="25"/>
        <v>0</v>
      </c>
      <c r="H364" s="130">
        <f>IF(E364=0,0,VLOOKUP(E364,[1]Ob!$D$10:$AW$600,46,FALSE))</f>
        <v>0</v>
      </c>
      <c r="I364" s="130">
        <f>IF(E364=0,0,VLOOKUP(E364,[1]Ob!$D$10:$BA$600,50,FALSE))</f>
        <v>0</v>
      </c>
      <c r="J364" s="130">
        <f>IF(E364=0,0,VLOOKUP(E364,[1]Ob!$D$10:$O$600,12,FALSE))</f>
        <v>0</v>
      </c>
      <c r="K364" s="131">
        <f>IF(E364=0,0,VLOOKUP(E364,[1]Ob!$D$10:$BA$600,15,FALSE))*F364</f>
        <v>0</v>
      </c>
      <c r="L364" s="132">
        <f t="shared" si="29"/>
        <v>0</v>
      </c>
      <c r="M364" s="133"/>
      <c r="N364" s="134"/>
      <c r="O364" s="170"/>
      <c r="P364" s="135">
        <v>0</v>
      </c>
      <c r="Q364" s="135">
        <v>0</v>
      </c>
      <c r="R364" s="129"/>
      <c r="S364" s="136">
        <f t="shared" si="26"/>
        <v>0</v>
      </c>
      <c r="T364" s="161"/>
      <c r="U364" s="162"/>
      <c r="V364" s="163"/>
      <c r="X364" s="5"/>
      <c r="Y364" s="5"/>
      <c r="Z364" s="5"/>
      <c r="AC364" s="5"/>
      <c r="AD364" s="5"/>
      <c r="AG364" s="5"/>
      <c r="AH364" s="5"/>
      <c r="AK364" s="5"/>
      <c r="AL364" s="5"/>
      <c r="AO364" s="5"/>
      <c r="AP364" s="5"/>
      <c r="AS364" s="5"/>
      <c r="AT364" s="5"/>
      <c r="AW364" s="5"/>
      <c r="AX364" s="5"/>
      <c r="BA364" s="5"/>
      <c r="BB364" s="5"/>
      <c r="BE364" s="5"/>
      <c r="BF364" s="5"/>
      <c r="BI364" s="5"/>
      <c r="BJ364" s="5"/>
      <c r="BM364" s="5"/>
      <c r="BN364" s="5"/>
      <c r="BQ364" s="5"/>
      <c r="BR364" s="5"/>
      <c r="BU364" s="5"/>
      <c r="BV364" s="5"/>
      <c r="BY364" s="5"/>
      <c r="BZ364" s="5"/>
      <c r="CC364" s="5"/>
      <c r="CD364" s="5"/>
      <c r="CG364" s="5"/>
      <c r="CH364" s="5"/>
      <c r="CK364" s="5"/>
      <c r="CL364" s="5"/>
      <c r="CO364" s="5"/>
      <c r="CP364" s="5"/>
      <c r="CS364" s="5"/>
      <c r="CT364" s="5"/>
      <c r="CW364" s="5"/>
      <c r="CX364" s="5"/>
      <c r="DA364" s="5"/>
      <c r="DB364" s="5"/>
      <c r="DE364" s="5"/>
      <c r="DF364" s="5"/>
      <c r="DI364" s="5"/>
      <c r="DJ364" s="5"/>
      <c r="DM364" s="5"/>
      <c r="DN364" s="5"/>
      <c r="DQ364" s="5"/>
      <c r="DR364" s="5"/>
      <c r="DU364" s="5"/>
      <c r="DV364" s="5"/>
      <c r="DY364" s="5"/>
      <c r="DZ364" s="5"/>
      <c r="EC364" s="5"/>
      <c r="ED364" s="5"/>
      <c r="EG364" s="5"/>
      <c r="EH364" s="5"/>
      <c r="EK364" s="5"/>
      <c r="EL364" s="5"/>
      <c r="EO364" s="5"/>
      <c r="EP364" s="5"/>
      <c r="ES364" s="5"/>
      <c r="ET364" s="5"/>
      <c r="EW364" s="5"/>
      <c r="EX364" s="5"/>
      <c r="FA364" s="5"/>
      <c r="FB364" s="5"/>
      <c r="FE364" s="5"/>
      <c r="FF364" s="5"/>
      <c r="FI364" s="5"/>
      <c r="FJ364" s="5"/>
      <c r="FM364" s="5"/>
      <c r="FN364" s="5"/>
      <c r="FQ364" s="5"/>
      <c r="FR364" s="5"/>
      <c r="FU364" s="5"/>
      <c r="FV364" s="5"/>
      <c r="FY364" s="5"/>
      <c r="FZ364" s="5"/>
      <c r="GC364" s="5"/>
      <c r="GD364" s="5"/>
      <c r="GG364" s="5"/>
      <c r="GH364" s="5"/>
      <c r="GK364" s="5"/>
      <c r="GL364" s="5"/>
      <c r="GO364" s="5"/>
      <c r="GP364" s="5"/>
      <c r="GS364" s="5"/>
      <c r="GT364" s="5"/>
      <c r="GW364" s="5"/>
      <c r="GX364" s="5"/>
      <c r="HA364" s="5"/>
      <c r="HB364" s="5"/>
      <c r="HE364" s="5"/>
      <c r="HF364" s="5"/>
      <c r="HI364" s="5"/>
      <c r="HJ364" s="5"/>
      <c r="HM364" s="5"/>
      <c r="HN364" s="5"/>
      <c r="HQ364" s="5"/>
      <c r="HR364" s="5"/>
      <c r="HU364" s="5"/>
      <c r="HV364" s="5"/>
      <c r="HY364" s="5"/>
      <c r="HZ364" s="5"/>
      <c r="IC364" s="5"/>
      <c r="ID364" s="5"/>
      <c r="IG364" s="5"/>
      <c r="IH364" s="5"/>
      <c r="IK364" s="5"/>
      <c r="IL364" s="5"/>
      <c r="IO364" s="5"/>
      <c r="IP364" s="5"/>
      <c r="IS364" s="5"/>
      <c r="IT364" s="5"/>
    </row>
    <row r="365" spans="1:256">
      <c r="A365" s="124">
        <f t="shared" si="27"/>
        <v>0</v>
      </c>
      <c r="B365" s="125">
        <f t="shared" si="28"/>
        <v>0</v>
      </c>
      <c r="C365" s="126">
        <f>IF(R365=0,0,SUMIF($R$10:R365,R365,$R$10:R365)/R365)</f>
        <v>0</v>
      </c>
      <c r="D365" s="127">
        <v>356</v>
      </c>
      <c r="E365" s="146"/>
      <c r="F365" s="147"/>
      <c r="G365" s="130">
        <f t="shared" si="25"/>
        <v>0</v>
      </c>
      <c r="H365" s="130">
        <f>IF(E365=0,0,VLOOKUP(E365,[1]Ob!$D$10:$AW$600,46,FALSE))</f>
        <v>0</v>
      </c>
      <c r="I365" s="130">
        <f>IF(E365=0,0,VLOOKUP(E365,[1]Ob!$D$10:$BA$600,50,FALSE))</f>
        <v>0</v>
      </c>
      <c r="J365" s="130">
        <f>IF(E365=0,0,VLOOKUP(E365,[1]Ob!$D$10:$O$600,12,FALSE))</f>
        <v>0</v>
      </c>
      <c r="K365" s="131">
        <f>IF(E365=0,0,VLOOKUP(E365,[1]Ob!$D$10:$BA$600,15,FALSE))*F365</f>
        <v>0</v>
      </c>
      <c r="L365" s="132">
        <f t="shared" si="29"/>
        <v>0</v>
      </c>
      <c r="M365" s="133"/>
      <c r="N365" s="134"/>
      <c r="O365" s="170"/>
      <c r="P365" s="135">
        <v>0</v>
      </c>
      <c r="Q365" s="135">
        <v>0</v>
      </c>
      <c r="R365" s="129"/>
      <c r="S365" s="136">
        <f t="shared" si="26"/>
        <v>0</v>
      </c>
      <c r="T365" s="137"/>
      <c r="U365" s="138">
        <f>IF(T365=0,0,HLOOKUP(T365,$Y$3:$IV$5,3,FALSE))</f>
        <v>0</v>
      </c>
      <c r="V365" s="139"/>
      <c r="X365" s="5"/>
      <c r="Y365" s="5"/>
      <c r="Z365" s="5"/>
      <c r="AC365" s="5"/>
      <c r="AD365" s="5"/>
      <c r="AG365" s="5"/>
      <c r="AH365" s="5"/>
      <c r="AK365" s="5"/>
      <c r="AL365" s="5"/>
      <c r="AO365" s="5"/>
      <c r="AP365" s="5"/>
      <c r="AS365" s="5"/>
      <c r="AT365" s="5"/>
      <c r="AW365" s="5"/>
      <c r="AX365" s="5"/>
      <c r="BA365" s="5"/>
      <c r="BB365" s="5"/>
      <c r="BE365" s="5"/>
      <c r="BF365" s="5"/>
      <c r="BI365" s="5"/>
      <c r="BJ365" s="5"/>
      <c r="BM365" s="5"/>
      <c r="BN365" s="5"/>
      <c r="BQ365" s="5"/>
      <c r="BR365" s="5"/>
      <c r="BU365" s="5"/>
      <c r="BV365" s="5"/>
      <c r="BY365" s="5"/>
      <c r="BZ365" s="5"/>
      <c r="CC365" s="5"/>
      <c r="CD365" s="5"/>
      <c r="CG365" s="5"/>
      <c r="CH365" s="5"/>
      <c r="CK365" s="5"/>
      <c r="CL365" s="5"/>
      <c r="CO365" s="5"/>
      <c r="CP365" s="5"/>
      <c r="CS365" s="5"/>
      <c r="CT365" s="5"/>
      <c r="CW365" s="5"/>
      <c r="CX365" s="5"/>
      <c r="DA365" s="5"/>
      <c r="DB365" s="5"/>
      <c r="DE365" s="5"/>
      <c r="DF365" s="5"/>
      <c r="DI365" s="5"/>
      <c r="DJ365" s="5"/>
      <c r="DM365" s="5"/>
      <c r="DN365" s="5"/>
      <c r="DQ365" s="5"/>
      <c r="DR365" s="5"/>
      <c r="DU365" s="5"/>
      <c r="DV365" s="5"/>
      <c r="DY365" s="5"/>
      <c r="DZ365" s="5"/>
      <c r="EC365" s="5"/>
      <c r="ED365" s="5"/>
      <c r="EG365" s="5"/>
      <c r="EH365" s="5"/>
      <c r="EK365" s="5"/>
      <c r="EL365" s="5"/>
      <c r="EO365" s="5"/>
      <c r="EP365" s="5"/>
      <c r="ES365" s="5"/>
      <c r="ET365" s="5"/>
      <c r="EW365" s="5"/>
      <c r="EX365" s="5"/>
      <c r="FA365" s="5"/>
      <c r="FB365" s="5"/>
      <c r="FE365" s="5"/>
      <c r="FF365" s="5"/>
      <c r="FI365" s="5"/>
      <c r="FJ365" s="5"/>
      <c r="FM365" s="5"/>
      <c r="FN365" s="5"/>
      <c r="FQ365" s="5"/>
      <c r="FR365" s="5"/>
      <c r="FU365" s="5"/>
      <c r="FV365" s="5"/>
      <c r="FY365" s="5"/>
      <c r="FZ365" s="5"/>
      <c r="GC365" s="5"/>
      <c r="GD365" s="5"/>
      <c r="GG365" s="5"/>
      <c r="GH365" s="5"/>
      <c r="GK365" s="5"/>
      <c r="GL365" s="5"/>
      <c r="GO365" s="5"/>
      <c r="GP365" s="5"/>
      <c r="GS365" s="5"/>
      <c r="GT365" s="5"/>
      <c r="GW365" s="5"/>
      <c r="GX365" s="5"/>
      <c r="HA365" s="5"/>
      <c r="HB365" s="5"/>
      <c r="HE365" s="5"/>
      <c r="HF365" s="5"/>
      <c r="HI365" s="5"/>
      <c r="HJ365" s="5"/>
      <c r="HM365" s="5"/>
      <c r="HN365" s="5"/>
      <c r="HQ365" s="5"/>
      <c r="HR365" s="5"/>
      <c r="HU365" s="5"/>
      <c r="HV365" s="5"/>
      <c r="HY365" s="5"/>
      <c r="HZ365" s="5"/>
      <c r="IC365" s="5"/>
      <c r="ID365" s="5"/>
      <c r="IG365" s="5"/>
      <c r="IH365" s="5"/>
      <c r="IK365" s="5"/>
      <c r="IL365" s="5"/>
      <c r="IO365" s="5"/>
      <c r="IP365" s="5"/>
      <c r="IS365" s="5"/>
      <c r="IT365" s="5"/>
    </row>
    <row r="366" spans="1:256">
      <c r="A366" s="124">
        <f t="shared" si="27"/>
        <v>0</v>
      </c>
      <c r="B366" s="125">
        <f t="shared" si="28"/>
        <v>0</v>
      </c>
      <c r="C366" s="126">
        <f>IF(R366=0,0,SUMIF($R$10:R366,R366,$R$10:R366)/R366)</f>
        <v>0</v>
      </c>
      <c r="D366" s="127">
        <v>357</v>
      </c>
      <c r="E366" s="146"/>
      <c r="F366" s="147"/>
      <c r="G366" s="130">
        <f t="shared" si="25"/>
        <v>0</v>
      </c>
      <c r="H366" s="130">
        <f>IF(E366=0,0,VLOOKUP(E366,[1]Ob!$D$10:$AW$600,46,FALSE))</f>
        <v>0</v>
      </c>
      <c r="I366" s="130">
        <f>IF(E366=0,0,VLOOKUP(E366,[1]Ob!$D$10:$BA$600,50,FALSE))</f>
        <v>0</v>
      </c>
      <c r="J366" s="130">
        <f>IF(E366=0,0,VLOOKUP(E366,[1]Ob!$D$10:$O$600,12,FALSE))</f>
        <v>0</v>
      </c>
      <c r="K366" s="131">
        <f>IF(E366=0,0,VLOOKUP(E366,[1]Ob!$D$10:$BA$600,15,FALSE))*F366</f>
        <v>0</v>
      </c>
      <c r="L366" s="132">
        <f t="shared" si="29"/>
        <v>0</v>
      </c>
      <c r="M366" s="133"/>
      <c r="N366" s="134"/>
      <c r="O366" s="170"/>
      <c r="P366" s="135">
        <v>0</v>
      </c>
      <c r="Q366" s="135">
        <v>0</v>
      </c>
      <c r="R366" s="129"/>
      <c r="S366" s="136">
        <f t="shared" si="26"/>
        <v>0</v>
      </c>
      <c r="T366" s="148"/>
      <c r="U366" s="149"/>
      <c r="V366" s="150"/>
      <c r="X366" s="5"/>
      <c r="Y366" s="5"/>
      <c r="Z366" s="5"/>
      <c r="AC366" s="5"/>
      <c r="AD366" s="5"/>
      <c r="AG366" s="5"/>
      <c r="AH366" s="5"/>
      <c r="AK366" s="5"/>
      <c r="AL366" s="5"/>
      <c r="AO366" s="5"/>
      <c r="AP366" s="5"/>
      <c r="AS366" s="5"/>
      <c r="AT366" s="5"/>
      <c r="AW366" s="5"/>
      <c r="AX366" s="5"/>
      <c r="BA366" s="5"/>
      <c r="BB366" s="5"/>
      <c r="BE366" s="5"/>
      <c r="BF366" s="5"/>
      <c r="BI366" s="5"/>
      <c r="BJ366" s="5"/>
      <c r="BM366" s="5"/>
      <c r="BN366" s="5"/>
      <c r="BQ366" s="5"/>
      <c r="BR366" s="5"/>
      <c r="BU366" s="5"/>
      <c r="BV366" s="5"/>
      <c r="BY366" s="5"/>
      <c r="BZ366" s="5"/>
      <c r="CC366" s="5"/>
      <c r="CD366" s="5"/>
      <c r="CG366" s="5"/>
      <c r="CH366" s="5"/>
      <c r="CK366" s="5"/>
      <c r="CL366" s="5"/>
      <c r="CO366" s="5"/>
      <c r="CP366" s="5"/>
      <c r="CS366" s="5"/>
      <c r="CT366" s="5"/>
      <c r="CW366" s="5"/>
      <c r="CX366" s="5"/>
      <c r="DA366" s="5"/>
      <c r="DB366" s="5"/>
      <c r="DE366" s="5"/>
      <c r="DF366" s="5"/>
      <c r="DI366" s="5"/>
      <c r="DJ366" s="5"/>
      <c r="DM366" s="5"/>
      <c r="DN366" s="5"/>
      <c r="DQ366" s="5"/>
      <c r="DR366" s="5"/>
      <c r="DU366" s="5"/>
      <c r="DV366" s="5"/>
      <c r="DY366" s="5"/>
      <c r="DZ366" s="5"/>
      <c r="EC366" s="5"/>
      <c r="ED366" s="5"/>
      <c r="EG366" s="5"/>
      <c r="EH366" s="5"/>
      <c r="EK366" s="5"/>
      <c r="EL366" s="5"/>
      <c r="EO366" s="5"/>
      <c r="EP366" s="5"/>
      <c r="ES366" s="5"/>
      <c r="ET366" s="5"/>
      <c r="EW366" s="5"/>
      <c r="EX366" s="5"/>
      <c r="FA366" s="5"/>
      <c r="FB366" s="5"/>
      <c r="FE366" s="5"/>
      <c r="FF366" s="5"/>
      <c r="FI366" s="5"/>
      <c r="FJ366" s="5"/>
      <c r="FM366" s="5"/>
      <c r="FN366" s="5"/>
      <c r="FQ366" s="5"/>
      <c r="FR366" s="5"/>
      <c r="FU366" s="5"/>
      <c r="FV366" s="5"/>
      <c r="FY366" s="5"/>
      <c r="FZ366" s="5"/>
      <c r="GC366" s="5"/>
      <c r="GD366" s="5"/>
      <c r="GG366" s="5"/>
      <c r="GH366" s="5"/>
      <c r="GK366" s="5"/>
      <c r="GL366" s="5"/>
      <c r="GO366" s="5"/>
      <c r="GP366" s="5"/>
      <c r="GS366" s="5"/>
      <c r="GT366" s="5"/>
      <c r="GW366" s="5"/>
      <c r="GX366" s="5"/>
      <c r="HA366" s="5"/>
      <c r="HB366" s="5"/>
      <c r="HE366" s="5"/>
      <c r="HF366" s="5"/>
      <c r="HI366" s="5"/>
      <c r="HJ366" s="5"/>
      <c r="HM366" s="5"/>
      <c r="HN366" s="5"/>
      <c r="HQ366" s="5"/>
      <c r="HR366" s="5"/>
      <c r="HU366" s="5"/>
      <c r="HV366" s="5"/>
      <c r="HY366" s="5"/>
      <c r="HZ366" s="5"/>
      <c r="IC366" s="5"/>
      <c r="ID366" s="5"/>
      <c r="IG366" s="5"/>
      <c r="IH366" s="5"/>
      <c r="IK366" s="5"/>
      <c r="IL366" s="5"/>
      <c r="IO366" s="5"/>
      <c r="IP366" s="5"/>
      <c r="IS366" s="5"/>
      <c r="IT366" s="5"/>
    </row>
    <row r="367" spans="1:256">
      <c r="A367" s="124">
        <f t="shared" si="27"/>
        <v>0</v>
      </c>
      <c r="B367" s="125">
        <f t="shared" si="28"/>
        <v>0</v>
      </c>
      <c r="C367" s="126">
        <f>IF(R367=0,0,SUMIF($R$10:R367,R367,$R$10:R367)/R367)</f>
        <v>0</v>
      </c>
      <c r="D367" s="127">
        <v>358</v>
      </c>
      <c r="E367" s="146"/>
      <c r="F367" s="147"/>
      <c r="G367" s="130">
        <f t="shared" si="25"/>
        <v>0</v>
      </c>
      <c r="H367" s="130">
        <f>IF(E367=0,0,VLOOKUP(E367,[1]Ob!$D$10:$AW$600,46,FALSE))</f>
        <v>0</v>
      </c>
      <c r="I367" s="130">
        <f>IF(E367=0,0,VLOOKUP(E367,[1]Ob!$D$10:$BA$600,50,FALSE))</f>
        <v>0</v>
      </c>
      <c r="J367" s="130">
        <f>IF(E367=0,0,VLOOKUP(E367,[1]Ob!$D$10:$O$600,12,FALSE))</f>
        <v>0</v>
      </c>
      <c r="K367" s="131">
        <f>IF(E367=0,0,VLOOKUP(E367,[1]Ob!$D$10:$BA$600,15,FALSE))*F367</f>
        <v>0</v>
      </c>
      <c r="L367" s="132">
        <f t="shared" si="29"/>
        <v>0</v>
      </c>
      <c r="M367" s="133"/>
      <c r="N367" s="134"/>
      <c r="O367" s="170"/>
      <c r="P367" s="135">
        <v>0</v>
      </c>
      <c r="Q367" s="135">
        <v>0</v>
      </c>
      <c r="R367" s="129"/>
      <c r="S367" s="136">
        <f t="shared" si="26"/>
        <v>0</v>
      </c>
      <c r="T367" s="148"/>
      <c r="U367" s="149"/>
      <c r="V367" s="150"/>
      <c r="X367" s="5"/>
      <c r="Y367" s="5"/>
      <c r="Z367" s="5"/>
      <c r="AC367" s="5"/>
      <c r="AD367" s="5"/>
      <c r="AG367" s="5"/>
      <c r="AH367" s="5"/>
      <c r="AK367" s="5"/>
      <c r="AL367" s="5"/>
      <c r="AO367" s="5"/>
      <c r="AP367" s="5"/>
      <c r="AS367" s="5"/>
      <c r="AT367" s="5"/>
      <c r="AW367" s="5"/>
      <c r="AX367" s="5"/>
      <c r="BA367" s="5"/>
      <c r="BB367" s="5"/>
      <c r="BE367" s="5"/>
      <c r="BF367" s="5"/>
      <c r="BI367" s="5"/>
      <c r="BJ367" s="5"/>
      <c r="BM367" s="5"/>
      <c r="BN367" s="5"/>
      <c r="BQ367" s="5"/>
      <c r="BR367" s="5"/>
      <c r="BU367" s="5"/>
      <c r="BV367" s="5"/>
      <c r="BY367" s="5"/>
      <c r="BZ367" s="5"/>
      <c r="CC367" s="5"/>
      <c r="CD367" s="5"/>
      <c r="CG367" s="5"/>
      <c r="CH367" s="5"/>
      <c r="CK367" s="5"/>
      <c r="CL367" s="5"/>
      <c r="CO367" s="5"/>
      <c r="CP367" s="5"/>
      <c r="CS367" s="5"/>
      <c r="CT367" s="5"/>
      <c r="CW367" s="5"/>
      <c r="CX367" s="5"/>
      <c r="DA367" s="5"/>
      <c r="DB367" s="5"/>
      <c r="DE367" s="5"/>
      <c r="DF367" s="5"/>
      <c r="DI367" s="5"/>
      <c r="DJ367" s="5"/>
      <c r="DM367" s="5"/>
      <c r="DN367" s="5"/>
      <c r="DQ367" s="5"/>
      <c r="DR367" s="5"/>
      <c r="DU367" s="5"/>
      <c r="DV367" s="5"/>
      <c r="DY367" s="5"/>
      <c r="DZ367" s="5"/>
      <c r="EC367" s="5"/>
      <c r="ED367" s="5"/>
      <c r="EG367" s="5"/>
      <c r="EH367" s="5"/>
      <c r="EK367" s="5"/>
      <c r="EL367" s="5"/>
      <c r="EO367" s="5"/>
      <c r="EP367" s="5"/>
      <c r="ES367" s="5"/>
      <c r="ET367" s="5"/>
      <c r="EW367" s="5"/>
      <c r="EX367" s="5"/>
      <c r="FA367" s="5"/>
      <c r="FB367" s="5"/>
      <c r="FE367" s="5"/>
      <c r="FF367" s="5"/>
      <c r="FI367" s="5"/>
      <c r="FJ367" s="5"/>
      <c r="FM367" s="5"/>
      <c r="FN367" s="5"/>
      <c r="FQ367" s="5"/>
      <c r="FR367" s="5"/>
      <c r="FU367" s="5"/>
      <c r="FV367" s="5"/>
      <c r="FY367" s="5"/>
      <c r="FZ367" s="5"/>
      <c r="GC367" s="5"/>
      <c r="GD367" s="5"/>
      <c r="GG367" s="5"/>
      <c r="GH367" s="5"/>
      <c r="GK367" s="5"/>
      <c r="GL367" s="5"/>
      <c r="GO367" s="5"/>
      <c r="GP367" s="5"/>
      <c r="GS367" s="5"/>
      <c r="GT367" s="5"/>
      <c r="GW367" s="5"/>
      <c r="GX367" s="5"/>
      <c r="HA367" s="5"/>
      <c r="HB367" s="5"/>
      <c r="HE367" s="5"/>
      <c r="HF367" s="5"/>
      <c r="HI367" s="5"/>
      <c r="HJ367" s="5"/>
      <c r="HM367" s="5"/>
      <c r="HN367" s="5"/>
      <c r="HQ367" s="5"/>
      <c r="HR367" s="5"/>
      <c r="HU367" s="5"/>
      <c r="HV367" s="5"/>
      <c r="HY367" s="5"/>
      <c r="HZ367" s="5"/>
      <c r="IC367" s="5"/>
      <c r="ID367" s="5"/>
      <c r="IG367" s="5"/>
      <c r="IH367" s="5"/>
      <c r="IK367" s="5"/>
      <c r="IL367" s="5"/>
      <c r="IO367" s="5"/>
      <c r="IP367" s="5"/>
      <c r="IS367" s="5"/>
      <c r="IT367" s="5"/>
    </row>
    <row r="368" spans="1:256">
      <c r="A368" s="124">
        <f t="shared" si="27"/>
        <v>0</v>
      </c>
      <c r="B368" s="125">
        <f t="shared" si="28"/>
        <v>0</v>
      </c>
      <c r="C368" s="126">
        <f>IF(R368=0,0,SUMIF($R$10:R368,R368,$R$10:R368)/R368)</f>
        <v>0</v>
      </c>
      <c r="D368" s="127">
        <v>359</v>
      </c>
      <c r="E368" s="146"/>
      <c r="F368" s="147"/>
      <c r="G368" s="130">
        <f t="shared" si="25"/>
        <v>0</v>
      </c>
      <c r="H368" s="130">
        <f>IF(E368=0,0,VLOOKUP(E368,[1]Ob!$D$10:$AW$600,46,FALSE))</f>
        <v>0</v>
      </c>
      <c r="I368" s="130">
        <f>IF(E368=0,0,VLOOKUP(E368,[1]Ob!$D$10:$BA$600,50,FALSE))</f>
        <v>0</v>
      </c>
      <c r="J368" s="130">
        <f>IF(E368=0,0,VLOOKUP(E368,[1]Ob!$D$10:$O$600,12,FALSE))</f>
        <v>0</v>
      </c>
      <c r="K368" s="131">
        <f>IF(E368=0,0,VLOOKUP(E368,[1]Ob!$D$10:$BA$600,15,FALSE))*F368</f>
        <v>0</v>
      </c>
      <c r="L368" s="132">
        <f t="shared" si="29"/>
        <v>0</v>
      </c>
      <c r="M368" s="133"/>
      <c r="N368" s="134"/>
      <c r="O368" s="170"/>
      <c r="P368" s="135">
        <v>0</v>
      </c>
      <c r="Q368" s="135">
        <v>0</v>
      </c>
      <c r="R368" s="129"/>
      <c r="S368" s="136">
        <f t="shared" si="26"/>
        <v>0</v>
      </c>
      <c r="T368" s="148"/>
      <c r="U368" s="149"/>
      <c r="V368" s="150"/>
      <c r="X368" s="5"/>
      <c r="Y368" s="5"/>
      <c r="Z368" s="5"/>
      <c r="AC368" s="5"/>
      <c r="AD368" s="5"/>
      <c r="AG368" s="5"/>
      <c r="AH368" s="5"/>
      <c r="AK368" s="5"/>
      <c r="AL368" s="5"/>
      <c r="AO368" s="5"/>
      <c r="AP368" s="5"/>
      <c r="AS368" s="5"/>
      <c r="AT368" s="5"/>
      <c r="AW368" s="5"/>
      <c r="AX368" s="5"/>
      <c r="BA368" s="5"/>
      <c r="BB368" s="5"/>
      <c r="BE368" s="5"/>
      <c r="BF368" s="5"/>
      <c r="BI368" s="5"/>
      <c r="BJ368" s="5"/>
      <c r="BM368" s="5"/>
      <c r="BN368" s="5"/>
      <c r="BQ368" s="5"/>
      <c r="BR368" s="5"/>
      <c r="BU368" s="5"/>
      <c r="BV368" s="5"/>
      <c r="BY368" s="5"/>
      <c r="BZ368" s="5"/>
      <c r="CC368" s="5"/>
      <c r="CD368" s="5"/>
      <c r="CG368" s="5"/>
      <c r="CH368" s="5"/>
      <c r="CK368" s="5"/>
      <c r="CL368" s="5"/>
      <c r="CO368" s="5"/>
      <c r="CP368" s="5"/>
      <c r="CS368" s="5"/>
      <c r="CT368" s="5"/>
      <c r="CW368" s="5"/>
      <c r="CX368" s="5"/>
      <c r="DA368" s="5"/>
      <c r="DB368" s="5"/>
      <c r="DE368" s="5"/>
      <c r="DF368" s="5"/>
      <c r="DI368" s="5"/>
      <c r="DJ368" s="5"/>
      <c r="DM368" s="5"/>
      <c r="DN368" s="5"/>
      <c r="DQ368" s="5"/>
      <c r="DR368" s="5"/>
      <c r="DU368" s="5"/>
      <c r="DV368" s="5"/>
      <c r="DY368" s="5"/>
      <c r="DZ368" s="5"/>
      <c r="EC368" s="5"/>
      <c r="ED368" s="5"/>
      <c r="EG368" s="5"/>
      <c r="EH368" s="5"/>
      <c r="EK368" s="5"/>
      <c r="EL368" s="5"/>
      <c r="EO368" s="5"/>
      <c r="EP368" s="5"/>
      <c r="ES368" s="5"/>
      <c r="ET368" s="5"/>
      <c r="EW368" s="5"/>
      <c r="EX368" s="5"/>
      <c r="FA368" s="5"/>
      <c r="FB368" s="5"/>
      <c r="FE368" s="5"/>
      <c r="FF368" s="5"/>
      <c r="FI368" s="5"/>
      <c r="FJ368" s="5"/>
      <c r="FM368" s="5"/>
      <c r="FN368" s="5"/>
      <c r="FQ368" s="5"/>
      <c r="FR368" s="5"/>
      <c r="FU368" s="5"/>
      <c r="FV368" s="5"/>
      <c r="FY368" s="5"/>
      <c r="FZ368" s="5"/>
      <c r="GC368" s="5"/>
      <c r="GD368" s="5"/>
      <c r="GG368" s="5"/>
      <c r="GH368" s="5"/>
      <c r="GK368" s="5"/>
      <c r="GL368" s="5"/>
      <c r="GO368" s="5"/>
      <c r="GP368" s="5"/>
      <c r="GS368" s="5"/>
      <c r="GT368" s="5"/>
      <c r="GW368" s="5"/>
      <c r="GX368" s="5"/>
      <c r="HA368" s="5"/>
      <c r="HB368" s="5"/>
      <c r="HE368" s="5"/>
      <c r="HF368" s="5"/>
      <c r="HI368" s="5"/>
      <c r="HJ368" s="5"/>
      <c r="HM368" s="5"/>
      <c r="HN368" s="5"/>
      <c r="HQ368" s="5"/>
      <c r="HR368" s="5"/>
      <c r="HU368" s="5"/>
      <c r="HV368" s="5"/>
      <c r="HY368" s="5"/>
      <c r="HZ368" s="5"/>
      <c r="IC368" s="5"/>
      <c r="ID368" s="5"/>
      <c r="IG368" s="5"/>
      <c r="IH368" s="5"/>
      <c r="IK368" s="5"/>
      <c r="IL368" s="5"/>
      <c r="IO368" s="5"/>
      <c r="IP368" s="5"/>
      <c r="IS368" s="5"/>
      <c r="IT368" s="5"/>
    </row>
    <row r="369" spans="1:254">
      <c r="A369" s="124">
        <f t="shared" si="27"/>
        <v>0</v>
      </c>
      <c r="B369" s="125">
        <f t="shared" si="28"/>
        <v>0</v>
      </c>
      <c r="C369" s="126">
        <f>IF(R369=0,0,SUMIF($R$10:R369,R369,$R$10:R369)/R369)</f>
        <v>0</v>
      </c>
      <c r="D369" s="127">
        <v>360</v>
      </c>
      <c r="E369" s="146"/>
      <c r="F369" s="147"/>
      <c r="G369" s="130">
        <f t="shared" si="25"/>
        <v>0</v>
      </c>
      <c r="H369" s="130">
        <f>IF(E369=0,0,VLOOKUP(E369,[1]Ob!$D$10:$AW$600,46,FALSE))</f>
        <v>0</v>
      </c>
      <c r="I369" s="130">
        <f>IF(E369=0,0,VLOOKUP(E369,[1]Ob!$D$10:$BA$600,50,FALSE))</f>
        <v>0</v>
      </c>
      <c r="J369" s="130">
        <f>IF(E369=0,0,VLOOKUP(E369,[1]Ob!$D$10:$O$600,12,FALSE))</f>
        <v>0</v>
      </c>
      <c r="K369" s="131">
        <f>IF(E369=0,0,VLOOKUP(E369,[1]Ob!$D$10:$BA$600,15,FALSE))*F369</f>
        <v>0</v>
      </c>
      <c r="L369" s="132">
        <f t="shared" si="29"/>
        <v>0</v>
      </c>
      <c r="M369" s="133"/>
      <c r="N369" s="134"/>
      <c r="O369" s="170"/>
      <c r="P369" s="135">
        <v>0</v>
      </c>
      <c r="Q369" s="135">
        <v>0</v>
      </c>
      <c r="R369" s="129"/>
      <c r="S369" s="136">
        <f t="shared" si="26"/>
        <v>0</v>
      </c>
      <c r="T369" s="161"/>
      <c r="U369" s="162"/>
      <c r="V369" s="163"/>
      <c r="X369" s="5"/>
      <c r="Y369" s="5"/>
      <c r="Z369" s="5"/>
      <c r="AC369" s="5"/>
      <c r="AD369" s="5"/>
      <c r="AG369" s="5"/>
      <c r="AH369" s="5"/>
      <c r="AK369" s="5"/>
      <c r="AL369" s="5"/>
      <c r="AO369" s="5"/>
      <c r="AP369" s="5"/>
      <c r="AS369" s="5"/>
      <c r="AT369" s="5"/>
      <c r="AW369" s="5"/>
      <c r="AX369" s="5"/>
      <c r="BA369" s="5"/>
      <c r="BB369" s="5"/>
      <c r="BE369" s="5"/>
      <c r="BF369" s="5"/>
      <c r="BI369" s="5"/>
      <c r="BJ369" s="5"/>
      <c r="BM369" s="5"/>
      <c r="BN369" s="5"/>
      <c r="BQ369" s="5"/>
      <c r="BR369" s="5"/>
      <c r="BU369" s="5"/>
      <c r="BV369" s="5"/>
      <c r="BY369" s="5"/>
      <c r="BZ369" s="5"/>
      <c r="CC369" s="5"/>
      <c r="CD369" s="5"/>
      <c r="CG369" s="5"/>
      <c r="CH369" s="5"/>
      <c r="CK369" s="5"/>
      <c r="CL369" s="5"/>
      <c r="CO369" s="5"/>
      <c r="CP369" s="5"/>
      <c r="CS369" s="5"/>
      <c r="CT369" s="5"/>
      <c r="CW369" s="5"/>
      <c r="CX369" s="5"/>
      <c r="DA369" s="5"/>
      <c r="DB369" s="5"/>
      <c r="DE369" s="5"/>
      <c r="DF369" s="5"/>
      <c r="DI369" s="5"/>
      <c r="DJ369" s="5"/>
      <c r="DM369" s="5"/>
      <c r="DN369" s="5"/>
      <c r="DQ369" s="5"/>
      <c r="DR369" s="5"/>
      <c r="DU369" s="5"/>
      <c r="DV369" s="5"/>
      <c r="DY369" s="5"/>
      <c r="DZ369" s="5"/>
      <c r="EC369" s="5"/>
      <c r="ED369" s="5"/>
      <c r="EG369" s="5"/>
      <c r="EH369" s="5"/>
      <c r="EK369" s="5"/>
      <c r="EL369" s="5"/>
      <c r="EO369" s="5"/>
      <c r="EP369" s="5"/>
      <c r="ES369" s="5"/>
      <c r="ET369" s="5"/>
      <c r="EW369" s="5"/>
      <c r="EX369" s="5"/>
      <c r="FA369" s="5"/>
      <c r="FB369" s="5"/>
      <c r="FE369" s="5"/>
      <c r="FF369" s="5"/>
      <c r="FI369" s="5"/>
      <c r="FJ369" s="5"/>
      <c r="FM369" s="5"/>
      <c r="FN369" s="5"/>
      <c r="FQ369" s="5"/>
      <c r="FR369" s="5"/>
      <c r="FU369" s="5"/>
      <c r="FV369" s="5"/>
      <c r="FY369" s="5"/>
      <c r="FZ369" s="5"/>
      <c r="GC369" s="5"/>
      <c r="GD369" s="5"/>
      <c r="GG369" s="5"/>
      <c r="GH369" s="5"/>
      <c r="GK369" s="5"/>
      <c r="GL369" s="5"/>
      <c r="GO369" s="5"/>
      <c r="GP369" s="5"/>
      <c r="GS369" s="5"/>
      <c r="GT369" s="5"/>
      <c r="GW369" s="5"/>
      <c r="GX369" s="5"/>
      <c r="HA369" s="5"/>
      <c r="HB369" s="5"/>
      <c r="HE369" s="5"/>
      <c r="HF369" s="5"/>
      <c r="HI369" s="5"/>
      <c r="HJ369" s="5"/>
      <c r="HM369" s="5"/>
      <c r="HN369" s="5"/>
      <c r="HQ369" s="5"/>
      <c r="HR369" s="5"/>
      <c r="HU369" s="5"/>
      <c r="HV369" s="5"/>
      <c r="HY369" s="5"/>
      <c r="HZ369" s="5"/>
      <c r="IC369" s="5"/>
      <c r="ID369" s="5"/>
      <c r="IG369" s="5"/>
      <c r="IH369" s="5"/>
      <c r="IK369" s="5"/>
      <c r="IL369" s="5"/>
      <c r="IO369" s="5"/>
      <c r="IP369" s="5"/>
      <c r="IS369" s="5"/>
      <c r="IT369" s="5"/>
    </row>
    <row r="370" spans="1:254">
      <c r="A370" s="124">
        <f t="shared" si="27"/>
        <v>0</v>
      </c>
      <c r="B370" s="125">
        <f t="shared" si="28"/>
        <v>0</v>
      </c>
      <c r="C370" s="126">
        <f>IF(R370=0,0,SUMIF($R$10:R370,R370,$R$10:R370)/R370)</f>
        <v>0</v>
      </c>
      <c r="D370" s="127">
        <v>361</v>
      </c>
      <c r="E370" s="146"/>
      <c r="F370" s="147"/>
      <c r="G370" s="130">
        <f t="shared" si="25"/>
        <v>0</v>
      </c>
      <c r="H370" s="130">
        <f>IF(E370=0,0,VLOOKUP(E370,[1]Ob!$D$10:$AW$600,46,FALSE))</f>
        <v>0</v>
      </c>
      <c r="I370" s="130">
        <f>IF(E370=0,0,VLOOKUP(E370,[1]Ob!$D$10:$BA$600,50,FALSE))</f>
        <v>0</v>
      </c>
      <c r="J370" s="130">
        <f>IF(E370=0,0,VLOOKUP(E370,[1]Ob!$D$10:$O$600,12,FALSE))</f>
        <v>0</v>
      </c>
      <c r="K370" s="131">
        <f>IF(E370=0,0,VLOOKUP(E370,[1]Ob!$D$10:$BA$600,15,FALSE))*F370</f>
        <v>0</v>
      </c>
      <c r="L370" s="132">
        <f t="shared" si="29"/>
        <v>0</v>
      </c>
      <c r="M370" s="133"/>
      <c r="N370" s="134"/>
      <c r="O370" s="170"/>
      <c r="P370" s="135">
        <v>0</v>
      </c>
      <c r="Q370" s="135">
        <v>0</v>
      </c>
      <c r="R370" s="129"/>
      <c r="S370" s="136">
        <f t="shared" si="26"/>
        <v>0</v>
      </c>
      <c r="T370" s="137"/>
      <c r="U370" s="138">
        <f>IF(T370=0,0,HLOOKUP(T370,$Y$3:$IV$5,3,FALSE))</f>
        <v>0</v>
      </c>
      <c r="V370" s="139"/>
      <c r="X370" s="5"/>
      <c r="Y370" s="5"/>
      <c r="Z370" s="5"/>
      <c r="AC370" s="5"/>
      <c r="AD370" s="5"/>
      <c r="AG370" s="5"/>
      <c r="AH370" s="5"/>
      <c r="AK370" s="5"/>
      <c r="AL370" s="5"/>
      <c r="AO370" s="5"/>
      <c r="AP370" s="5"/>
      <c r="AS370" s="5"/>
      <c r="AT370" s="5"/>
      <c r="AW370" s="5"/>
      <c r="AX370" s="5"/>
      <c r="BA370" s="5"/>
      <c r="BB370" s="5"/>
      <c r="BE370" s="5"/>
      <c r="BF370" s="5"/>
      <c r="BI370" s="5"/>
      <c r="BJ370" s="5"/>
      <c r="BM370" s="5"/>
      <c r="BN370" s="5"/>
      <c r="BQ370" s="5"/>
      <c r="BR370" s="5"/>
      <c r="BU370" s="5"/>
      <c r="BV370" s="5"/>
      <c r="BY370" s="5"/>
      <c r="BZ370" s="5"/>
      <c r="CC370" s="5"/>
      <c r="CD370" s="5"/>
      <c r="CG370" s="5"/>
      <c r="CH370" s="5"/>
      <c r="CK370" s="5"/>
      <c r="CL370" s="5"/>
      <c r="CO370" s="5"/>
      <c r="CP370" s="5"/>
      <c r="CS370" s="5"/>
      <c r="CT370" s="5"/>
      <c r="CW370" s="5"/>
      <c r="CX370" s="5"/>
      <c r="DA370" s="5"/>
      <c r="DB370" s="5"/>
      <c r="DE370" s="5"/>
      <c r="DF370" s="5"/>
      <c r="DI370" s="5"/>
      <c r="DJ370" s="5"/>
      <c r="DM370" s="5"/>
      <c r="DN370" s="5"/>
      <c r="DQ370" s="5"/>
      <c r="DR370" s="5"/>
      <c r="DU370" s="5"/>
      <c r="DV370" s="5"/>
      <c r="DY370" s="5"/>
      <c r="DZ370" s="5"/>
      <c r="EC370" s="5"/>
      <c r="ED370" s="5"/>
      <c r="EG370" s="5"/>
      <c r="EH370" s="5"/>
      <c r="EK370" s="5"/>
      <c r="EL370" s="5"/>
      <c r="EO370" s="5"/>
      <c r="EP370" s="5"/>
      <c r="ES370" s="5"/>
      <c r="ET370" s="5"/>
      <c r="EW370" s="5"/>
      <c r="EX370" s="5"/>
      <c r="FA370" s="5"/>
      <c r="FB370" s="5"/>
      <c r="FE370" s="5"/>
      <c r="FF370" s="5"/>
      <c r="FI370" s="5"/>
      <c r="FJ370" s="5"/>
      <c r="FM370" s="5"/>
      <c r="FN370" s="5"/>
      <c r="FQ370" s="5"/>
      <c r="FR370" s="5"/>
      <c r="FU370" s="5"/>
      <c r="FV370" s="5"/>
      <c r="FY370" s="5"/>
      <c r="FZ370" s="5"/>
      <c r="GC370" s="5"/>
      <c r="GD370" s="5"/>
      <c r="GG370" s="5"/>
      <c r="GH370" s="5"/>
      <c r="GK370" s="5"/>
      <c r="GL370" s="5"/>
      <c r="GO370" s="5"/>
      <c r="GP370" s="5"/>
      <c r="GS370" s="5"/>
      <c r="GT370" s="5"/>
      <c r="GW370" s="5"/>
      <c r="GX370" s="5"/>
      <c r="HA370" s="5"/>
      <c r="HB370" s="5"/>
      <c r="HE370" s="5"/>
      <c r="HF370" s="5"/>
      <c r="HI370" s="5"/>
      <c r="HJ370" s="5"/>
      <c r="HM370" s="5"/>
      <c r="HN370" s="5"/>
      <c r="HQ370" s="5"/>
      <c r="HR370" s="5"/>
      <c r="HU370" s="5"/>
      <c r="HV370" s="5"/>
      <c r="HY370" s="5"/>
      <c r="HZ370" s="5"/>
      <c r="IC370" s="5"/>
      <c r="ID370" s="5"/>
      <c r="IG370" s="5"/>
      <c r="IH370" s="5"/>
      <c r="IK370" s="5"/>
      <c r="IL370" s="5"/>
      <c r="IO370" s="5"/>
      <c r="IP370" s="5"/>
      <c r="IS370" s="5"/>
      <c r="IT370" s="5"/>
    </row>
    <row r="371" spans="1:254">
      <c r="A371" s="124">
        <f t="shared" si="27"/>
        <v>0</v>
      </c>
      <c r="B371" s="125">
        <f t="shared" si="28"/>
        <v>0</v>
      </c>
      <c r="C371" s="126">
        <f>IF(R371=0,0,SUMIF($R$10:R371,R371,$R$10:R371)/R371)</f>
        <v>0</v>
      </c>
      <c r="D371" s="127">
        <v>362</v>
      </c>
      <c r="E371" s="146"/>
      <c r="F371" s="147"/>
      <c r="G371" s="130">
        <f t="shared" si="25"/>
        <v>0</v>
      </c>
      <c r="H371" s="130">
        <f>IF(E371=0,0,VLOOKUP(E371,[1]Ob!$D$10:$AW$600,46,FALSE))</f>
        <v>0</v>
      </c>
      <c r="I371" s="130">
        <f>IF(E371=0,0,VLOOKUP(E371,[1]Ob!$D$10:$BA$600,50,FALSE))</f>
        <v>0</v>
      </c>
      <c r="J371" s="130">
        <f>IF(E371=0,0,VLOOKUP(E371,[1]Ob!$D$10:$O$600,12,FALSE))</f>
        <v>0</v>
      </c>
      <c r="K371" s="131">
        <f>IF(E371=0,0,VLOOKUP(E371,[1]Ob!$D$10:$BA$600,15,FALSE))*F371</f>
        <v>0</v>
      </c>
      <c r="L371" s="132">
        <f t="shared" si="29"/>
        <v>0</v>
      </c>
      <c r="M371" s="133"/>
      <c r="N371" s="134"/>
      <c r="O371" s="170"/>
      <c r="P371" s="135">
        <v>0</v>
      </c>
      <c r="Q371" s="135">
        <v>0</v>
      </c>
      <c r="R371" s="129"/>
      <c r="S371" s="136">
        <f t="shared" si="26"/>
        <v>0</v>
      </c>
      <c r="T371" s="148"/>
      <c r="U371" s="149"/>
      <c r="V371" s="150"/>
      <c r="X371" s="5"/>
      <c r="Y371" s="5"/>
      <c r="Z371" s="5"/>
      <c r="AC371" s="5"/>
      <c r="AD371" s="5"/>
      <c r="AG371" s="5"/>
      <c r="AH371" s="5"/>
      <c r="AK371" s="5"/>
      <c r="AL371" s="5"/>
      <c r="AO371" s="5"/>
      <c r="AP371" s="5"/>
      <c r="AS371" s="5"/>
      <c r="AT371" s="5"/>
      <c r="AW371" s="5"/>
      <c r="AX371" s="5"/>
      <c r="BA371" s="5"/>
      <c r="BB371" s="5"/>
      <c r="BE371" s="5"/>
      <c r="BF371" s="5"/>
      <c r="BI371" s="5"/>
      <c r="BJ371" s="5"/>
      <c r="BM371" s="5"/>
      <c r="BN371" s="5"/>
      <c r="BQ371" s="5"/>
      <c r="BR371" s="5"/>
      <c r="BU371" s="5"/>
      <c r="BV371" s="5"/>
      <c r="BY371" s="5"/>
      <c r="BZ371" s="5"/>
      <c r="CC371" s="5"/>
      <c r="CD371" s="5"/>
      <c r="CG371" s="5"/>
      <c r="CH371" s="5"/>
      <c r="CK371" s="5"/>
      <c r="CL371" s="5"/>
      <c r="CO371" s="5"/>
      <c r="CP371" s="5"/>
      <c r="CS371" s="5"/>
      <c r="CT371" s="5"/>
      <c r="CW371" s="5"/>
      <c r="CX371" s="5"/>
      <c r="DA371" s="5"/>
      <c r="DB371" s="5"/>
      <c r="DE371" s="5"/>
      <c r="DF371" s="5"/>
      <c r="DI371" s="5"/>
      <c r="DJ371" s="5"/>
      <c r="DM371" s="5"/>
      <c r="DN371" s="5"/>
      <c r="DQ371" s="5"/>
      <c r="DR371" s="5"/>
      <c r="DU371" s="5"/>
      <c r="DV371" s="5"/>
      <c r="DY371" s="5"/>
      <c r="DZ371" s="5"/>
      <c r="EC371" s="5"/>
      <c r="ED371" s="5"/>
      <c r="EG371" s="5"/>
      <c r="EH371" s="5"/>
      <c r="EK371" s="5"/>
      <c r="EL371" s="5"/>
      <c r="EO371" s="5"/>
      <c r="EP371" s="5"/>
      <c r="ES371" s="5"/>
      <c r="ET371" s="5"/>
      <c r="EW371" s="5"/>
      <c r="EX371" s="5"/>
      <c r="FA371" s="5"/>
      <c r="FB371" s="5"/>
      <c r="FE371" s="5"/>
      <c r="FF371" s="5"/>
      <c r="FI371" s="5"/>
      <c r="FJ371" s="5"/>
      <c r="FM371" s="5"/>
      <c r="FN371" s="5"/>
      <c r="FQ371" s="5"/>
      <c r="FR371" s="5"/>
      <c r="FU371" s="5"/>
      <c r="FV371" s="5"/>
      <c r="FY371" s="5"/>
      <c r="FZ371" s="5"/>
      <c r="GC371" s="5"/>
      <c r="GD371" s="5"/>
      <c r="GG371" s="5"/>
      <c r="GH371" s="5"/>
      <c r="GK371" s="5"/>
      <c r="GL371" s="5"/>
      <c r="GO371" s="5"/>
      <c r="GP371" s="5"/>
      <c r="GS371" s="5"/>
      <c r="GT371" s="5"/>
      <c r="GW371" s="5"/>
      <c r="GX371" s="5"/>
      <c r="HA371" s="5"/>
      <c r="HB371" s="5"/>
      <c r="HE371" s="5"/>
      <c r="HF371" s="5"/>
      <c r="HI371" s="5"/>
      <c r="HJ371" s="5"/>
      <c r="HM371" s="5"/>
      <c r="HN371" s="5"/>
      <c r="HQ371" s="5"/>
      <c r="HR371" s="5"/>
      <c r="HU371" s="5"/>
      <c r="HV371" s="5"/>
      <c r="HY371" s="5"/>
      <c r="HZ371" s="5"/>
      <c r="IC371" s="5"/>
      <c r="ID371" s="5"/>
      <c r="IG371" s="5"/>
      <c r="IH371" s="5"/>
      <c r="IK371" s="5"/>
      <c r="IL371" s="5"/>
      <c r="IO371" s="5"/>
      <c r="IP371" s="5"/>
      <c r="IS371" s="5"/>
      <c r="IT371" s="5"/>
    </row>
    <row r="372" spans="1:254">
      <c r="A372" s="124">
        <f t="shared" si="27"/>
        <v>0</v>
      </c>
      <c r="B372" s="125">
        <f t="shared" si="28"/>
        <v>0</v>
      </c>
      <c r="C372" s="126">
        <f>IF(R372=0,0,SUMIF($R$10:R372,R372,$R$10:R372)/R372)</f>
        <v>0</v>
      </c>
      <c r="D372" s="127">
        <v>363</v>
      </c>
      <c r="E372" s="146"/>
      <c r="F372" s="147"/>
      <c r="G372" s="130">
        <f t="shared" si="25"/>
        <v>0</v>
      </c>
      <c r="H372" s="130">
        <f>IF(E372=0,0,VLOOKUP(E372,[1]Ob!$D$10:$AW$600,46,FALSE))</f>
        <v>0</v>
      </c>
      <c r="I372" s="130">
        <f>IF(E372=0,0,VLOOKUP(E372,[1]Ob!$D$10:$BA$600,50,FALSE))</f>
        <v>0</v>
      </c>
      <c r="J372" s="130">
        <f>IF(E372=0,0,VLOOKUP(E372,[1]Ob!$D$10:$O$600,12,FALSE))</f>
        <v>0</v>
      </c>
      <c r="K372" s="131">
        <f>IF(E372=0,0,VLOOKUP(E372,[1]Ob!$D$10:$BA$600,15,FALSE))*F372</f>
        <v>0</v>
      </c>
      <c r="L372" s="132">
        <f t="shared" si="29"/>
        <v>0</v>
      </c>
      <c r="M372" s="133"/>
      <c r="N372" s="134"/>
      <c r="O372" s="170"/>
      <c r="P372" s="135">
        <v>0</v>
      </c>
      <c r="Q372" s="135">
        <v>0</v>
      </c>
      <c r="R372" s="129"/>
      <c r="S372" s="136">
        <f t="shared" si="26"/>
        <v>0</v>
      </c>
      <c r="T372" s="148"/>
      <c r="U372" s="149"/>
      <c r="V372" s="150"/>
      <c r="X372" s="5"/>
      <c r="Y372" s="5"/>
      <c r="Z372" s="5"/>
      <c r="AC372" s="5"/>
      <c r="AD372" s="5"/>
      <c r="AG372" s="5"/>
      <c r="AH372" s="5"/>
      <c r="AK372" s="5"/>
      <c r="AL372" s="5"/>
      <c r="AO372" s="5"/>
      <c r="AP372" s="5"/>
      <c r="AS372" s="5"/>
      <c r="AT372" s="5"/>
      <c r="AW372" s="5"/>
      <c r="AX372" s="5"/>
      <c r="BA372" s="5"/>
      <c r="BB372" s="5"/>
      <c r="BE372" s="5"/>
      <c r="BF372" s="5"/>
      <c r="BI372" s="5"/>
      <c r="BJ372" s="5"/>
      <c r="BM372" s="5"/>
      <c r="BN372" s="5"/>
      <c r="BQ372" s="5"/>
      <c r="BR372" s="5"/>
      <c r="BU372" s="5"/>
      <c r="BV372" s="5"/>
      <c r="BY372" s="5"/>
      <c r="BZ372" s="5"/>
      <c r="CC372" s="5"/>
      <c r="CD372" s="5"/>
      <c r="CG372" s="5"/>
      <c r="CH372" s="5"/>
      <c r="CK372" s="5"/>
      <c r="CL372" s="5"/>
      <c r="CO372" s="5"/>
      <c r="CP372" s="5"/>
      <c r="CS372" s="5"/>
      <c r="CT372" s="5"/>
      <c r="CW372" s="5"/>
      <c r="CX372" s="5"/>
      <c r="DA372" s="5"/>
      <c r="DB372" s="5"/>
      <c r="DE372" s="5"/>
      <c r="DF372" s="5"/>
      <c r="DI372" s="5"/>
      <c r="DJ372" s="5"/>
      <c r="DM372" s="5"/>
      <c r="DN372" s="5"/>
      <c r="DQ372" s="5"/>
      <c r="DR372" s="5"/>
      <c r="DU372" s="5"/>
      <c r="DV372" s="5"/>
      <c r="DY372" s="5"/>
      <c r="DZ372" s="5"/>
      <c r="EC372" s="5"/>
      <c r="ED372" s="5"/>
      <c r="EG372" s="5"/>
      <c r="EH372" s="5"/>
      <c r="EK372" s="5"/>
      <c r="EL372" s="5"/>
      <c r="EO372" s="5"/>
      <c r="EP372" s="5"/>
      <c r="ES372" s="5"/>
      <c r="ET372" s="5"/>
      <c r="EW372" s="5"/>
      <c r="EX372" s="5"/>
      <c r="FA372" s="5"/>
      <c r="FB372" s="5"/>
      <c r="FE372" s="5"/>
      <c r="FF372" s="5"/>
      <c r="FI372" s="5"/>
      <c r="FJ372" s="5"/>
      <c r="FM372" s="5"/>
      <c r="FN372" s="5"/>
      <c r="FQ372" s="5"/>
      <c r="FR372" s="5"/>
      <c r="FU372" s="5"/>
      <c r="FV372" s="5"/>
      <c r="FY372" s="5"/>
      <c r="FZ372" s="5"/>
      <c r="GC372" s="5"/>
      <c r="GD372" s="5"/>
      <c r="GG372" s="5"/>
      <c r="GH372" s="5"/>
      <c r="GK372" s="5"/>
      <c r="GL372" s="5"/>
      <c r="GO372" s="5"/>
      <c r="GP372" s="5"/>
      <c r="GS372" s="5"/>
      <c r="GT372" s="5"/>
      <c r="GW372" s="5"/>
      <c r="GX372" s="5"/>
      <c r="HA372" s="5"/>
      <c r="HB372" s="5"/>
      <c r="HE372" s="5"/>
      <c r="HF372" s="5"/>
      <c r="HI372" s="5"/>
      <c r="HJ372" s="5"/>
      <c r="HM372" s="5"/>
      <c r="HN372" s="5"/>
      <c r="HQ372" s="5"/>
      <c r="HR372" s="5"/>
      <c r="HU372" s="5"/>
      <c r="HV372" s="5"/>
      <c r="HY372" s="5"/>
      <c r="HZ372" s="5"/>
      <c r="IC372" s="5"/>
      <c r="ID372" s="5"/>
      <c r="IG372" s="5"/>
      <c r="IH372" s="5"/>
      <c r="IK372" s="5"/>
      <c r="IL372" s="5"/>
      <c r="IO372" s="5"/>
      <c r="IP372" s="5"/>
      <c r="IS372" s="5"/>
      <c r="IT372" s="5"/>
    </row>
    <row r="373" spans="1:254">
      <c r="A373" s="124">
        <f t="shared" si="27"/>
        <v>0</v>
      </c>
      <c r="B373" s="125">
        <f t="shared" si="28"/>
        <v>0</v>
      </c>
      <c r="C373" s="126">
        <f>IF(R373=0,0,SUMIF($R$10:R373,R373,$R$10:R373)/R373)</f>
        <v>0</v>
      </c>
      <c r="D373" s="127">
        <v>364</v>
      </c>
      <c r="E373" s="146"/>
      <c r="F373" s="147"/>
      <c r="G373" s="130">
        <f t="shared" si="25"/>
        <v>0</v>
      </c>
      <c r="H373" s="130">
        <f>IF(E373=0,0,VLOOKUP(E373,[1]Ob!$D$10:$AW$600,46,FALSE))</f>
        <v>0</v>
      </c>
      <c r="I373" s="130">
        <f>IF(E373=0,0,VLOOKUP(E373,[1]Ob!$D$10:$BA$600,50,FALSE))</f>
        <v>0</v>
      </c>
      <c r="J373" s="130">
        <f>IF(E373=0,0,VLOOKUP(E373,[1]Ob!$D$10:$O$600,12,FALSE))</f>
        <v>0</v>
      </c>
      <c r="K373" s="131">
        <f>IF(E373=0,0,VLOOKUP(E373,[1]Ob!$D$10:$BA$600,15,FALSE))*F373</f>
        <v>0</v>
      </c>
      <c r="L373" s="132">
        <f t="shared" si="29"/>
        <v>0</v>
      </c>
      <c r="M373" s="133"/>
      <c r="N373" s="134"/>
      <c r="O373" s="170"/>
      <c r="P373" s="135">
        <v>0</v>
      </c>
      <c r="Q373" s="135">
        <v>0</v>
      </c>
      <c r="R373" s="129"/>
      <c r="S373" s="136">
        <f t="shared" si="26"/>
        <v>0</v>
      </c>
      <c r="T373" s="148"/>
      <c r="U373" s="149"/>
      <c r="V373" s="150"/>
      <c r="X373" s="5"/>
      <c r="Y373" s="5"/>
      <c r="Z373" s="5"/>
      <c r="AC373" s="5"/>
      <c r="AD373" s="5"/>
      <c r="AG373" s="5"/>
      <c r="AH373" s="5"/>
      <c r="AK373" s="5"/>
      <c r="AL373" s="5"/>
      <c r="AO373" s="5"/>
      <c r="AP373" s="5"/>
      <c r="AS373" s="5"/>
      <c r="AT373" s="5"/>
      <c r="AW373" s="5"/>
      <c r="AX373" s="5"/>
      <c r="BA373" s="5"/>
      <c r="BB373" s="5"/>
      <c r="BE373" s="5"/>
      <c r="BF373" s="5"/>
      <c r="BI373" s="5"/>
      <c r="BJ373" s="5"/>
      <c r="BM373" s="5"/>
      <c r="BN373" s="5"/>
      <c r="BQ373" s="5"/>
      <c r="BR373" s="5"/>
      <c r="BU373" s="5"/>
      <c r="BV373" s="5"/>
      <c r="BY373" s="5"/>
      <c r="BZ373" s="5"/>
      <c r="CC373" s="5"/>
      <c r="CD373" s="5"/>
      <c r="CG373" s="5"/>
      <c r="CH373" s="5"/>
      <c r="CK373" s="5"/>
      <c r="CL373" s="5"/>
      <c r="CO373" s="5"/>
      <c r="CP373" s="5"/>
      <c r="CS373" s="5"/>
      <c r="CT373" s="5"/>
      <c r="CW373" s="5"/>
      <c r="CX373" s="5"/>
      <c r="DA373" s="5"/>
      <c r="DB373" s="5"/>
      <c r="DE373" s="5"/>
      <c r="DF373" s="5"/>
      <c r="DI373" s="5"/>
      <c r="DJ373" s="5"/>
      <c r="DM373" s="5"/>
      <c r="DN373" s="5"/>
      <c r="DQ373" s="5"/>
      <c r="DR373" s="5"/>
      <c r="DU373" s="5"/>
      <c r="DV373" s="5"/>
      <c r="DY373" s="5"/>
      <c r="DZ373" s="5"/>
      <c r="EC373" s="5"/>
      <c r="ED373" s="5"/>
      <c r="EG373" s="5"/>
      <c r="EH373" s="5"/>
      <c r="EK373" s="5"/>
      <c r="EL373" s="5"/>
      <c r="EO373" s="5"/>
      <c r="EP373" s="5"/>
      <c r="ES373" s="5"/>
      <c r="ET373" s="5"/>
      <c r="EW373" s="5"/>
      <c r="EX373" s="5"/>
      <c r="FA373" s="5"/>
      <c r="FB373" s="5"/>
      <c r="FE373" s="5"/>
      <c r="FF373" s="5"/>
      <c r="FI373" s="5"/>
      <c r="FJ373" s="5"/>
      <c r="FM373" s="5"/>
      <c r="FN373" s="5"/>
      <c r="FQ373" s="5"/>
      <c r="FR373" s="5"/>
      <c r="FU373" s="5"/>
      <c r="FV373" s="5"/>
      <c r="FY373" s="5"/>
      <c r="FZ373" s="5"/>
      <c r="GC373" s="5"/>
      <c r="GD373" s="5"/>
      <c r="GG373" s="5"/>
      <c r="GH373" s="5"/>
      <c r="GK373" s="5"/>
      <c r="GL373" s="5"/>
      <c r="GO373" s="5"/>
      <c r="GP373" s="5"/>
      <c r="GS373" s="5"/>
      <c r="GT373" s="5"/>
      <c r="GW373" s="5"/>
      <c r="GX373" s="5"/>
      <c r="HA373" s="5"/>
      <c r="HB373" s="5"/>
      <c r="HE373" s="5"/>
      <c r="HF373" s="5"/>
      <c r="HI373" s="5"/>
      <c r="HJ373" s="5"/>
      <c r="HM373" s="5"/>
      <c r="HN373" s="5"/>
      <c r="HQ373" s="5"/>
      <c r="HR373" s="5"/>
      <c r="HU373" s="5"/>
      <c r="HV373" s="5"/>
      <c r="HY373" s="5"/>
      <c r="HZ373" s="5"/>
      <c r="IC373" s="5"/>
      <c r="ID373" s="5"/>
      <c r="IG373" s="5"/>
      <c r="IH373" s="5"/>
      <c r="IK373" s="5"/>
      <c r="IL373" s="5"/>
      <c r="IO373" s="5"/>
      <c r="IP373" s="5"/>
      <c r="IS373" s="5"/>
      <c r="IT373" s="5"/>
    </row>
    <row r="374" spans="1:254">
      <c r="A374" s="124">
        <f t="shared" si="27"/>
        <v>0</v>
      </c>
      <c r="B374" s="125">
        <f t="shared" si="28"/>
        <v>0</v>
      </c>
      <c r="C374" s="126">
        <f>IF(R374=0,0,SUMIF($R$10:R374,R374,$R$10:R374)/R374)</f>
        <v>0</v>
      </c>
      <c r="D374" s="127">
        <v>365</v>
      </c>
      <c r="E374" s="146"/>
      <c r="F374" s="147"/>
      <c r="G374" s="130">
        <f t="shared" si="25"/>
        <v>0</v>
      </c>
      <c r="H374" s="130">
        <f>IF(E374=0,0,VLOOKUP(E374,[1]Ob!$D$10:$AW$600,46,FALSE))</f>
        <v>0</v>
      </c>
      <c r="I374" s="130">
        <f>IF(E374=0,0,VLOOKUP(E374,[1]Ob!$D$10:$BA$600,50,FALSE))</f>
        <v>0</v>
      </c>
      <c r="J374" s="130">
        <f>IF(E374=0,0,VLOOKUP(E374,[1]Ob!$D$10:$O$600,12,FALSE))</f>
        <v>0</v>
      </c>
      <c r="K374" s="131">
        <f>IF(E374=0,0,VLOOKUP(E374,[1]Ob!$D$10:$BA$600,15,FALSE))*F374</f>
        <v>0</v>
      </c>
      <c r="L374" s="132">
        <f t="shared" si="29"/>
        <v>0</v>
      </c>
      <c r="M374" s="133"/>
      <c r="N374" s="134"/>
      <c r="O374" s="170"/>
      <c r="P374" s="135">
        <v>0</v>
      </c>
      <c r="Q374" s="135">
        <v>0</v>
      </c>
      <c r="R374" s="129"/>
      <c r="S374" s="136">
        <f t="shared" si="26"/>
        <v>0</v>
      </c>
      <c r="T374" s="161"/>
      <c r="U374" s="162"/>
      <c r="V374" s="163"/>
      <c r="X374" s="5"/>
      <c r="Y374" s="5"/>
      <c r="Z374" s="5"/>
      <c r="AC374" s="5"/>
      <c r="AD374" s="5"/>
      <c r="AG374" s="5"/>
      <c r="AH374" s="5"/>
      <c r="AK374" s="5"/>
      <c r="AL374" s="5"/>
      <c r="AO374" s="5"/>
      <c r="AP374" s="5"/>
      <c r="AS374" s="5"/>
      <c r="AT374" s="5"/>
      <c r="AW374" s="5"/>
      <c r="AX374" s="5"/>
      <c r="BA374" s="5"/>
      <c r="BB374" s="5"/>
      <c r="BE374" s="5"/>
      <c r="BF374" s="5"/>
      <c r="BI374" s="5"/>
      <c r="BJ374" s="5"/>
      <c r="BM374" s="5"/>
      <c r="BN374" s="5"/>
      <c r="BQ374" s="5"/>
      <c r="BR374" s="5"/>
      <c r="BU374" s="5"/>
      <c r="BV374" s="5"/>
      <c r="BY374" s="5"/>
      <c r="BZ374" s="5"/>
      <c r="CC374" s="5"/>
      <c r="CD374" s="5"/>
      <c r="CG374" s="5"/>
      <c r="CH374" s="5"/>
      <c r="CK374" s="5"/>
      <c r="CL374" s="5"/>
      <c r="CO374" s="5"/>
      <c r="CP374" s="5"/>
      <c r="CS374" s="5"/>
      <c r="CT374" s="5"/>
      <c r="CW374" s="5"/>
      <c r="CX374" s="5"/>
      <c r="DA374" s="5"/>
      <c r="DB374" s="5"/>
      <c r="DE374" s="5"/>
      <c r="DF374" s="5"/>
      <c r="DI374" s="5"/>
      <c r="DJ374" s="5"/>
      <c r="DM374" s="5"/>
      <c r="DN374" s="5"/>
      <c r="DQ374" s="5"/>
      <c r="DR374" s="5"/>
      <c r="DU374" s="5"/>
      <c r="DV374" s="5"/>
      <c r="DY374" s="5"/>
      <c r="DZ374" s="5"/>
      <c r="EC374" s="5"/>
      <c r="ED374" s="5"/>
      <c r="EG374" s="5"/>
      <c r="EH374" s="5"/>
      <c r="EK374" s="5"/>
      <c r="EL374" s="5"/>
      <c r="EO374" s="5"/>
      <c r="EP374" s="5"/>
      <c r="ES374" s="5"/>
      <c r="ET374" s="5"/>
      <c r="EW374" s="5"/>
      <c r="EX374" s="5"/>
      <c r="FA374" s="5"/>
      <c r="FB374" s="5"/>
      <c r="FE374" s="5"/>
      <c r="FF374" s="5"/>
      <c r="FI374" s="5"/>
      <c r="FJ374" s="5"/>
      <c r="FM374" s="5"/>
      <c r="FN374" s="5"/>
      <c r="FQ374" s="5"/>
      <c r="FR374" s="5"/>
      <c r="FU374" s="5"/>
      <c r="FV374" s="5"/>
      <c r="FY374" s="5"/>
      <c r="FZ374" s="5"/>
      <c r="GC374" s="5"/>
      <c r="GD374" s="5"/>
      <c r="GG374" s="5"/>
      <c r="GH374" s="5"/>
      <c r="GK374" s="5"/>
      <c r="GL374" s="5"/>
      <c r="GO374" s="5"/>
      <c r="GP374" s="5"/>
      <c r="GS374" s="5"/>
      <c r="GT374" s="5"/>
      <c r="GW374" s="5"/>
      <c r="GX374" s="5"/>
      <c r="HA374" s="5"/>
      <c r="HB374" s="5"/>
      <c r="HE374" s="5"/>
      <c r="HF374" s="5"/>
      <c r="HI374" s="5"/>
      <c r="HJ374" s="5"/>
      <c r="HM374" s="5"/>
      <c r="HN374" s="5"/>
      <c r="HQ374" s="5"/>
      <c r="HR374" s="5"/>
      <c r="HU374" s="5"/>
      <c r="HV374" s="5"/>
      <c r="HY374" s="5"/>
      <c r="HZ374" s="5"/>
      <c r="IC374" s="5"/>
      <c r="ID374" s="5"/>
      <c r="IG374" s="5"/>
      <c r="IH374" s="5"/>
      <c r="IK374" s="5"/>
      <c r="IL374" s="5"/>
      <c r="IO374" s="5"/>
      <c r="IP374" s="5"/>
      <c r="IS374" s="5"/>
      <c r="IT374" s="5"/>
    </row>
    <row r="375" spans="1:254">
      <c r="A375" s="124">
        <f t="shared" si="27"/>
        <v>0</v>
      </c>
      <c r="B375" s="125">
        <f t="shared" si="28"/>
        <v>0</v>
      </c>
      <c r="C375" s="126">
        <f>IF(R375=0,0,SUMIF($R$10:R375,R375,$R$10:R375)/R375)</f>
        <v>0</v>
      </c>
      <c r="D375" s="127">
        <v>366</v>
      </c>
      <c r="E375" s="146"/>
      <c r="F375" s="147"/>
      <c r="G375" s="130">
        <f t="shared" si="25"/>
        <v>0</v>
      </c>
      <c r="H375" s="130">
        <f>IF(E375=0,0,VLOOKUP(E375,[1]Ob!$D$10:$AW$600,46,FALSE))</f>
        <v>0</v>
      </c>
      <c r="I375" s="130">
        <f>IF(E375=0,0,VLOOKUP(E375,[1]Ob!$D$10:$BA$600,50,FALSE))</f>
        <v>0</v>
      </c>
      <c r="J375" s="130">
        <f>IF(E375=0,0,VLOOKUP(E375,[1]Ob!$D$10:$O$600,12,FALSE))</f>
        <v>0</v>
      </c>
      <c r="K375" s="131">
        <f>IF(E375=0,0,VLOOKUP(E375,[1]Ob!$D$10:$BA$600,15,FALSE))*F375</f>
        <v>0</v>
      </c>
      <c r="L375" s="132">
        <f t="shared" si="29"/>
        <v>0</v>
      </c>
      <c r="M375" s="133"/>
      <c r="N375" s="134"/>
      <c r="O375" s="170"/>
      <c r="P375" s="135">
        <v>0</v>
      </c>
      <c r="Q375" s="135">
        <v>0</v>
      </c>
      <c r="R375" s="129"/>
      <c r="S375" s="136">
        <f t="shared" si="26"/>
        <v>0</v>
      </c>
      <c r="T375" s="137"/>
      <c r="U375" s="138">
        <f>IF(T375=0,0,HLOOKUP(T375,$Y$3:$IV$5,3,FALSE))</f>
        <v>0</v>
      </c>
      <c r="V375" s="139"/>
      <c r="X375" s="5"/>
      <c r="Y375" s="5"/>
      <c r="Z375" s="5"/>
      <c r="AC375" s="5"/>
      <c r="AD375" s="5"/>
      <c r="AG375" s="5"/>
      <c r="AH375" s="5"/>
      <c r="AK375" s="5"/>
      <c r="AL375" s="5"/>
      <c r="AO375" s="5"/>
      <c r="AP375" s="5"/>
      <c r="AS375" s="5"/>
      <c r="AT375" s="5"/>
      <c r="AW375" s="5"/>
      <c r="AX375" s="5"/>
      <c r="BA375" s="5"/>
      <c r="BB375" s="5"/>
      <c r="BE375" s="5"/>
      <c r="BF375" s="5"/>
      <c r="BI375" s="5"/>
      <c r="BJ375" s="5"/>
      <c r="BM375" s="5"/>
      <c r="BN375" s="5"/>
      <c r="BQ375" s="5"/>
      <c r="BR375" s="5"/>
      <c r="BU375" s="5"/>
      <c r="BV375" s="5"/>
      <c r="BY375" s="5"/>
      <c r="BZ375" s="5"/>
      <c r="CC375" s="5"/>
      <c r="CD375" s="5"/>
      <c r="CG375" s="5"/>
      <c r="CH375" s="5"/>
      <c r="CK375" s="5"/>
      <c r="CL375" s="5"/>
      <c r="CO375" s="5"/>
      <c r="CP375" s="5"/>
      <c r="CS375" s="5"/>
      <c r="CT375" s="5"/>
      <c r="CW375" s="5"/>
      <c r="CX375" s="5"/>
      <c r="DA375" s="5"/>
      <c r="DB375" s="5"/>
      <c r="DE375" s="5"/>
      <c r="DF375" s="5"/>
      <c r="DI375" s="5"/>
      <c r="DJ375" s="5"/>
      <c r="DM375" s="5"/>
      <c r="DN375" s="5"/>
      <c r="DQ375" s="5"/>
      <c r="DR375" s="5"/>
      <c r="DU375" s="5"/>
      <c r="DV375" s="5"/>
      <c r="DY375" s="5"/>
      <c r="DZ375" s="5"/>
      <c r="EC375" s="5"/>
      <c r="ED375" s="5"/>
      <c r="EG375" s="5"/>
      <c r="EH375" s="5"/>
      <c r="EK375" s="5"/>
      <c r="EL375" s="5"/>
      <c r="EO375" s="5"/>
      <c r="EP375" s="5"/>
      <c r="ES375" s="5"/>
      <c r="ET375" s="5"/>
      <c r="EW375" s="5"/>
      <c r="EX375" s="5"/>
      <c r="FA375" s="5"/>
      <c r="FB375" s="5"/>
      <c r="FE375" s="5"/>
      <c r="FF375" s="5"/>
      <c r="FI375" s="5"/>
      <c r="FJ375" s="5"/>
      <c r="FM375" s="5"/>
      <c r="FN375" s="5"/>
      <c r="FQ375" s="5"/>
      <c r="FR375" s="5"/>
      <c r="FU375" s="5"/>
      <c r="FV375" s="5"/>
      <c r="FY375" s="5"/>
      <c r="FZ375" s="5"/>
      <c r="GC375" s="5"/>
      <c r="GD375" s="5"/>
      <c r="GG375" s="5"/>
      <c r="GH375" s="5"/>
      <c r="GK375" s="5"/>
      <c r="GL375" s="5"/>
      <c r="GO375" s="5"/>
      <c r="GP375" s="5"/>
      <c r="GS375" s="5"/>
      <c r="GT375" s="5"/>
      <c r="GW375" s="5"/>
      <c r="GX375" s="5"/>
      <c r="HA375" s="5"/>
      <c r="HB375" s="5"/>
      <c r="HE375" s="5"/>
      <c r="HF375" s="5"/>
      <c r="HI375" s="5"/>
      <c r="HJ375" s="5"/>
      <c r="HM375" s="5"/>
      <c r="HN375" s="5"/>
      <c r="HQ375" s="5"/>
      <c r="HR375" s="5"/>
      <c r="HU375" s="5"/>
      <c r="HV375" s="5"/>
      <c r="HY375" s="5"/>
      <c r="HZ375" s="5"/>
      <c r="IC375" s="5"/>
      <c r="ID375" s="5"/>
      <c r="IG375" s="5"/>
      <c r="IH375" s="5"/>
      <c r="IK375" s="5"/>
      <c r="IL375" s="5"/>
      <c r="IO375" s="5"/>
      <c r="IP375" s="5"/>
      <c r="IS375" s="5"/>
      <c r="IT375" s="5"/>
    </row>
    <row r="376" spans="1:254">
      <c r="A376" s="124">
        <f t="shared" si="27"/>
        <v>0</v>
      </c>
      <c r="B376" s="125">
        <f t="shared" si="28"/>
        <v>0</v>
      </c>
      <c r="C376" s="126">
        <f>IF(R376=0,0,SUMIF($R$10:R376,R376,$R$10:R376)/R376)</f>
        <v>0</v>
      </c>
      <c r="D376" s="127">
        <v>367</v>
      </c>
      <c r="E376" s="146"/>
      <c r="F376" s="147"/>
      <c r="G376" s="130">
        <f t="shared" si="25"/>
        <v>0</v>
      </c>
      <c r="H376" s="130">
        <f>IF(E376=0,0,VLOOKUP(E376,[1]Ob!$D$10:$AW$600,46,FALSE))</f>
        <v>0</v>
      </c>
      <c r="I376" s="130">
        <f>IF(E376=0,0,VLOOKUP(E376,[1]Ob!$D$10:$BA$600,50,FALSE))</f>
        <v>0</v>
      </c>
      <c r="J376" s="130">
        <f>IF(E376=0,0,VLOOKUP(E376,[1]Ob!$D$10:$O$600,12,FALSE))</f>
        <v>0</v>
      </c>
      <c r="K376" s="131">
        <f>IF(E376=0,0,VLOOKUP(E376,[1]Ob!$D$10:$BA$600,15,FALSE))*F376</f>
        <v>0</v>
      </c>
      <c r="L376" s="132">
        <f t="shared" si="29"/>
        <v>0</v>
      </c>
      <c r="M376" s="133"/>
      <c r="N376" s="134"/>
      <c r="O376" s="170"/>
      <c r="P376" s="135">
        <v>0</v>
      </c>
      <c r="Q376" s="135">
        <v>0</v>
      </c>
      <c r="R376" s="129"/>
      <c r="S376" s="136">
        <f t="shared" si="26"/>
        <v>0</v>
      </c>
      <c r="T376" s="148"/>
      <c r="U376" s="149"/>
      <c r="V376" s="150"/>
      <c r="X376" s="5"/>
      <c r="Y376" s="5"/>
      <c r="Z376" s="5"/>
      <c r="AC376" s="5"/>
      <c r="AD376" s="5"/>
      <c r="AG376" s="5"/>
      <c r="AH376" s="5"/>
      <c r="AK376" s="5"/>
      <c r="AL376" s="5"/>
      <c r="AO376" s="5"/>
      <c r="AP376" s="5"/>
      <c r="AS376" s="5"/>
      <c r="AT376" s="5"/>
      <c r="AW376" s="5"/>
      <c r="AX376" s="5"/>
      <c r="BA376" s="5"/>
      <c r="BB376" s="5"/>
      <c r="BE376" s="5"/>
      <c r="BF376" s="5"/>
      <c r="BI376" s="5"/>
      <c r="BJ376" s="5"/>
      <c r="BM376" s="5"/>
      <c r="BN376" s="5"/>
      <c r="BQ376" s="5"/>
      <c r="BR376" s="5"/>
      <c r="BU376" s="5"/>
      <c r="BV376" s="5"/>
      <c r="BY376" s="5"/>
      <c r="BZ376" s="5"/>
      <c r="CC376" s="5"/>
      <c r="CD376" s="5"/>
      <c r="CG376" s="5"/>
      <c r="CH376" s="5"/>
      <c r="CK376" s="5"/>
      <c r="CL376" s="5"/>
      <c r="CO376" s="5"/>
      <c r="CP376" s="5"/>
      <c r="CS376" s="5"/>
      <c r="CT376" s="5"/>
      <c r="CW376" s="5"/>
      <c r="CX376" s="5"/>
      <c r="DA376" s="5"/>
      <c r="DB376" s="5"/>
      <c r="DE376" s="5"/>
      <c r="DF376" s="5"/>
      <c r="DI376" s="5"/>
      <c r="DJ376" s="5"/>
      <c r="DM376" s="5"/>
      <c r="DN376" s="5"/>
      <c r="DQ376" s="5"/>
      <c r="DR376" s="5"/>
      <c r="DU376" s="5"/>
      <c r="DV376" s="5"/>
      <c r="DY376" s="5"/>
      <c r="DZ376" s="5"/>
      <c r="EC376" s="5"/>
      <c r="ED376" s="5"/>
      <c r="EG376" s="5"/>
      <c r="EH376" s="5"/>
      <c r="EK376" s="5"/>
      <c r="EL376" s="5"/>
      <c r="EO376" s="5"/>
      <c r="EP376" s="5"/>
      <c r="ES376" s="5"/>
      <c r="ET376" s="5"/>
      <c r="EW376" s="5"/>
      <c r="EX376" s="5"/>
      <c r="FA376" s="5"/>
      <c r="FB376" s="5"/>
      <c r="FE376" s="5"/>
      <c r="FF376" s="5"/>
      <c r="FI376" s="5"/>
      <c r="FJ376" s="5"/>
      <c r="FM376" s="5"/>
      <c r="FN376" s="5"/>
      <c r="FQ376" s="5"/>
      <c r="FR376" s="5"/>
      <c r="FU376" s="5"/>
      <c r="FV376" s="5"/>
      <c r="FY376" s="5"/>
      <c r="FZ376" s="5"/>
      <c r="GC376" s="5"/>
      <c r="GD376" s="5"/>
      <c r="GG376" s="5"/>
      <c r="GH376" s="5"/>
      <c r="GK376" s="5"/>
      <c r="GL376" s="5"/>
      <c r="GO376" s="5"/>
      <c r="GP376" s="5"/>
      <c r="GS376" s="5"/>
      <c r="GT376" s="5"/>
      <c r="GW376" s="5"/>
      <c r="GX376" s="5"/>
      <c r="HA376" s="5"/>
      <c r="HB376" s="5"/>
      <c r="HE376" s="5"/>
      <c r="HF376" s="5"/>
      <c r="HI376" s="5"/>
      <c r="HJ376" s="5"/>
      <c r="HM376" s="5"/>
      <c r="HN376" s="5"/>
      <c r="HQ376" s="5"/>
      <c r="HR376" s="5"/>
      <c r="HU376" s="5"/>
      <c r="HV376" s="5"/>
      <c r="HY376" s="5"/>
      <c r="HZ376" s="5"/>
      <c r="IC376" s="5"/>
      <c r="ID376" s="5"/>
      <c r="IG376" s="5"/>
      <c r="IH376" s="5"/>
      <c r="IK376" s="5"/>
      <c r="IL376" s="5"/>
      <c r="IO376" s="5"/>
      <c r="IP376" s="5"/>
      <c r="IS376" s="5"/>
      <c r="IT376" s="5"/>
    </row>
    <row r="377" spans="1:254">
      <c r="A377" s="124">
        <f t="shared" si="27"/>
        <v>0</v>
      </c>
      <c r="B377" s="125">
        <f t="shared" si="28"/>
        <v>0</v>
      </c>
      <c r="C377" s="126">
        <f>IF(R377=0,0,SUMIF($R$10:R377,R377,$R$10:R377)/R377)</f>
        <v>0</v>
      </c>
      <c r="D377" s="127">
        <v>368</v>
      </c>
      <c r="E377" s="146"/>
      <c r="F377" s="147"/>
      <c r="G377" s="130">
        <f t="shared" si="25"/>
        <v>0</v>
      </c>
      <c r="H377" s="130">
        <f>IF(E377=0,0,VLOOKUP(E377,[1]Ob!$D$10:$AW$600,46,FALSE))</f>
        <v>0</v>
      </c>
      <c r="I377" s="130">
        <f>IF(E377=0,0,VLOOKUP(E377,[1]Ob!$D$10:$BA$600,50,FALSE))</f>
        <v>0</v>
      </c>
      <c r="J377" s="130">
        <f>IF(E377=0,0,VLOOKUP(E377,[1]Ob!$D$10:$O$600,12,FALSE))</f>
        <v>0</v>
      </c>
      <c r="K377" s="131">
        <f>IF(E377=0,0,VLOOKUP(E377,[1]Ob!$D$10:$BA$600,15,FALSE))*F377</f>
        <v>0</v>
      </c>
      <c r="L377" s="132">
        <f t="shared" si="29"/>
        <v>0</v>
      </c>
      <c r="M377" s="133"/>
      <c r="N377" s="134"/>
      <c r="O377" s="170"/>
      <c r="P377" s="135">
        <v>0</v>
      </c>
      <c r="Q377" s="135">
        <v>0</v>
      </c>
      <c r="R377" s="129"/>
      <c r="S377" s="136">
        <f t="shared" si="26"/>
        <v>0</v>
      </c>
      <c r="T377" s="148"/>
      <c r="U377" s="149"/>
      <c r="V377" s="150"/>
      <c r="X377" s="5"/>
      <c r="Y377" s="5"/>
      <c r="Z377" s="5"/>
      <c r="AC377" s="5"/>
      <c r="AD377" s="5"/>
      <c r="AG377" s="5"/>
      <c r="AH377" s="5"/>
      <c r="AK377" s="5"/>
      <c r="AL377" s="5"/>
      <c r="AO377" s="5"/>
      <c r="AP377" s="5"/>
      <c r="AS377" s="5"/>
      <c r="AT377" s="5"/>
      <c r="AW377" s="5"/>
      <c r="AX377" s="5"/>
      <c r="BA377" s="5"/>
      <c r="BB377" s="5"/>
      <c r="BE377" s="5"/>
      <c r="BF377" s="5"/>
      <c r="BI377" s="5"/>
      <c r="BJ377" s="5"/>
      <c r="BM377" s="5"/>
      <c r="BN377" s="5"/>
      <c r="BQ377" s="5"/>
      <c r="BR377" s="5"/>
      <c r="BU377" s="5"/>
      <c r="BV377" s="5"/>
      <c r="BY377" s="5"/>
      <c r="BZ377" s="5"/>
      <c r="CC377" s="5"/>
      <c r="CD377" s="5"/>
      <c r="CG377" s="5"/>
      <c r="CH377" s="5"/>
      <c r="CK377" s="5"/>
      <c r="CL377" s="5"/>
      <c r="CO377" s="5"/>
      <c r="CP377" s="5"/>
      <c r="CS377" s="5"/>
      <c r="CT377" s="5"/>
      <c r="CW377" s="5"/>
      <c r="CX377" s="5"/>
      <c r="DA377" s="5"/>
      <c r="DB377" s="5"/>
      <c r="DE377" s="5"/>
      <c r="DF377" s="5"/>
      <c r="DI377" s="5"/>
      <c r="DJ377" s="5"/>
      <c r="DM377" s="5"/>
      <c r="DN377" s="5"/>
      <c r="DQ377" s="5"/>
      <c r="DR377" s="5"/>
      <c r="DU377" s="5"/>
      <c r="DV377" s="5"/>
      <c r="DY377" s="5"/>
      <c r="DZ377" s="5"/>
      <c r="EC377" s="5"/>
      <c r="ED377" s="5"/>
      <c r="EG377" s="5"/>
      <c r="EH377" s="5"/>
      <c r="EK377" s="5"/>
      <c r="EL377" s="5"/>
      <c r="EO377" s="5"/>
      <c r="EP377" s="5"/>
      <c r="ES377" s="5"/>
      <c r="ET377" s="5"/>
      <c r="EW377" s="5"/>
      <c r="EX377" s="5"/>
      <c r="FA377" s="5"/>
      <c r="FB377" s="5"/>
      <c r="FE377" s="5"/>
      <c r="FF377" s="5"/>
      <c r="FI377" s="5"/>
      <c r="FJ377" s="5"/>
      <c r="FM377" s="5"/>
      <c r="FN377" s="5"/>
      <c r="FQ377" s="5"/>
      <c r="FR377" s="5"/>
      <c r="FU377" s="5"/>
      <c r="FV377" s="5"/>
      <c r="FY377" s="5"/>
      <c r="FZ377" s="5"/>
      <c r="GC377" s="5"/>
      <c r="GD377" s="5"/>
      <c r="GG377" s="5"/>
      <c r="GH377" s="5"/>
      <c r="GK377" s="5"/>
      <c r="GL377" s="5"/>
      <c r="GO377" s="5"/>
      <c r="GP377" s="5"/>
      <c r="GS377" s="5"/>
      <c r="GT377" s="5"/>
      <c r="GW377" s="5"/>
      <c r="GX377" s="5"/>
      <c r="HA377" s="5"/>
      <c r="HB377" s="5"/>
      <c r="HE377" s="5"/>
      <c r="HF377" s="5"/>
      <c r="HI377" s="5"/>
      <c r="HJ377" s="5"/>
      <c r="HM377" s="5"/>
      <c r="HN377" s="5"/>
      <c r="HQ377" s="5"/>
      <c r="HR377" s="5"/>
      <c r="HU377" s="5"/>
      <c r="HV377" s="5"/>
      <c r="HY377" s="5"/>
      <c r="HZ377" s="5"/>
      <c r="IC377" s="5"/>
      <c r="ID377" s="5"/>
      <c r="IG377" s="5"/>
      <c r="IH377" s="5"/>
      <c r="IK377" s="5"/>
      <c r="IL377" s="5"/>
      <c r="IO377" s="5"/>
      <c r="IP377" s="5"/>
      <c r="IS377" s="5"/>
      <c r="IT377" s="5"/>
    </row>
    <row r="378" spans="1:254">
      <c r="A378" s="124">
        <f t="shared" si="27"/>
        <v>0</v>
      </c>
      <c r="B378" s="125">
        <f t="shared" si="28"/>
        <v>0</v>
      </c>
      <c r="C378" s="126">
        <f>IF(R378=0,0,SUMIF($R$10:R378,R378,$R$10:R378)/R378)</f>
        <v>0</v>
      </c>
      <c r="D378" s="127">
        <v>369</v>
      </c>
      <c r="E378" s="146"/>
      <c r="F378" s="147"/>
      <c r="G378" s="130">
        <f t="shared" si="25"/>
        <v>0</v>
      </c>
      <c r="H378" s="130">
        <f>IF(E378=0,0,VLOOKUP(E378,[1]Ob!$D$10:$AW$600,46,FALSE))</f>
        <v>0</v>
      </c>
      <c r="I378" s="130">
        <f>IF(E378=0,0,VLOOKUP(E378,[1]Ob!$D$10:$BA$600,50,FALSE))</f>
        <v>0</v>
      </c>
      <c r="J378" s="130">
        <f>IF(E378=0,0,VLOOKUP(E378,[1]Ob!$D$10:$O$600,12,FALSE))</f>
        <v>0</v>
      </c>
      <c r="K378" s="131">
        <f>IF(E378=0,0,VLOOKUP(E378,[1]Ob!$D$10:$BA$600,15,FALSE))*F378</f>
        <v>0</v>
      </c>
      <c r="L378" s="132">
        <f t="shared" si="29"/>
        <v>0</v>
      </c>
      <c r="M378" s="133"/>
      <c r="N378" s="134"/>
      <c r="O378" s="170"/>
      <c r="P378" s="135">
        <v>0</v>
      </c>
      <c r="Q378" s="135">
        <v>0</v>
      </c>
      <c r="R378" s="129"/>
      <c r="S378" s="136">
        <f t="shared" si="26"/>
        <v>0</v>
      </c>
      <c r="T378" s="148"/>
      <c r="U378" s="149"/>
      <c r="V378" s="150"/>
      <c r="X378" s="5"/>
      <c r="Y378" s="5"/>
      <c r="Z378" s="5"/>
      <c r="AC378" s="5"/>
      <c r="AD378" s="5"/>
      <c r="AG378" s="5"/>
      <c r="AH378" s="5"/>
      <c r="AK378" s="5"/>
      <c r="AL378" s="5"/>
      <c r="AO378" s="5"/>
      <c r="AP378" s="5"/>
      <c r="AS378" s="5"/>
      <c r="AT378" s="5"/>
      <c r="AW378" s="5"/>
      <c r="AX378" s="5"/>
      <c r="BA378" s="5"/>
      <c r="BB378" s="5"/>
      <c r="BE378" s="5"/>
      <c r="BF378" s="5"/>
      <c r="BI378" s="5"/>
      <c r="BJ378" s="5"/>
      <c r="BM378" s="5"/>
      <c r="BN378" s="5"/>
      <c r="BQ378" s="5"/>
      <c r="BR378" s="5"/>
      <c r="BU378" s="5"/>
      <c r="BV378" s="5"/>
      <c r="BY378" s="5"/>
      <c r="BZ378" s="5"/>
      <c r="CC378" s="5"/>
      <c r="CD378" s="5"/>
      <c r="CG378" s="5"/>
      <c r="CH378" s="5"/>
      <c r="CK378" s="5"/>
      <c r="CL378" s="5"/>
      <c r="CO378" s="5"/>
      <c r="CP378" s="5"/>
      <c r="CS378" s="5"/>
      <c r="CT378" s="5"/>
      <c r="CW378" s="5"/>
      <c r="CX378" s="5"/>
      <c r="DA378" s="5"/>
      <c r="DB378" s="5"/>
      <c r="DE378" s="5"/>
      <c r="DF378" s="5"/>
      <c r="DI378" s="5"/>
      <c r="DJ378" s="5"/>
      <c r="DM378" s="5"/>
      <c r="DN378" s="5"/>
      <c r="DQ378" s="5"/>
      <c r="DR378" s="5"/>
      <c r="DU378" s="5"/>
      <c r="DV378" s="5"/>
      <c r="DY378" s="5"/>
      <c r="DZ378" s="5"/>
      <c r="EC378" s="5"/>
      <c r="ED378" s="5"/>
      <c r="EG378" s="5"/>
      <c r="EH378" s="5"/>
      <c r="EK378" s="5"/>
      <c r="EL378" s="5"/>
      <c r="EO378" s="5"/>
      <c r="EP378" s="5"/>
      <c r="ES378" s="5"/>
      <c r="ET378" s="5"/>
      <c r="EW378" s="5"/>
      <c r="EX378" s="5"/>
      <c r="FA378" s="5"/>
      <c r="FB378" s="5"/>
      <c r="FE378" s="5"/>
      <c r="FF378" s="5"/>
      <c r="FI378" s="5"/>
      <c r="FJ378" s="5"/>
      <c r="FM378" s="5"/>
      <c r="FN378" s="5"/>
      <c r="FQ378" s="5"/>
      <c r="FR378" s="5"/>
      <c r="FU378" s="5"/>
      <c r="FV378" s="5"/>
      <c r="FY378" s="5"/>
      <c r="FZ378" s="5"/>
      <c r="GC378" s="5"/>
      <c r="GD378" s="5"/>
      <c r="GG378" s="5"/>
      <c r="GH378" s="5"/>
      <c r="GK378" s="5"/>
      <c r="GL378" s="5"/>
      <c r="GO378" s="5"/>
      <c r="GP378" s="5"/>
      <c r="GS378" s="5"/>
      <c r="GT378" s="5"/>
      <c r="GW378" s="5"/>
      <c r="GX378" s="5"/>
      <c r="HA378" s="5"/>
      <c r="HB378" s="5"/>
      <c r="HE378" s="5"/>
      <c r="HF378" s="5"/>
      <c r="HI378" s="5"/>
      <c r="HJ378" s="5"/>
      <c r="HM378" s="5"/>
      <c r="HN378" s="5"/>
      <c r="HQ378" s="5"/>
      <c r="HR378" s="5"/>
      <c r="HU378" s="5"/>
      <c r="HV378" s="5"/>
      <c r="HY378" s="5"/>
      <c r="HZ378" s="5"/>
      <c r="IC378" s="5"/>
      <c r="ID378" s="5"/>
      <c r="IG378" s="5"/>
      <c r="IH378" s="5"/>
      <c r="IK378" s="5"/>
      <c r="IL378" s="5"/>
      <c r="IO378" s="5"/>
      <c r="IP378" s="5"/>
      <c r="IS378" s="5"/>
      <c r="IT378" s="5"/>
    </row>
    <row r="379" spans="1:254">
      <c r="A379" s="124">
        <f t="shared" si="27"/>
        <v>0</v>
      </c>
      <c r="B379" s="125">
        <f t="shared" si="28"/>
        <v>0</v>
      </c>
      <c r="C379" s="126">
        <f>IF(R379=0,0,SUMIF($R$10:R379,R379,$R$10:R379)/R379)</f>
        <v>0</v>
      </c>
      <c r="D379" s="127">
        <v>370</v>
      </c>
      <c r="E379" s="146"/>
      <c r="F379" s="147"/>
      <c r="G379" s="130">
        <f t="shared" si="25"/>
        <v>0</v>
      </c>
      <c r="H379" s="130">
        <f>IF(E379=0,0,VLOOKUP(E379,[1]Ob!$D$10:$AW$600,46,FALSE))</f>
        <v>0</v>
      </c>
      <c r="I379" s="130">
        <f>IF(E379=0,0,VLOOKUP(E379,[1]Ob!$D$10:$BA$600,50,FALSE))</f>
        <v>0</v>
      </c>
      <c r="J379" s="130">
        <f>IF(E379=0,0,VLOOKUP(E379,[1]Ob!$D$10:$O$600,12,FALSE))</f>
        <v>0</v>
      </c>
      <c r="K379" s="131">
        <f>IF(E379=0,0,VLOOKUP(E379,[1]Ob!$D$10:$BA$600,15,FALSE))*F379</f>
        <v>0</v>
      </c>
      <c r="L379" s="132">
        <f t="shared" si="29"/>
        <v>0</v>
      </c>
      <c r="M379" s="133"/>
      <c r="N379" s="134"/>
      <c r="O379" s="170"/>
      <c r="P379" s="135">
        <v>0</v>
      </c>
      <c r="Q379" s="135">
        <v>0</v>
      </c>
      <c r="R379" s="129"/>
      <c r="S379" s="136">
        <f t="shared" si="26"/>
        <v>0</v>
      </c>
      <c r="T379" s="161"/>
      <c r="U379" s="162"/>
      <c r="V379" s="163"/>
      <c r="X379" s="5"/>
      <c r="Y379" s="5"/>
      <c r="Z379" s="5"/>
      <c r="AC379" s="5"/>
      <c r="AD379" s="5"/>
      <c r="AG379" s="5"/>
      <c r="AH379" s="5"/>
      <c r="AK379" s="5"/>
      <c r="AL379" s="5"/>
      <c r="AO379" s="5"/>
      <c r="AP379" s="5"/>
      <c r="AS379" s="5"/>
      <c r="AT379" s="5"/>
      <c r="AW379" s="5"/>
      <c r="AX379" s="5"/>
      <c r="BA379" s="5"/>
      <c r="BB379" s="5"/>
      <c r="BE379" s="5"/>
      <c r="BF379" s="5"/>
      <c r="BI379" s="5"/>
      <c r="BJ379" s="5"/>
      <c r="BM379" s="5"/>
      <c r="BN379" s="5"/>
      <c r="BQ379" s="5"/>
      <c r="BR379" s="5"/>
      <c r="BU379" s="5"/>
      <c r="BV379" s="5"/>
      <c r="BY379" s="5"/>
      <c r="BZ379" s="5"/>
      <c r="CC379" s="5"/>
      <c r="CD379" s="5"/>
      <c r="CG379" s="5"/>
      <c r="CH379" s="5"/>
      <c r="CK379" s="5"/>
      <c r="CL379" s="5"/>
      <c r="CO379" s="5"/>
      <c r="CP379" s="5"/>
      <c r="CS379" s="5"/>
      <c r="CT379" s="5"/>
      <c r="CW379" s="5"/>
      <c r="CX379" s="5"/>
      <c r="DA379" s="5"/>
      <c r="DB379" s="5"/>
      <c r="DE379" s="5"/>
      <c r="DF379" s="5"/>
      <c r="DI379" s="5"/>
      <c r="DJ379" s="5"/>
      <c r="DM379" s="5"/>
      <c r="DN379" s="5"/>
      <c r="DQ379" s="5"/>
      <c r="DR379" s="5"/>
      <c r="DU379" s="5"/>
      <c r="DV379" s="5"/>
      <c r="DY379" s="5"/>
      <c r="DZ379" s="5"/>
      <c r="EC379" s="5"/>
      <c r="ED379" s="5"/>
      <c r="EG379" s="5"/>
      <c r="EH379" s="5"/>
      <c r="EK379" s="5"/>
      <c r="EL379" s="5"/>
      <c r="EO379" s="5"/>
      <c r="EP379" s="5"/>
      <c r="ES379" s="5"/>
      <c r="ET379" s="5"/>
      <c r="EW379" s="5"/>
      <c r="EX379" s="5"/>
      <c r="FA379" s="5"/>
      <c r="FB379" s="5"/>
      <c r="FE379" s="5"/>
      <c r="FF379" s="5"/>
      <c r="FI379" s="5"/>
      <c r="FJ379" s="5"/>
      <c r="FM379" s="5"/>
      <c r="FN379" s="5"/>
      <c r="FQ379" s="5"/>
      <c r="FR379" s="5"/>
      <c r="FU379" s="5"/>
      <c r="FV379" s="5"/>
      <c r="FY379" s="5"/>
      <c r="FZ379" s="5"/>
      <c r="GC379" s="5"/>
      <c r="GD379" s="5"/>
      <c r="GG379" s="5"/>
      <c r="GH379" s="5"/>
      <c r="GK379" s="5"/>
      <c r="GL379" s="5"/>
      <c r="GO379" s="5"/>
      <c r="GP379" s="5"/>
      <c r="GS379" s="5"/>
      <c r="GT379" s="5"/>
      <c r="GW379" s="5"/>
      <c r="GX379" s="5"/>
      <c r="HA379" s="5"/>
      <c r="HB379" s="5"/>
      <c r="HE379" s="5"/>
      <c r="HF379" s="5"/>
      <c r="HI379" s="5"/>
      <c r="HJ379" s="5"/>
      <c r="HM379" s="5"/>
      <c r="HN379" s="5"/>
      <c r="HQ379" s="5"/>
      <c r="HR379" s="5"/>
      <c r="HU379" s="5"/>
      <c r="HV379" s="5"/>
      <c r="HY379" s="5"/>
      <c r="HZ379" s="5"/>
      <c r="IC379" s="5"/>
      <c r="ID379" s="5"/>
      <c r="IG379" s="5"/>
      <c r="IH379" s="5"/>
      <c r="IK379" s="5"/>
      <c r="IL379" s="5"/>
      <c r="IO379" s="5"/>
      <c r="IP379" s="5"/>
      <c r="IS379" s="5"/>
      <c r="IT379" s="5"/>
    </row>
    <row r="380" spans="1:254">
      <c r="A380" s="124">
        <f t="shared" si="27"/>
        <v>0</v>
      </c>
      <c r="B380" s="125">
        <f t="shared" si="28"/>
        <v>0</v>
      </c>
      <c r="C380" s="126">
        <f>IF(R380=0,0,SUMIF($R$10:R380,R380,$R$10:R380)/R380)</f>
        <v>0</v>
      </c>
      <c r="D380" s="127">
        <v>371</v>
      </c>
      <c r="E380" s="146"/>
      <c r="F380" s="147"/>
      <c r="G380" s="130">
        <f t="shared" si="25"/>
        <v>0</v>
      </c>
      <c r="H380" s="130">
        <f>IF(E380=0,0,VLOOKUP(E380,[1]Ob!$D$10:$AW$600,46,FALSE))</f>
        <v>0</v>
      </c>
      <c r="I380" s="130">
        <f>IF(E380=0,0,VLOOKUP(E380,[1]Ob!$D$10:$BA$600,50,FALSE))</f>
        <v>0</v>
      </c>
      <c r="J380" s="130">
        <f>IF(E380=0,0,VLOOKUP(E380,[1]Ob!$D$10:$O$600,12,FALSE))</f>
        <v>0</v>
      </c>
      <c r="K380" s="131">
        <f>IF(E380=0,0,VLOOKUP(E380,[1]Ob!$D$10:$BA$600,15,FALSE))*F380</f>
        <v>0</v>
      </c>
      <c r="L380" s="132">
        <f t="shared" si="29"/>
        <v>0</v>
      </c>
      <c r="M380" s="133"/>
      <c r="N380" s="134"/>
      <c r="O380" s="170"/>
      <c r="P380" s="135">
        <v>0</v>
      </c>
      <c r="Q380" s="135">
        <v>0</v>
      </c>
      <c r="R380" s="129"/>
      <c r="S380" s="136">
        <f t="shared" si="26"/>
        <v>0</v>
      </c>
      <c r="T380" s="137"/>
      <c r="U380" s="138">
        <f>IF(T380=0,0,HLOOKUP(T380,$Y$3:$IV$5,3,FALSE))</f>
        <v>0</v>
      </c>
      <c r="V380" s="139"/>
      <c r="X380" s="5"/>
      <c r="Y380" s="5"/>
      <c r="Z380" s="5"/>
      <c r="AC380" s="5"/>
      <c r="AD380" s="5"/>
      <c r="AG380" s="5"/>
      <c r="AH380" s="5"/>
      <c r="AK380" s="5"/>
      <c r="AL380" s="5"/>
      <c r="AO380" s="5"/>
      <c r="AP380" s="5"/>
      <c r="AS380" s="5"/>
      <c r="AT380" s="5"/>
      <c r="AW380" s="5"/>
      <c r="AX380" s="5"/>
      <c r="BA380" s="5"/>
      <c r="BB380" s="5"/>
      <c r="BE380" s="5"/>
      <c r="BF380" s="5"/>
      <c r="BI380" s="5"/>
      <c r="BJ380" s="5"/>
      <c r="BM380" s="5"/>
      <c r="BN380" s="5"/>
      <c r="BQ380" s="5"/>
      <c r="BR380" s="5"/>
      <c r="BU380" s="5"/>
      <c r="BV380" s="5"/>
      <c r="BY380" s="5"/>
      <c r="BZ380" s="5"/>
      <c r="CC380" s="5"/>
      <c r="CD380" s="5"/>
      <c r="CG380" s="5"/>
      <c r="CH380" s="5"/>
      <c r="CK380" s="5"/>
      <c r="CL380" s="5"/>
      <c r="CO380" s="5"/>
      <c r="CP380" s="5"/>
      <c r="CS380" s="5"/>
      <c r="CT380" s="5"/>
      <c r="CW380" s="5"/>
      <c r="CX380" s="5"/>
      <c r="DA380" s="5"/>
      <c r="DB380" s="5"/>
      <c r="DE380" s="5"/>
      <c r="DF380" s="5"/>
      <c r="DI380" s="5"/>
      <c r="DJ380" s="5"/>
      <c r="DM380" s="5"/>
      <c r="DN380" s="5"/>
      <c r="DQ380" s="5"/>
      <c r="DR380" s="5"/>
      <c r="DU380" s="5"/>
      <c r="DV380" s="5"/>
      <c r="DY380" s="5"/>
      <c r="DZ380" s="5"/>
      <c r="EC380" s="5"/>
      <c r="ED380" s="5"/>
      <c r="EG380" s="5"/>
      <c r="EH380" s="5"/>
      <c r="EK380" s="5"/>
      <c r="EL380" s="5"/>
      <c r="EO380" s="5"/>
      <c r="EP380" s="5"/>
      <c r="ES380" s="5"/>
      <c r="ET380" s="5"/>
      <c r="EW380" s="5"/>
      <c r="EX380" s="5"/>
      <c r="FA380" s="5"/>
      <c r="FB380" s="5"/>
      <c r="FE380" s="5"/>
      <c r="FF380" s="5"/>
      <c r="FI380" s="5"/>
      <c r="FJ380" s="5"/>
      <c r="FM380" s="5"/>
      <c r="FN380" s="5"/>
      <c r="FQ380" s="5"/>
      <c r="FR380" s="5"/>
      <c r="FU380" s="5"/>
      <c r="FV380" s="5"/>
      <c r="FY380" s="5"/>
      <c r="FZ380" s="5"/>
      <c r="GC380" s="5"/>
      <c r="GD380" s="5"/>
      <c r="GG380" s="5"/>
      <c r="GH380" s="5"/>
      <c r="GK380" s="5"/>
      <c r="GL380" s="5"/>
      <c r="GO380" s="5"/>
      <c r="GP380" s="5"/>
      <c r="GS380" s="5"/>
      <c r="GT380" s="5"/>
      <c r="GW380" s="5"/>
      <c r="GX380" s="5"/>
      <c r="HA380" s="5"/>
      <c r="HB380" s="5"/>
      <c r="HE380" s="5"/>
      <c r="HF380" s="5"/>
      <c r="HI380" s="5"/>
      <c r="HJ380" s="5"/>
      <c r="HM380" s="5"/>
      <c r="HN380" s="5"/>
      <c r="HQ380" s="5"/>
      <c r="HR380" s="5"/>
      <c r="HU380" s="5"/>
      <c r="HV380" s="5"/>
      <c r="HY380" s="5"/>
      <c r="HZ380" s="5"/>
      <c r="IC380" s="5"/>
      <c r="ID380" s="5"/>
      <c r="IG380" s="5"/>
      <c r="IH380" s="5"/>
      <c r="IK380" s="5"/>
      <c r="IL380" s="5"/>
      <c r="IO380" s="5"/>
      <c r="IP380" s="5"/>
      <c r="IS380" s="5"/>
      <c r="IT380" s="5"/>
    </row>
    <row r="381" spans="1:254">
      <c r="A381" s="124">
        <f t="shared" si="27"/>
        <v>0</v>
      </c>
      <c r="B381" s="125">
        <f t="shared" si="28"/>
        <v>0</v>
      </c>
      <c r="C381" s="126">
        <f>IF(R381=0,0,SUMIF($R$10:R381,R381,$R$10:R381)/R381)</f>
        <v>0</v>
      </c>
      <c r="D381" s="127">
        <v>372</v>
      </c>
      <c r="E381" s="146"/>
      <c r="F381" s="147"/>
      <c r="G381" s="130">
        <f t="shared" si="25"/>
        <v>0</v>
      </c>
      <c r="H381" s="130">
        <f>IF(E381=0,0,VLOOKUP(E381,[1]Ob!$D$10:$AW$600,46,FALSE))</f>
        <v>0</v>
      </c>
      <c r="I381" s="130">
        <f>IF(E381=0,0,VLOOKUP(E381,[1]Ob!$D$10:$BA$600,50,FALSE))</f>
        <v>0</v>
      </c>
      <c r="J381" s="130">
        <f>IF(E381=0,0,VLOOKUP(E381,[1]Ob!$D$10:$O$600,12,FALSE))</f>
        <v>0</v>
      </c>
      <c r="K381" s="131">
        <f>IF(E381=0,0,VLOOKUP(E381,[1]Ob!$D$10:$BA$600,15,FALSE))*F381</f>
        <v>0</v>
      </c>
      <c r="L381" s="132">
        <f t="shared" si="29"/>
        <v>0</v>
      </c>
      <c r="M381" s="133"/>
      <c r="N381" s="134"/>
      <c r="O381" s="170"/>
      <c r="P381" s="135">
        <v>0</v>
      </c>
      <c r="Q381" s="135">
        <v>0</v>
      </c>
      <c r="R381" s="129"/>
      <c r="S381" s="136">
        <f t="shared" si="26"/>
        <v>0</v>
      </c>
      <c r="T381" s="148"/>
      <c r="U381" s="149"/>
      <c r="V381" s="150"/>
      <c r="X381" s="5"/>
      <c r="Y381" s="5"/>
      <c r="Z381" s="5"/>
      <c r="AC381" s="5"/>
      <c r="AD381" s="5"/>
      <c r="AG381" s="5"/>
      <c r="AH381" s="5"/>
      <c r="AK381" s="5"/>
      <c r="AL381" s="5"/>
      <c r="AO381" s="5"/>
      <c r="AP381" s="5"/>
      <c r="AS381" s="5"/>
      <c r="AT381" s="5"/>
      <c r="AW381" s="5"/>
      <c r="AX381" s="5"/>
      <c r="BA381" s="5"/>
      <c r="BB381" s="5"/>
      <c r="BE381" s="5"/>
      <c r="BF381" s="5"/>
      <c r="BI381" s="5"/>
      <c r="BJ381" s="5"/>
      <c r="BM381" s="5"/>
      <c r="BN381" s="5"/>
      <c r="BQ381" s="5"/>
      <c r="BR381" s="5"/>
      <c r="BU381" s="5"/>
      <c r="BV381" s="5"/>
      <c r="BY381" s="5"/>
      <c r="BZ381" s="5"/>
      <c r="CC381" s="5"/>
      <c r="CD381" s="5"/>
      <c r="CG381" s="5"/>
      <c r="CH381" s="5"/>
      <c r="CK381" s="5"/>
      <c r="CL381" s="5"/>
      <c r="CO381" s="5"/>
      <c r="CP381" s="5"/>
      <c r="CS381" s="5"/>
      <c r="CT381" s="5"/>
      <c r="CW381" s="5"/>
      <c r="CX381" s="5"/>
      <c r="DA381" s="5"/>
      <c r="DB381" s="5"/>
      <c r="DE381" s="5"/>
      <c r="DF381" s="5"/>
      <c r="DI381" s="5"/>
      <c r="DJ381" s="5"/>
      <c r="DM381" s="5"/>
      <c r="DN381" s="5"/>
      <c r="DQ381" s="5"/>
      <c r="DR381" s="5"/>
      <c r="DU381" s="5"/>
      <c r="DV381" s="5"/>
      <c r="DY381" s="5"/>
      <c r="DZ381" s="5"/>
      <c r="EC381" s="5"/>
      <c r="ED381" s="5"/>
      <c r="EG381" s="5"/>
      <c r="EH381" s="5"/>
      <c r="EK381" s="5"/>
      <c r="EL381" s="5"/>
      <c r="EO381" s="5"/>
      <c r="EP381" s="5"/>
      <c r="ES381" s="5"/>
      <c r="ET381" s="5"/>
      <c r="EW381" s="5"/>
      <c r="EX381" s="5"/>
      <c r="FA381" s="5"/>
      <c r="FB381" s="5"/>
      <c r="FE381" s="5"/>
      <c r="FF381" s="5"/>
      <c r="FI381" s="5"/>
      <c r="FJ381" s="5"/>
      <c r="FM381" s="5"/>
      <c r="FN381" s="5"/>
      <c r="FQ381" s="5"/>
      <c r="FR381" s="5"/>
      <c r="FU381" s="5"/>
      <c r="FV381" s="5"/>
      <c r="FY381" s="5"/>
      <c r="FZ381" s="5"/>
      <c r="GC381" s="5"/>
      <c r="GD381" s="5"/>
      <c r="GG381" s="5"/>
      <c r="GH381" s="5"/>
      <c r="GK381" s="5"/>
      <c r="GL381" s="5"/>
      <c r="GO381" s="5"/>
      <c r="GP381" s="5"/>
      <c r="GS381" s="5"/>
      <c r="GT381" s="5"/>
      <c r="GW381" s="5"/>
      <c r="GX381" s="5"/>
      <c r="HA381" s="5"/>
      <c r="HB381" s="5"/>
      <c r="HE381" s="5"/>
      <c r="HF381" s="5"/>
      <c r="HI381" s="5"/>
      <c r="HJ381" s="5"/>
      <c r="HM381" s="5"/>
      <c r="HN381" s="5"/>
      <c r="HQ381" s="5"/>
      <c r="HR381" s="5"/>
      <c r="HU381" s="5"/>
      <c r="HV381" s="5"/>
      <c r="HY381" s="5"/>
      <c r="HZ381" s="5"/>
      <c r="IC381" s="5"/>
      <c r="ID381" s="5"/>
      <c r="IG381" s="5"/>
      <c r="IH381" s="5"/>
      <c r="IK381" s="5"/>
      <c r="IL381" s="5"/>
      <c r="IO381" s="5"/>
      <c r="IP381" s="5"/>
      <c r="IS381" s="5"/>
      <c r="IT381" s="5"/>
    </row>
    <row r="382" spans="1:254">
      <c r="A382" s="124">
        <f t="shared" si="27"/>
        <v>0</v>
      </c>
      <c r="B382" s="125">
        <f t="shared" si="28"/>
        <v>0</v>
      </c>
      <c r="C382" s="126">
        <f>IF(R382=0,0,SUMIF($R$10:R382,R382,$R$10:R382)/R382)</f>
        <v>0</v>
      </c>
      <c r="D382" s="127">
        <v>373</v>
      </c>
      <c r="E382" s="146"/>
      <c r="F382" s="147"/>
      <c r="G382" s="130">
        <f t="shared" si="25"/>
        <v>0</v>
      </c>
      <c r="H382" s="130">
        <f>IF(E382=0,0,VLOOKUP(E382,[1]Ob!$D$10:$AW$600,46,FALSE))</f>
        <v>0</v>
      </c>
      <c r="I382" s="130">
        <f>IF(E382=0,0,VLOOKUP(E382,[1]Ob!$D$10:$BA$600,50,FALSE))</f>
        <v>0</v>
      </c>
      <c r="J382" s="130">
        <f>IF(E382=0,0,VLOOKUP(E382,[1]Ob!$D$10:$O$600,12,FALSE))</f>
        <v>0</v>
      </c>
      <c r="K382" s="131">
        <f>IF(E382=0,0,VLOOKUP(E382,[1]Ob!$D$10:$BA$600,15,FALSE))*F382</f>
        <v>0</v>
      </c>
      <c r="L382" s="132">
        <f t="shared" si="29"/>
        <v>0</v>
      </c>
      <c r="M382" s="133"/>
      <c r="N382" s="134"/>
      <c r="O382" s="170"/>
      <c r="P382" s="135">
        <v>0</v>
      </c>
      <c r="Q382" s="135">
        <v>0</v>
      </c>
      <c r="R382" s="129"/>
      <c r="S382" s="136">
        <f t="shared" si="26"/>
        <v>0</v>
      </c>
      <c r="T382" s="148"/>
      <c r="U382" s="149"/>
      <c r="V382" s="150"/>
      <c r="X382" s="5"/>
      <c r="Y382" s="5"/>
      <c r="Z382" s="5"/>
      <c r="AC382" s="5"/>
      <c r="AD382" s="5"/>
      <c r="AG382" s="5"/>
      <c r="AH382" s="5"/>
      <c r="AK382" s="5"/>
      <c r="AL382" s="5"/>
      <c r="AO382" s="5"/>
      <c r="AP382" s="5"/>
      <c r="AS382" s="5"/>
      <c r="AT382" s="5"/>
      <c r="AW382" s="5"/>
      <c r="AX382" s="5"/>
      <c r="BA382" s="5"/>
      <c r="BB382" s="5"/>
      <c r="BE382" s="5"/>
      <c r="BF382" s="5"/>
      <c r="BI382" s="5"/>
      <c r="BJ382" s="5"/>
      <c r="BM382" s="5"/>
      <c r="BN382" s="5"/>
      <c r="BQ382" s="5"/>
      <c r="BR382" s="5"/>
      <c r="BU382" s="5"/>
      <c r="BV382" s="5"/>
      <c r="BY382" s="5"/>
      <c r="BZ382" s="5"/>
      <c r="CC382" s="5"/>
      <c r="CD382" s="5"/>
      <c r="CG382" s="5"/>
      <c r="CH382" s="5"/>
      <c r="CK382" s="5"/>
      <c r="CL382" s="5"/>
      <c r="CO382" s="5"/>
      <c r="CP382" s="5"/>
      <c r="CS382" s="5"/>
      <c r="CT382" s="5"/>
      <c r="CW382" s="5"/>
      <c r="CX382" s="5"/>
      <c r="DA382" s="5"/>
      <c r="DB382" s="5"/>
      <c r="DE382" s="5"/>
      <c r="DF382" s="5"/>
      <c r="DI382" s="5"/>
      <c r="DJ382" s="5"/>
      <c r="DM382" s="5"/>
      <c r="DN382" s="5"/>
      <c r="DQ382" s="5"/>
      <c r="DR382" s="5"/>
      <c r="DU382" s="5"/>
      <c r="DV382" s="5"/>
      <c r="DY382" s="5"/>
      <c r="DZ382" s="5"/>
      <c r="EC382" s="5"/>
      <c r="ED382" s="5"/>
      <c r="EG382" s="5"/>
      <c r="EH382" s="5"/>
      <c r="EK382" s="5"/>
      <c r="EL382" s="5"/>
      <c r="EO382" s="5"/>
      <c r="EP382" s="5"/>
      <c r="ES382" s="5"/>
      <c r="ET382" s="5"/>
      <c r="EW382" s="5"/>
      <c r="EX382" s="5"/>
      <c r="FA382" s="5"/>
      <c r="FB382" s="5"/>
      <c r="FE382" s="5"/>
      <c r="FF382" s="5"/>
      <c r="FI382" s="5"/>
      <c r="FJ382" s="5"/>
      <c r="FM382" s="5"/>
      <c r="FN382" s="5"/>
      <c r="FQ382" s="5"/>
      <c r="FR382" s="5"/>
      <c r="FU382" s="5"/>
      <c r="FV382" s="5"/>
      <c r="FY382" s="5"/>
      <c r="FZ382" s="5"/>
      <c r="GC382" s="5"/>
      <c r="GD382" s="5"/>
      <c r="GG382" s="5"/>
      <c r="GH382" s="5"/>
      <c r="GK382" s="5"/>
      <c r="GL382" s="5"/>
      <c r="GO382" s="5"/>
      <c r="GP382" s="5"/>
      <c r="GS382" s="5"/>
      <c r="GT382" s="5"/>
      <c r="GW382" s="5"/>
      <c r="GX382" s="5"/>
      <c r="HA382" s="5"/>
      <c r="HB382" s="5"/>
      <c r="HE382" s="5"/>
      <c r="HF382" s="5"/>
      <c r="HI382" s="5"/>
      <c r="HJ382" s="5"/>
      <c r="HM382" s="5"/>
      <c r="HN382" s="5"/>
      <c r="HQ382" s="5"/>
      <c r="HR382" s="5"/>
      <c r="HU382" s="5"/>
      <c r="HV382" s="5"/>
      <c r="HY382" s="5"/>
      <c r="HZ382" s="5"/>
      <c r="IC382" s="5"/>
      <c r="ID382" s="5"/>
      <c r="IG382" s="5"/>
      <c r="IH382" s="5"/>
      <c r="IK382" s="5"/>
      <c r="IL382" s="5"/>
      <c r="IO382" s="5"/>
      <c r="IP382" s="5"/>
      <c r="IS382" s="5"/>
      <c r="IT382" s="5"/>
    </row>
    <row r="383" spans="1:254">
      <c r="A383" s="124">
        <f t="shared" si="27"/>
        <v>0</v>
      </c>
      <c r="B383" s="125">
        <f t="shared" si="28"/>
        <v>0</v>
      </c>
      <c r="C383" s="126">
        <f>IF(R383=0,0,SUMIF($R$10:R383,R383,$R$10:R383)/R383)</f>
        <v>0</v>
      </c>
      <c r="D383" s="127">
        <v>374</v>
      </c>
      <c r="E383" s="146"/>
      <c r="F383" s="147"/>
      <c r="G383" s="130">
        <f t="shared" si="25"/>
        <v>0</v>
      </c>
      <c r="H383" s="130">
        <f>IF(E383=0,0,VLOOKUP(E383,[1]Ob!$D$10:$AW$600,46,FALSE))</f>
        <v>0</v>
      </c>
      <c r="I383" s="130">
        <f>IF(E383=0,0,VLOOKUP(E383,[1]Ob!$D$10:$BA$600,50,FALSE))</f>
        <v>0</v>
      </c>
      <c r="J383" s="130">
        <f>IF(E383=0,0,VLOOKUP(E383,[1]Ob!$D$10:$O$600,12,FALSE))</f>
        <v>0</v>
      </c>
      <c r="K383" s="131">
        <f>IF(E383=0,0,VLOOKUP(E383,[1]Ob!$D$10:$BA$600,15,FALSE))*F383</f>
        <v>0</v>
      </c>
      <c r="L383" s="132">
        <f t="shared" si="29"/>
        <v>0</v>
      </c>
      <c r="M383" s="133"/>
      <c r="N383" s="134"/>
      <c r="O383" s="170"/>
      <c r="P383" s="135">
        <v>0</v>
      </c>
      <c r="Q383" s="135">
        <v>0</v>
      </c>
      <c r="R383" s="129"/>
      <c r="S383" s="136">
        <f t="shared" si="26"/>
        <v>0</v>
      </c>
      <c r="T383" s="148"/>
      <c r="U383" s="149"/>
      <c r="V383" s="150"/>
      <c r="X383" s="5"/>
      <c r="Y383" s="5"/>
      <c r="Z383" s="5"/>
      <c r="AC383" s="5"/>
      <c r="AD383" s="5"/>
      <c r="AG383" s="5"/>
      <c r="AH383" s="5"/>
      <c r="AK383" s="5"/>
      <c r="AL383" s="5"/>
      <c r="AO383" s="5"/>
      <c r="AP383" s="5"/>
      <c r="AS383" s="5"/>
      <c r="AT383" s="5"/>
      <c r="AW383" s="5"/>
      <c r="AX383" s="5"/>
      <c r="BA383" s="5"/>
      <c r="BB383" s="5"/>
      <c r="BE383" s="5"/>
      <c r="BF383" s="5"/>
      <c r="BI383" s="5"/>
      <c r="BJ383" s="5"/>
      <c r="BM383" s="5"/>
      <c r="BN383" s="5"/>
      <c r="BQ383" s="5"/>
      <c r="BR383" s="5"/>
      <c r="BU383" s="5"/>
      <c r="BV383" s="5"/>
      <c r="BY383" s="5"/>
      <c r="BZ383" s="5"/>
      <c r="CC383" s="5"/>
      <c r="CD383" s="5"/>
      <c r="CG383" s="5"/>
      <c r="CH383" s="5"/>
      <c r="CK383" s="5"/>
      <c r="CL383" s="5"/>
      <c r="CO383" s="5"/>
      <c r="CP383" s="5"/>
      <c r="CS383" s="5"/>
      <c r="CT383" s="5"/>
      <c r="CW383" s="5"/>
      <c r="CX383" s="5"/>
      <c r="DA383" s="5"/>
      <c r="DB383" s="5"/>
      <c r="DE383" s="5"/>
      <c r="DF383" s="5"/>
      <c r="DI383" s="5"/>
      <c r="DJ383" s="5"/>
      <c r="DM383" s="5"/>
      <c r="DN383" s="5"/>
      <c r="DQ383" s="5"/>
      <c r="DR383" s="5"/>
      <c r="DU383" s="5"/>
      <c r="DV383" s="5"/>
      <c r="DY383" s="5"/>
      <c r="DZ383" s="5"/>
      <c r="EC383" s="5"/>
      <c r="ED383" s="5"/>
      <c r="EG383" s="5"/>
      <c r="EH383" s="5"/>
      <c r="EK383" s="5"/>
      <c r="EL383" s="5"/>
      <c r="EO383" s="5"/>
      <c r="EP383" s="5"/>
      <c r="ES383" s="5"/>
      <c r="ET383" s="5"/>
      <c r="EW383" s="5"/>
      <c r="EX383" s="5"/>
      <c r="FA383" s="5"/>
      <c r="FB383" s="5"/>
      <c r="FE383" s="5"/>
      <c r="FF383" s="5"/>
      <c r="FI383" s="5"/>
      <c r="FJ383" s="5"/>
      <c r="FM383" s="5"/>
      <c r="FN383" s="5"/>
      <c r="FQ383" s="5"/>
      <c r="FR383" s="5"/>
      <c r="FU383" s="5"/>
      <c r="FV383" s="5"/>
      <c r="FY383" s="5"/>
      <c r="FZ383" s="5"/>
      <c r="GC383" s="5"/>
      <c r="GD383" s="5"/>
      <c r="GG383" s="5"/>
      <c r="GH383" s="5"/>
      <c r="GK383" s="5"/>
      <c r="GL383" s="5"/>
      <c r="GO383" s="5"/>
      <c r="GP383" s="5"/>
      <c r="GS383" s="5"/>
      <c r="GT383" s="5"/>
      <c r="GW383" s="5"/>
      <c r="GX383" s="5"/>
      <c r="HA383" s="5"/>
      <c r="HB383" s="5"/>
      <c r="HE383" s="5"/>
      <c r="HF383" s="5"/>
      <c r="HI383" s="5"/>
      <c r="HJ383" s="5"/>
      <c r="HM383" s="5"/>
      <c r="HN383" s="5"/>
      <c r="HQ383" s="5"/>
      <c r="HR383" s="5"/>
      <c r="HU383" s="5"/>
      <c r="HV383" s="5"/>
      <c r="HY383" s="5"/>
      <c r="HZ383" s="5"/>
      <c r="IC383" s="5"/>
      <c r="ID383" s="5"/>
      <c r="IG383" s="5"/>
      <c r="IH383" s="5"/>
      <c r="IK383" s="5"/>
      <c r="IL383" s="5"/>
      <c r="IO383" s="5"/>
      <c r="IP383" s="5"/>
      <c r="IS383" s="5"/>
      <c r="IT383" s="5"/>
    </row>
    <row r="384" spans="1:254">
      <c r="A384" s="124">
        <f t="shared" si="27"/>
        <v>0</v>
      </c>
      <c r="B384" s="125">
        <f t="shared" si="28"/>
        <v>0</v>
      </c>
      <c r="C384" s="126">
        <f>IF(R384=0,0,SUMIF($R$10:R384,R384,$R$10:R384)/R384)</f>
        <v>0</v>
      </c>
      <c r="D384" s="127">
        <v>375</v>
      </c>
      <c r="E384" s="146"/>
      <c r="F384" s="147"/>
      <c r="G384" s="130">
        <f t="shared" si="25"/>
        <v>0</v>
      </c>
      <c r="H384" s="130">
        <f>IF(E384=0,0,VLOOKUP(E384,[1]Ob!$D$10:$AW$600,46,FALSE))</f>
        <v>0</v>
      </c>
      <c r="I384" s="130">
        <f>IF(E384=0,0,VLOOKUP(E384,[1]Ob!$D$10:$BA$600,50,FALSE))</f>
        <v>0</v>
      </c>
      <c r="J384" s="130">
        <f>IF(E384=0,0,VLOOKUP(E384,[1]Ob!$D$10:$O$600,12,FALSE))</f>
        <v>0</v>
      </c>
      <c r="K384" s="131">
        <f>IF(E384=0,0,VLOOKUP(E384,[1]Ob!$D$10:$BA$600,15,FALSE))*F384</f>
        <v>0</v>
      </c>
      <c r="L384" s="132">
        <f t="shared" si="29"/>
        <v>0</v>
      </c>
      <c r="M384" s="133"/>
      <c r="N384" s="134"/>
      <c r="O384" s="170"/>
      <c r="P384" s="135">
        <v>0</v>
      </c>
      <c r="Q384" s="135">
        <v>0</v>
      </c>
      <c r="R384" s="129"/>
      <c r="S384" s="136">
        <f t="shared" si="26"/>
        <v>0</v>
      </c>
      <c r="T384" s="161"/>
      <c r="U384" s="162"/>
      <c r="V384" s="163"/>
      <c r="X384" s="5"/>
      <c r="Y384" s="5"/>
      <c r="Z384" s="5"/>
      <c r="AC384" s="5"/>
      <c r="AD384" s="5"/>
      <c r="AG384" s="5"/>
      <c r="AH384" s="5"/>
      <c r="AK384" s="5"/>
      <c r="AL384" s="5"/>
      <c r="AO384" s="5"/>
      <c r="AP384" s="5"/>
      <c r="AS384" s="5"/>
      <c r="AT384" s="5"/>
      <c r="AW384" s="5"/>
      <c r="AX384" s="5"/>
      <c r="BA384" s="5"/>
      <c r="BB384" s="5"/>
      <c r="BE384" s="5"/>
      <c r="BF384" s="5"/>
      <c r="BI384" s="5"/>
      <c r="BJ384" s="5"/>
      <c r="BM384" s="5"/>
      <c r="BN384" s="5"/>
      <c r="BQ384" s="5"/>
      <c r="BR384" s="5"/>
      <c r="BU384" s="5"/>
      <c r="BV384" s="5"/>
      <c r="BY384" s="5"/>
      <c r="BZ384" s="5"/>
      <c r="CC384" s="5"/>
      <c r="CD384" s="5"/>
      <c r="CG384" s="5"/>
      <c r="CH384" s="5"/>
      <c r="CK384" s="5"/>
      <c r="CL384" s="5"/>
      <c r="CO384" s="5"/>
      <c r="CP384" s="5"/>
      <c r="CS384" s="5"/>
      <c r="CT384" s="5"/>
      <c r="CW384" s="5"/>
      <c r="CX384" s="5"/>
      <c r="DA384" s="5"/>
      <c r="DB384" s="5"/>
      <c r="DE384" s="5"/>
      <c r="DF384" s="5"/>
      <c r="DI384" s="5"/>
      <c r="DJ384" s="5"/>
      <c r="DM384" s="5"/>
      <c r="DN384" s="5"/>
      <c r="DQ384" s="5"/>
      <c r="DR384" s="5"/>
      <c r="DU384" s="5"/>
      <c r="DV384" s="5"/>
      <c r="DY384" s="5"/>
      <c r="DZ384" s="5"/>
      <c r="EC384" s="5"/>
      <c r="ED384" s="5"/>
      <c r="EG384" s="5"/>
      <c r="EH384" s="5"/>
      <c r="EK384" s="5"/>
      <c r="EL384" s="5"/>
      <c r="EO384" s="5"/>
      <c r="EP384" s="5"/>
      <c r="ES384" s="5"/>
      <c r="ET384" s="5"/>
      <c r="EW384" s="5"/>
      <c r="EX384" s="5"/>
      <c r="FA384" s="5"/>
      <c r="FB384" s="5"/>
      <c r="FE384" s="5"/>
      <c r="FF384" s="5"/>
      <c r="FI384" s="5"/>
      <c r="FJ384" s="5"/>
      <c r="FM384" s="5"/>
      <c r="FN384" s="5"/>
      <c r="FQ384" s="5"/>
      <c r="FR384" s="5"/>
      <c r="FU384" s="5"/>
      <c r="FV384" s="5"/>
      <c r="FY384" s="5"/>
      <c r="FZ384" s="5"/>
      <c r="GC384" s="5"/>
      <c r="GD384" s="5"/>
      <c r="GG384" s="5"/>
      <c r="GH384" s="5"/>
      <c r="GK384" s="5"/>
      <c r="GL384" s="5"/>
      <c r="GO384" s="5"/>
      <c r="GP384" s="5"/>
      <c r="GS384" s="5"/>
      <c r="GT384" s="5"/>
      <c r="GW384" s="5"/>
      <c r="GX384" s="5"/>
      <c r="HA384" s="5"/>
      <c r="HB384" s="5"/>
      <c r="HE384" s="5"/>
      <c r="HF384" s="5"/>
      <c r="HI384" s="5"/>
      <c r="HJ384" s="5"/>
      <c r="HM384" s="5"/>
      <c r="HN384" s="5"/>
      <c r="HQ384" s="5"/>
      <c r="HR384" s="5"/>
      <c r="HU384" s="5"/>
      <c r="HV384" s="5"/>
      <c r="HY384" s="5"/>
      <c r="HZ384" s="5"/>
      <c r="IC384" s="5"/>
      <c r="ID384" s="5"/>
      <c r="IG384" s="5"/>
      <c r="IH384" s="5"/>
      <c r="IK384" s="5"/>
      <c r="IL384" s="5"/>
      <c r="IO384" s="5"/>
      <c r="IP384" s="5"/>
      <c r="IS384" s="5"/>
      <c r="IT384" s="5"/>
    </row>
    <row r="385" spans="1:254">
      <c r="A385" s="124">
        <f t="shared" si="27"/>
        <v>0</v>
      </c>
      <c r="B385" s="125">
        <f t="shared" si="28"/>
        <v>0</v>
      </c>
      <c r="C385" s="126">
        <f>IF(R385=0,0,SUMIF($R$10:R385,R385,$R$10:R385)/R385)</f>
        <v>0</v>
      </c>
      <c r="D385" s="127">
        <v>376</v>
      </c>
      <c r="E385" s="146"/>
      <c r="F385" s="147"/>
      <c r="G385" s="130">
        <f t="shared" si="25"/>
        <v>0</v>
      </c>
      <c r="H385" s="130">
        <f>IF(E385=0,0,VLOOKUP(E385,[1]Ob!$D$10:$AW$600,46,FALSE))</f>
        <v>0</v>
      </c>
      <c r="I385" s="130">
        <f>IF(E385=0,0,VLOOKUP(E385,[1]Ob!$D$10:$BA$600,50,FALSE))</f>
        <v>0</v>
      </c>
      <c r="J385" s="130">
        <f>IF(E385=0,0,VLOOKUP(E385,[1]Ob!$D$10:$O$600,12,FALSE))</f>
        <v>0</v>
      </c>
      <c r="K385" s="131">
        <f>IF(E385=0,0,VLOOKUP(E385,[1]Ob!$D$10:$BA$600,15,FALSE))*F385</f>
        <v>0</v>
      </c>
      <c r="L385" s="132">
        <f t="shared" si="29"/>
        <v>0</v>
      </c>
      <c r="M385" s="133"/>
      <c r="N385" s="134"/>
      <c r="O385" s="170"/>
      <c r="P385" s="135">
        <v>0</v>
      </c>
      <c r="Q385" s="135">
        <v>0</v>
      </c>
      <c r="R385" s="129"/>
      <c r="S385" s="136">
        <f t="shared" si="26"/>
        <v>0</v>
      </c>
      <c r="T385" s="137"/>
      <c r="U385" s="138">
        <f>IF(T385=0,0,HLOOKUP(T385,$Y$3:$IV$5,3,FALSE))</f>
        <v>0</v>
      </c>
      <c r="V385" s="139"/>
      <c r="X385" s="5"/>
      <c r="Y385" s="5"/>
      <c r="Z385" s="5"/>
      <c r="AC385" s="5"/>
      <c r="AD385" s="5"/>
      <c r="AG385" s="5"/>
      <c r="AH385" s="5"/>
      <c r="AK385" s="5"/>
      <c r="AL385" s="5"/>
      <c r="AO385" s="5"/>
      <c r="AP385" s="5"/>
      <c r="AS385" s="5"/>
      <c r="AT385" s="5"/>
      <c r="AW385" s="5"/>
      <c r="AX385" s="5"/>
      <c r="BA385" s="5"/>
      <c r="BB385" s="5"/>
      <c r="BE385" s="5"/>
      <c r="BF385" s="5"/>
      <c r="BI385" s="5"/>
      <c r="BJ385" s="5"/>
      <c r="BM385" s="5"/>
      <c r="BN385" s="5"/>
      <c r="BQ385" s="5"/>
      <c r="BR385" s="5"/>
      <c r="BU385" s="5"/>
      <c r="BV385" s="5"/>
      <c r="BY385" s="5"/>
      <c r="BZ385" s="5"/>
      <c r="CC385" s="5"/>
      <c r="CD385" s="5"/>
      <c r="CG385" s="5"/>
      <c r="CH385" s="5"/>
      <c r="CK385" s="5"/>
      <c r="CL385" s="5"/>
      <c r="CO385" s="5"/>
      <c r="CP385" s="5"/>
      <c r="CS385" s="5"/>
      <c r="CT385" s="5"/>
      <c r="CW385" s="5"/>
      <c r="CX385" s="5"/>
      <c r="DA385" s="5"/>
      <c r="DB385" s="5"/>
      <c r="DE385" s="5"/>
      <c r="DF385" s="5"/>
      <c r="DI385" s="5"/>
      <c r="DJ385" s="5"/>
      <c r="DM385" s="5"/>
      <c r="DN385" s="5"/>
      <c r="DQ385" s="5"/>
      <c r="DR385" s="5"/>
      <c r="DU385" s="5"/>
      <c r="DV385" s="5"/>
      <c r="DY385" s="5"/>
      <c r="DZ385" s="5"/>
      <c r="EC385" s="5"/>
      <c r="ED385" s="5"/>
      <c r="EG385" s="5"/>
      <c r="EH385" s="5"/>
      <c r="EK385" s="5"/>
      <c r="EL385" s="5"/>
      <c r="EO385" s="5"/>
      <c r="EP385" s="5"/>
      <c r="ES385" s="5"/>
      <c r="ET385" s="5"/>
      <c r="EW385" s="5"/>
      <c r="EX385" s="5"/>
      <c r="FA385" s="5"/>
      <c r="FB385" s="5"/>
      <c r="FE385" s="5"/>
      <c r="FF385" s="5"/>
      <c r="FI385" s="5"/>
      <c r="FJ385" s="5"/>
      <c r="FM385" s="5"/>
      <c r="FN385" s="5"/>
      <c r="FQ385" s="5"/>
      <c r="FR385" s="5"/>
      <c r="FU385" s="5"/>
      <c r="FV385" s="5"/>
      <c r="FY385" s="5"/>
      <c r="FZ385" s="5"/>
      <c r="GC385" s="5"/>
      <c r="GD385" s="5"/>
      <c r="GG385" s="5"/>
      <c r="GH385" s="5"/>
      <c r="GK385" s="5"/>
      <c r="GL385" s="5"/>
      <c r="GO385" s="5"/>
      <c r="GP385" s="5"/>
      <c r="GS385" s="5"/>
      <c r="GT385" s="5"/>
      <c r="GW385" s="5"/>
      <c r="GX385" s="5"/>
      <c r="HA385" s="5"/>
      <c r="HB385" s="5"/>
      <c r="HE385" s="5"/>
      <c r="HF385" s="5"/>
      <c r="HI385" s="5"/>
      <c r="HJ385" s="5"/>
      <c r="HM385" s="5"/>
      <c r="HN385" s="5"/>
      <c r="HQ385" s="5"/>
      <c r="HR385" s="5"/>
      <c r="HU385" s="5"/>
      <c r="HV385" s="5"/>
      <c r="HY385" s="5"/>
      <c r="HZ385" s="5"/>
      <c r="IC385" s="5"/>
      <c r="ID385" s="5"/>
      <c r="IG385" s="5"/>
      <c r="IH385" s="5"/>
      <c r="IK385" s="5"/>
      <c r="IL385" s="5"/>
      <c r="IO385" s="5"/>
      <c r="IP385" s="5"/>
      <c r="IS385" s="5"/>
      <c r="IT385" s="5"/>
    </row>
    <row r="386" spans="1:254" ht="12.75" customHeight="1">
      <c r="A386" s="124">
        <f t="shared" si="27"/>
        <v>0</v>
      </c>
      <c r="B386" s="125">
        <f t="shared" si="28"/>
        <v>0</v>
      </c>
      <c r="C386" s="126">
        <f>IF(R386=0,0,SUMIF($R$10:R386,R386,$R$10:R386)/R386)</f>
        <v>0</v>
      </c>
      <c r="D386" s="127">
        <v>377</v>
      </c>
      <c r="E386" s="146"/>
      <c r="F386" s="147"/>
      <c r="G386" s="130">
        <f t="shared" si="25"/>
        <v>0</v>
      </c>
      <c r="H386" s="130">
        <f>IF(E386=0,0,VLOOKUP(E386,[1]Ob!$D$10:$AW$600,46,FALSE))</f>
        <v>0</v>
      </c>
      <c r="I386" s="130">
        <f>IF(E386=0,0,VLOOKUP(E386,[1]Ob!$D$10:$BA$600,50,FALSE))</f>
        <v>0</v>
      </c>
      <c r="J386" s="130">
        <f>IF(E386=0,0,VLOOKUP(E386,[1]Ob!$D$10:$O$600,12,FALSE))</f>
        <v>0</v>
      </c>
      <c r="K386" s="131">
        <f>IF(E386=0,0,VLOOKUP(E386,[1]Ob!$D$10:$BA$600,15,FALSE))*F386</f>
        <v>0</v>
      </c>
      <c r="L386" s="132">
        <f t="shared" si="29"/>
        <v>0</v>
      </c>
      <c r="M386" s="133"/>
      <c r="N386" s="134"/>
      <c r="O386" s="170"/>
      <c r="P386" s="135">
        <v>0</v>
      </c>
      <c r="Q386" s="135">
        <v>0</v>
      </c>
      <c r="R386" s="129"/>
      <c r="S386" s="136">
        <f t="shared" si="26"/>
        <v>0</v>
      </c>
      <c r="T386" s="148"/>
      <c r="U386" s="149"/>
      <c r="V386" s="150"/>
      <c r="X386" s="5"/>
      <c r="Y386" s="5"/>
      <c r="Z386" s="5"/>
      <c r="AC386" s="5"/>
      <c r="AD386" s="5"/>
      <c r="AG386" s="5"/>
      <c r="AH386" s="5"/>
      <c r="AK386" s="5"/>
      <c r="AL386" s="5"/>
      <c r="AO386" s="5"/>
      <c r="AP386" s="5"/>
      <c r="AS386" s="5"/>
      <c r="AT386" s="5"/>
      <c r="AW386" s="5"/>
      <c r="AX386" s="5"/>
      <c r="BA386" s="5"/>
      <c r="BB386" s="5"/>
      <c r="BE386" s="5"/>
      <c r="BF386" s="5"/>
      <c r="BI386" s="5"/>
      <c r="BJ386" s="5"/>
      <c r="BM386" s="5"/>
      <c r="BN386" s="5"/>
      <c r="BQ386" s="5"/>
      <c r="BR386" s="5"/>
      <c r="BU386" s="5"/>
      <c r="BV386" s="5"/>
      <c r="BY386" s="5"/>
      <c r="BZ386" s="5"/>
      <c r="CC386" s="5"/>
      <c r="CD386" s="5"/>
      <c r="CG386" s="5"/>
      <c r="CH386" s="5"/>
      <c r="CK386" s="5"/>
      <c r="CL386" s="5"/>
      <c r="CO386" s="5"/>
      <c r="CP386" s="5"/>
      <c r="CS386" s="5"/>
      <c r="CT386" s="5"/>
      <c r="CW386" s="5"/>
      <c r="CX386" s="5"/>
      <c r="DA386" s="5"/>
      <c r="DB386" s="5"/>
      <c r="DE386" s="5"/>
      <c r="DF386" s="5"/>
      <c r="DI386" s="5"/>
      <c r="DJ386" s="5"/>
      <c r="DM386" s="5"/>
      <c r="DN386" s="5"/>
      <c r="DQ386" s="5"/>
      <c r="DR386" s="5"/>
      <c r="DU386" s="5"/>
      <c r="DV386" s="5"/>
      <c r="DY386" s="5"/>
      <c r="DZ386" s="5"/>
      <c r="EC386" s="5"/>
      <c r="ED386" s="5"/>
      <c r="EG386" s="5"/>
      <c r="EH386" s="5"/>
      <c r="EK386" s="5"/>
      <c r="EL386" s="5"/>
      <c r="EO386" s="5"/>
      <c r="EP386" s="5"/>
      <c r="ES386" s="5"/>
      <c r="ET386" s="5"/>
      <c r="EW386" s="5"/>
      <c r="EX386" s="5"/>
      <c r="FA386" s="5"/>
      <c r="FB386" s="5"/>
      <c r="FE386" s="5"/>
      <c r="FF386" s="5"/>
      <c r="FI386" s="5"/>
      <c r="FJ386" s="5"/>
      <c r="FM386" s="5"/>
      <c r="FN386" s="5"/>
      <c r="FQ386" s="5"/>
      <c r="FR386" s="5"/>
      <c r="FU386" s="5"/>
      <c r="FV386" s="5"/>
      <c r="FY386" s="5"/>
      <c r="FZ386" s="5"/>
      <c r="GC386" s="5"/>
      <c r="GD386" s="5"/>
      <c r="GG386" s="5"/>
      <c r="GH386" s="5"/>
      <c r="GK386" s="5"/>
      <c r="GL386" s="5"/>
      <c r="GO386" s="5"/>
      <c r="GP386" s="5"/>
      <c r="GS386" s="5"/>
      <c r="GT386" s="5"/>
      <c r="GW386" s="5"/>
      <c r="GX386" s="5"/>
      <c r="HA386" s="5"/>
      <c r="HB386" s="5"/>
      <c r="HE386" s="5"/>
      <c r="HF386" s="5"/>
      <c r="HI386" s="5"/>
      <c r="HJ386" s="5"/>
      <c r="HM386" s="5"/>
      <c r="HN386" s="5"/>
      <c r="HQ386" s="5"/>
      <c r="HR386" s="5"/>
      <c r="HU386" s="5"/>
      <c r="HV386" s="5"/>
      <c r="HY386" s="5"/>
      <c r="HZ386" s="5"/>
      <c r="IC386" s="5"/>
      <c r="ID386" s="5"/>
      <c r="IG386" s="5"/>
      <c r="IH386" s="5"/>
      <c r="IK386" s="5"/>
      <c r="IL386" s="5"/>
      <c r="IO386" s="5"/>
      <c r="IP386" s="5"/>
      <c r="IS386" s="5"/>
      <c r="IT386" s="5"/>
    </row>
    <row r="387" spans="1:254">
      <c r="A387" s="124">
        <f t="shared" si="27"/>
        <v>0</v>
      </c>
      <c r="B387" s="125">
        <f t="shared" si="28"/>
        <v>0</v>
      </c>
      <c r="C387" s="126">
        <f>IF(R387=0,0,SUMIF($R$10:R387,R387,$R$10:R387)/R387)</f>
        <v>0</v>
      </c>
      <c r="D387" s="127">
        <v>378</v>
      </c>
      <c r="E387" s="146"/>
      <c r="F387" s="147"/>
      <c r="G387" s="130">
        <f t="shared" si="25"/>
        <v>0</v>
      </c>
      <c r="H387" s="130">
        <f>IF(E387=0,0,VLOOKUP(E387,[1]Ob!$D$10:$AW$600,46,FALSE))</f>
        <v>0</v>
      </c>
      <c r="I387" s="130">
        <f>IF(E387=0,0,VLOOKUP(E387,[1]Ob!$D$10:$BA$600,50,FALSE))</f>
        <v>0</v>
      </c>
      <c r="J387" s="130">
        <f>IF(E387=0,0,VLOOKUP(E387,[1]Ob!$D$10:$O$600,12,FALSE))</f>
        <v>0</v>
      </c>
      <c r="K387" s="131">
        <f>IF(E387=0,0,VLOOKUP(E387,[1]Ob!$D$10:$BA$600,15,FALSE))*F387</f>
        <v>0</v>
      </c>
      <c r="L387" s="132">
        <f t="shared" si="29"/>
        <v>0</v>
      </c>
      <c r="M387" s="133"/>
      <c r="N387" s="134"/>
      <c r="O387" s="170"/>
      <c r="P387" s="135">
        <v>0</v>
      </c>
      <c r="Q387" s="135">
        <v>0</v>
      </c>
      <c r="R387" s="129"/>
      <c r="S387" s="136">
        <f t="shared" si="26"/>
        <v>0</v>
      </c>
      <c r="T387" s="148"/>
      <c r="U387" s="149"/>
      <c r="V387" s="150"/>
      <c r="X387" s="5"/>
      <c r="Y387" s="5"/>
      <c r="Z387" s="5"/>
      <c r="AC387" s="5"/>
      <c r="AD387" s="5"/>
      <c r="AG387" s="5"/>
      <c r="AH387" s="5"/>
      <c r="AK387" s="5"/>
      <c r="AL387" s="5"/>
      <c r="AO387" s="5"/>
      <c r="AP387" s="5"/>
      <c r="AS387" s="5"/>
      <c r="AT387" s="5"/>
      <c r="AW387" s="5"/>
      <c r="AX387" s="5"/>
      <c r="BA387" s="5"/>
      <c r="BB387" s="5"/>
      <c r="BE387" s="5"/>
      <c r="BF387" s="5"/>
      <c r="BI387" s="5"/>
      <c r="BJ387" s="5"/>
      <c r="BM387" s="5"/>
      <c r="BN387" s="5"/>
      <c r="BQ387" s="5"/>
      <c r="BR387" s="5"/>
      <c r="BU387" s="5"/>
      <c r="BV387" s="5"/>
      <c r="BY387" s="5"/>
      <c r="BZ387" s="5"/>
      <c r="CC387" s="5"/>
      <c r="CD387" s="5"/>
      <c r="CG387" s="5"/>
      <c r="CH387" s="5"/>
      <c r="CK387" s="5"/>
      <c r="CL387" s="5"/>
      <c r="CO387" s="5"/>
      <c r="CP387" s="5"/>
      <c r="CS387" s="5"/>
      <c r="CT387" s="5"/>
      <c r="CW387" s="5"/>
      <c r="CX387" s="5"/>
      <c r="DA387" s="5"/>
      <c r="DB387" s="5"/>
      <c r="DE387" s="5"/>
      <c r="DF387" s="5"/>
      <c r="DI387" s="5"/>
      <c r="DJ387" s="5"/>
      <c r="DM387" s="5"/>
      <c r="DN387" s="5"/>
      <c r="DQ387" s="5"/>
      <c r="DR387" s="5"/>
      <c r="DU387" s="5"/>
      <c r="DV387" s="5"/>
      <c r="DY387" s="5"/>
      <c r="DZ387" s="5"/>
      <c r="EC387" s="5"/>
      <c r="ED387" s="5"/>
      <c r="EG387" s="5"/>
      <c r="EH387" s="5"/>
      <c r="EK387" s="5"/>
      <c r="EL387" s="5"/>
      <c r="EO387" s="5"/>
      <c r="EP387" s="5"/>
      <c r="ES387" s="5"/>
      <c r="ET387" s="5"/>
      <c r="EW387" s="5"/>
      <c r="EX387" s="5"/>
      <c r="FA387" s="5"/>
      <c r="FB387" s="5"/>
      <c r="FE387" s="5"/>
      <c r="FF387" s="5"/>
      <c r="FI387" s="5"/>
      <c r="FJ387" s="5"/>
      <c r="FM387" s="5"/>
      <c r="FN387" s="5"/>
      <c r="FQ387" s="5"/>
      <c r="FR387" s="5"/>
      <c r="FU387" s="5"/>
      <c r="FV387" s="5"/>
      <c r="FY387" s="5"/>
      <c r="FZ387" s="5"/>
      <c r="GC387" s="5"/>
      <c r="GD387" s="5"/>
      <c r="GG387" s="5"/>
      <c r="GH387" s="5"/>
      <c r="GK387" s="5"/>
      <c r="GL387" s="5"/>
      <c r="GO387" s="5"/>
      <c r="GP387" s="5"/>
      <c r="GS387" s="5"/>
      <c r="GT387" s="5"/>
      <c r="GW387" s="5"/>
      <c r="GX387" s="5"/>
      <c r="HA387" s="5"/>
      <c r="HB387" s="5"/>
      <c r="HE387" s="5"/>
      <c r="HF387" s="5"/>
      <c r="HI387" s="5"/>
      <c r="HJ387" s="5"/>
      <c r="HM387" s="5"/>
      <c r="HN387" s="5"/>
      <c r="HQ387" s="5"/>
      <c r="HR387" s="5"/>
      <c r="HU387" s="5"/>
      <c r="HV387" s="5"/>
      <c r="HY387" s="5"/>
      <c r="HZ387" s="5"/>
      <c r="IC387" s="5"/>
      <c r="ID387" s="5"/>
      <c r="IG387" s="5"/>
      <c r="IH387" s="5"/>
      <c r="IK387" s="5"/>
      <c r="IL387" s="5"/>
      <c r="IO387" s="5"/>
      <c r="IP387" s="5"/>
      <c r="IS387" s="5"/>
      <c r="IT387" s="5"/>
    </row>
    <row r="388" spans="1:254">
      <c r="A388" s="124">
        <f t="shared" si="27"/>
        <v>0</v>
      </c>
      <c r="B388" s="125">
        <f t="shared" si="28"/>
        <v>0</v>
      </c>
      <c r="C388" s="126">
        <f>IF(R388=0,0,SUMIF($R$10:R388,R388,$R$10:R388)/R388)</f>
        <v>0</v>
      </c>
      <c r="D388" s="127">
        <v>379</v>
      </c>
      <c r="E388" s="146"/>
      <c r="F388" s="147"/>
      <c r="G388" s="130">
        <f t="shared" si="25"/>
        <v>0</v>
      </c>
      <c r="H388" s="130">
        <f>IF(E388=0,0,VLOOKUP(E388,[1]Ob!$D$10:$AW$600,46,FALSE))</f>
        <v>0</v>
      </c>
      <c r="I388" s="130">
        <f>IF(E388=0,0,VLOOKUP(E388,[1]Ob!$D$10:$BA$600,50,FALSE))</f>
        <v>0</v>
      </c>
      <c r="J388" s="130">
        <f>IF(E388=0,0,VLOOKUP(E388,[1]Ob!$D$10:$O$600,12,FALSE))</f>
        <v>0</v>
      </c>
      <c r="K388" s="131">
        <f>IF(E388=0,0,VLOOKUP(E388,[1]Ob!$D$10:$BA$600,15,FALSE))*F388</f>
        <v>0</v>
      </c>
      <c r="L388" s="132">
        <f t="shared" si="29"/>
        <v>0</v>
      </c>
      <c r="M388" s="133"/>
      <c r="N388" s="134"/>
      <c r="O388" s="170"/>
      <c r="P388" s="135">
        <v>0</v>
      </c>
      <c r="Q388" s="135">
        <v>0</v>
      </c>
      <c r="R388" s="129"/>
      <c r="S388" s="136">
        <f t="shared" si="26"/>
        <v>0</v>
      </c>
      <c r="T388" s="148"/>
      <c r="U388" s="149"/>
      <c r="V388" s="150"/>
      <c r="X388" s="5"/>
      <c r="Y388" s="5"/>
      <c r="Z388" s="5"/>
      <c r="AC388" s="5"/>
      <c r="AD388" s="5"/>
      <c r="AG388" s="5"/>
      <c r="AH388" s="5"/>
      <c r="AK388" s="5"/>
      <c r="AL388" s="5"/>
      <c r="AO388" s="5"/>
      <c r="AP388" s="5"/>
      <c r="AS388" s="5"/>
      <c r="AT388" s="5"/>
      <c r="AW388" s="5"/>
      <c r="AX388" s="5"/>
      <c r="BA388" s="5"/>
      <c r="BB388" s="5"/>
      <c r="BE388" s="5"/>
      <c r="BF388" s="5"/>
      <c r="BI388" s="5"/>
      <c r="BJ388" s="5"/>
      <c r="BM388" s="5"/>
      <c r="BN388" s="5"/>
      <c r="BQ388" s="5"/>
      <c r="BR388" s="5"/>
      <c r="BU388" s="5"/>
      <c r="BV388" s="5"/>
      <c r="BY388" s="5"/>
      <c r="BZ388" s="5"/>
      <c r="CC388" s="5"/>
      <c r="CD388" s="5"/>
      <c r="CG388" s="5"/>
      <c r="CH388" s="5"/>
      <c r="CK388" s="5"/>
      <c r="CL388" s="5"/>
      <c r="CO388" s="5"/>
      <c r="CP388" s="5"/>
      <c r="CS388" s="5"/>
      <c r="CT388" s="5"/>
      <c r="CW388" s="5"/>
      <c r="CX388" s="5"/>
      <c r="DA388" s="5"/>
      <c r="DB388" s="5"/>
      <c r="DE388" s="5"/>
      <c r="DF388" s="5"/>
      <c r="DI388" s="5"/>
      <c r="DJ388" s="5"/>
      <c r="DM388" s="5"/>
      <c r="DN388" s="5"/>
      <c r="DQ388" s="5"/>
      <c r="DR388" s="5"/>
      <c r="DU388" s="5"/>
      <c r="DV388" s="5"/>
      <c r="DY388" s="5"/>
      <c r="DZ388" s="5"/>
      <c r="EC388" s="5"/>
      <c r="ED388" s="5"/>
      <c r="EG388" s="5"/>
      <c r="EH388" s="5"/>
      <c r="EK388" s="5"/>
      <c r="EL388" s="5"/>
      <c r="EO388" s="5"/>
      <c r="EP388" s="5"/>
      <c r="ES388" s="5"/>
      <c r="ET388" s="5"/>
      <c r="EW388" s="5"/>
      <c r="EX388" s="5"/>
      <c r="FA388" s="5"/>
      <c r="FB388" s="5"/>
      <c r="FE388" s="5"/>
      <c r="FF388" s="5"/>
      <c r="FI388" s="5"/>
      <c r="FJ388" s="5"/>
      <c r="FM388" s="5"/>
      <c r="FN388" s="5"/>
      <c r="FQ388" s="5"/>
      <c r="FR388" s="5"/>
      <c r="FU388" s="5"/>
      <c r="FV388" s="5"/>
      <c r="FY388" s="5"/>
      <c r="FZ388" s="5"/>
      <c r="GC388" s="5"/>
      <c r="GD388" s="5"/>
      <c r="GG388" s="5"/>
      <c r="GH388" s="5"/>
      <c r="GK388" s="5"/>
      <c r="GL388" s="5"/>
      <c r="GO388" s="5"/>
      <c r="GP388" s="5"/>
      <c r="GS388" s="5"/>
      <c r="GT388" s="5"/>
      <c r="GW388" s="5"/>
      <c r="GX388" s="5"/>
      <c r="HA388" s="5"/>
      <c r="HB388" s="5"/>
      <c r="HE388" s="5"/>
      <c r="HF388" s="5"/>
      <c r="HI388" s="5"/>
      <c r="HJ388" s="5"/>
      <c r="HM388" s="5"/>
      <c r="HN388" s="5"/>
      <c r="HQ388" s="5"/>
      <c r="HR388" s="5"/>
      <c r="HU388" s="5"/>
      <c r="HV388" s="5"/>
      <c r="HY388" s="5"/>
      <c r="HZ388" s="5"/>
      <c r="IC388" s="5"/>
      <c r="ID388" s="5"/>
      <c r="IG388" s="5"/>
      <c r="IH388" s="5"/>
      <c r="IK388" s="5"/>
      <c r="IL388" s="5"/>
      <c r="IO388" s="5"/>
      <c r="IP388" s="5"/>
      <c r="IS388" s="5"/>
      <c r="IT388" s="5"/>
    </row>
    <row r="389" spans="1:254">
      <c r="A389" s="124">
        <f t="shared" si="27"/>
        <v>0</v>
      </c>
      <c r="B389" s="125">
        <f t="shared" si="28"/>
        <v>0</v>
      </c>
      <c r="C389" s="126">
        <f>IF(R389=0,0,SUMIF($R$10:R389,R389,$R$10:R389)/R389)</f>
        <v>0</v>
      </c>
      <c r="D389" s="127">
        <v>380</v>
      </c>
      <c r="E389" s="146"/>
      <c r="F389" s="147"/>
      <c r="G389" s="130">
        <f t="shared" si="25"/>
        <v>0</v>
      </c>
      <c r="H389" s="130">
        <f>IF(E389=0,0,VLOOKUP(E389,[1]Ob!$D$10:$AW$600,46,FALSE))</f>
        <v>0</v>
      </c>
      <c r="I389" s="130">
        <f>IF(E389=0,0,VLOOKUP(E389,[1]Ob!$D$10:$BA$600,50,FALSE))</f>
        <v>0</v>
      </c>
      <c r="J389" s="130">
        <f>IF(E389=0,0,VLOOKUP(E389,[1]Ob!$D$10:$O$600,12,FALSE))</f>
        <v>0</v>
      </c>
      <c r="K389" s="131">
        <f>IF(E389=0,0,VLOOKUP(E389,[1]Ob!$D$10:$BA$600,15,FALSE))*F389</f>
        <v>0</v>
      </c>
      <c r="L389" s="132">
        <f t="shared" si="29"/>
        <v>0</v>
      </c>
      <c r="M389" s="133"/>
      <c r="N389" s="134"/>
      <c r="O389" s="170"/>
      <c r="P389" s="135">
        <v>0</v>
      </c>
      <c r="Q389" s="135">
        <v>0</v>
      </c>
      <c r="R389" s="129"/>
      <c r="S389" s="136">
        <f t="shared" si="26"/>
        <v>0</v>
      </c>
      <c r="T389" s="161"/>
      <c r="U389" s="162"/>
      <c r="V389" s="163"/>
      <c r="X389" s="5"/>
      <c r="Y389" s="5"/>
      <c r="Z389" s="5"/>
      <c r="AC389" s="5"/>
      <c r="AD389" s="5"/>
      <c r="AG389" s="5"/>
      <c r="AH389" s="5"/>
      <c r="AK389" s="5"/>
      <c r="AL389" s="5"/>
      <c r="AO389" s="5"/>
      <c r="AP389" s="5"/>
      <c r="AS389" s="5"/>
      <c r="AT389" s="5"/>
      <c r="AW389" s="5"/>
      <c r="AX389" s="5"/>
      <c r="BA389" s="5"/>
      <c r="BB389" s="5"/>
      <c r="BE389" s="5"/>
      <c r="BF389" s="5"/>
      <c r="BI389" s="5"/>
      <c r="BJ389" s="5"/>
      <c r="BM389" s="5"/>
      <c r="BN389" s="5"/>
      <c r="BQ389" s="5"/>
      <c r="BR389" s="5"/>
      <c r="BU389" s="5"/>
      <c r="BV389" s="5"/>
      <c r="BY389" s="5"/>
      <c r="BZ389" s="5"/>
      <c r="CC389" s="5"/>
      <c r="CD389" s="5"/>
      <c r="CG389" s="5"/>
      <c r="CH389" s="5"/>
      <c r="CK389" s="5"/>
      <c r="CL389" s="5"/>
      <c r="CO389" s="5"/>
      <c r="CP389" s="5"/>
      <c r="CS389" s="5"/>
      <c r="CT389" s="5"/>
      <c r="CW389" s="5"/>
      <c r="CX389" s="5"/>
      <c r="DA389" s="5"/>
      <c r="DB389" s="5"/>
      <c r="DE389" s="5"/>
      <c r="DF389" s="5"/>
      <c r="DI389" s="5"/>
      <c r="DJ389" s="5"/>
      <c r="DM389" s="5"/>
      <c r="DN389" s="5"/>
      <c r="DQ389" s="5"/>
      <c r="DR389" s="5"/>
      <c r="DU389" s="5"/>
      <c r="DV389" s="5"/>
      <c r="DY389" s="5"/>
      <c r="DZ389" s="5"/>
      <c r="EC389" s="5"/>
      <c r="ED389" s="5"/>
      <c r="EG389" s="5"/>
      <c r="EH389" s="5"/>
      <c r="EK389" s="5"/>
      <c r="EL389" s="5"/>
      <c r="EO389" s="5"/>
      <c r="EP389" s="5"/>
      <c r="ES389" s="5"/>
      <c r="ET389" s="5"/>
      <c r="EW389" s="5"/>
      <c r="EX389" s="5"/>
      <c r="FA389" s="5"/>
      <c r="FB389" s="5"/>
      <c r="FE389" s="5"/>
      <c r="FF389" s="5"/>
      <c r="FI389" s="5"/>
      <c r="FJ389" s="5"/>
      <c r="FM389" s="5"/>
      <c r="FN389" s="5"/>
      <c r="FQ389" s="5"/>
      <c r="FR389" s="5"/>
      <c r="FU389" s="5"/>
      <c r="FV389" s="5"/>
      <c r="FY389" s="5"/>
      <c r="FZ389" s="5"/>
      <c r="GC389" s="5"/>
      <c r="GD389" s="5"/>
      <c r="GG389" s="5"/>
      <c r="GH389" s="5"/>
      <c r="GK389" s="5"/>
      <c r="GL389" s="5"/>
      <c r="GO389" s="5"/>
      <c r="GP389" s="5"/>
      <c r="GS389" s="5"/>
      <c r="GT389" s="5"/>
      <c r="GW389" s="5"/>
      <c r="GX389" s="5"/>
      <c r="HA389" s="5"/>
      <c r="HB389" s="5"/>
      <c r="HE389" s="5"/>
      <c r="HF389" s="5"/>
      <c r="HI389" s="5"/>
      <c r="HJ389" s="5"/>
      <c r="HM389" s="5"/>
      <c r="HN389" s="5"/>
      <c r="HQ389" s="5"/>
      <c r="HR389" s="5"/>
      <c r="HU389" s="5"/>
      <c r="HV389" s="5"/>
      <c r="HY389" s="5"/>
      <c r="HZ389" s="5"/>
      <c r="IC389" s="5"/>
      <c r="ID389" s="5"/>
      <c r="IG389" s="5"/>
      <c r="IH389" s="5"/>
      <c r="IK389" s="5"/>
      <c r="IL389" s="5"/>
      <c r="IO389" s="5"/>
      <c r="IP389" s="5"/>
      <c r="IS389" s="5"/>
      <c r="IT389" s="5"/>
    </row>
    <row r="390" spans="1:254">
      <c r="A390" s="124">
        <f t="shared" si="27"/>
        <v>0</v>
      </c>
      <c r="B390" s="125">
        <f t="shared" si="28"/>
        <v>0</v>
      </c>
      <c r="C390" s="126">
        <f>IF(R390=0,0,SUMIF($R$10:R390,R390,$R$10:R390)/R390)</f>
        <v>0</v>
      </c>
      <c r="D390" s="127">
        <v>381</v>
      </c>
      <c r="E390" s="146"/>
      <c r="F390" s="147"/>
      <c r="G390" s="130">
        <f t="shared" si="25"/>
        <v>0</v>
      </c>
      <c r="H390" s="130">
        <f>IF(E390=0,0,VLOOKUP(E390,[1]Ob!$D$10:$AW$600,46,FALSE))</f>
        <v>0</v>
      </c>
      <c r="I390" s="130">
        <f>IF(E390=0,0,VLOOKUP(E390,[1]Ob!$D$10:$BA$600,50,FALSE))</f>
        <v>0</v>
      </c>
      <c r="J390" s="130">
        <f>IF(E390=0,0,VLOOKUP(E390,[1]Ob!$D$10:$O$600,12,FALSE))</f>
        <v>0</v>
      </c>
      <c r="K390" s="131">
        <f>IF(E390=0,0,VLOOKUP(E390,[1]Ob!$D$10:$BA$600,15,FALSE))*F390</f>
        <v>0</v>
      </c>
      <c r="L390" s="132">
        <f t="shared" si="29"/>
        <v>0</v>
      </c>
      <c r="M390" s="133"/>
      <c r="N390" s="134"/>
      <c r="O390" s="170"/>
      <c r="P390" s="135">
        <v>0</v>
      </c>
      <c r="Q390" s="135">
        <v>0</v>
      </c>
      <c r="R390" s="129"/>
      <c r="S390" s="136">
        <f t="shared" si="26"/>
        <v>0</v>
      </c>
      <c r="T390" s="137"/>
      <c r="U390" s="138">
        <f>IF(T390=0,0,HLOOKUP(T390,$Y$3:$IV$5,3,FALSE))</f>
        <v>0</v>
      </c>
      <c r="V390" s="139"/>
      <c r="X390" s="5"/>
      <c r="Y390" s="5"/>
      <c r="Z390" s="5"/>
      <c r="AC390" s="5"/>
      <c r="AD390" s="5"/>
      <c r="AG390" s="5"/>
      <c r="AH390" s="5"/>
      <c r="AK390" s="5"/>
      <c r="AL390" s="5"/>
      <c r="AO390" s="5"/>
      <c r="AP390" s="5"/>
      <c r="AS390" s="5"/>
      <c r="AT390" s="5"/>
      <c r="AW390" s="5"/>
      <c r="AX390" s="5"/>
      <c r="BA390" s="5"/>
      <c r="BB390" s="5"/>
      <c r="BE390" s="5"/>
      <c r="BF390" s="5"/>
      <c r="BI390" s="5"/>
      <c r="BJ390" s="5"/>
      <c r="BM390" s="5"/>
      <c r="BN390" s="5"/>
      <c r="BQ390" s="5"/>
      <c r="BR390" s="5"/>
      <c r="BU390" s="5"/>
      <c r="BV390" s="5"/>
      <c r="BY390" s="5"/>
      <c r="BZ390" s="5"/>
      <c r="CC390" s="5"/>
      <c r="CD390" s="5"/>
      <c r="CG390" s="5"/>
      <c r="CH390" s="5"/>
      <c r="CK390" s="5"/>
      <c r="CL390" s="5"/>
      <c r="CO390" s="5"/>
      <c r="CP390" s="5"/>
      <c r="CS390" s="5"/>
      <c r="CT390" s="5"/>
      <c r="CW390" s="5"/>
      <c r="CX390" s="5"/>
      <c r="DA390" s="5"/>
      <c r="DB390" s="5"/>
      <c r="DE390" s="5"/>
      <c r="DF390" s="5"/>
      <c r="DI390" s="5"/>
      <c r="DJ390" s="5"/>
      <c r="DM390" s="5"/>
      <c r="DN390" s="5"/>
      <c r="DQ390" s="5"/>
      <c r="DR390" s="5"/>
      <c r="DU390" s="5"/>
      <c r="DV390" s="5"/>
      <c r="DY390" s="5"/>
      <c r="DZ390" s="5"/>
      <c r="EC390" s="5"/>
      <c r="ED390" s="5"/>
      <c r="EG390" s="5"/>
      <c r="EH390" s="5"/>
      <c r="EK390" s="5"/>
      <c r="EL390" s="5"/>
      <c r="EO390" s="5"/>
      <c r="EP390" s="5"/>
      <c r="ES390" s="5"/>
      <c r="ET390" s="5"/>
      <c r="EW390" s="5"/>
      <c r="EX390" s="5"/>
      <c r="FA390" s="5"/>
      <c r="FB390" s="5"/>
      <c r="FE390" s="5"/>
      <c r="FF390" s="5"/>
      <c r="FI390" s="5"/>
      <c r="FJ390" s="5"/>
      <c r="FM390" s="5"/>
      <c r="FN390" s="5"/>
      <c r="FQ390" s="5"/>
      <c r="FR390" s="5"/>
      <c r="FU390" s="5"/>
      <c r="FV390" s="5"/>
      <c r="FY390" s="5"/>
      <c r="FZ390" s="5"/>
      <c r="GC390" s="5"/>
      <c r="GD390" s="5"/>
      <c r="GG390" s="5"/>
      <c r="GH390" s="5"/>
      <c r="GK390" s="5"/>
      <c r="GL390" s="5"/>
      <c r="GO390" s="5"/>
      <c r="GP390" s="5"/>
      <c r="GS390" s="5"/>
      <c r="GT390" s="5"/>
      <c r="GW390" s="5"/>
      <c r="GX390" s="5"/>
      <c r="HA390" s="5"/>
      <c r="HB390" s="5"/>
      <c r="HE390" s="5"/>
      <c r="HF390" s="5"/>
      <c r="HI390" s="5"/>
      <c r="HJ390" s="5"/>
      <c r="HM390" s="5"/>
      <c r="HN390" s="5"/>
      <c r="HQ390" s="5"/>
      <c r="HR390" s="5"/>
      <c r="HU390" s="5"/>
      <c r="HV390" s="5"/>
      <c r="HY390" s="5"/>
      <c r="HZ390" s="5"/>
      <c r="IC390" s="5"/>
      <c r="ID390" s="5"/>
      <c r="IG390" s="5"/>
      <c r="IH390" s="5"/>
      <c r="IK390" s="5"/>
      <c r="IL390" s="5"/>
      <c r="IO390" s="5"/>
      <c r="IP390" s="5"/>
      <c r="IS390" s="5"/>
      <c r="IT390" s="5"/>
    </row>
    <row r="391" spans="1:254" ht="12.75" customHeight="1">
      <c r="A391" s="124">
        <f t="shared" si="27"/>
        <v>0</v>
      </c>
      <c r="B391" s="125">
        <f t="shared" si="28"/>
        <v>0</v>
      </c>
      <c r="C391" s="126">
        <f>IF(R391=0,0,SUMIF($R$10:R391,R391,$R$10:R391)/R391)</f>
        <v>0</v>
      </c>
      <c r="D391" s="127">
        <v>382</v>
      </c>
      <c r="E391" s="146"/>
      <c r="F391" s="147"/>
      <c r="G391" s="130">
        <f t="shared" si="25"/>
        <v>0</v>
      </c>
      <c r="H391" s="130">
        <f>IF(E391=0,0,VLOOKUP(E391,[1]Ob!$D$10:$AW$600,46,FALSE))</f>
        <v>0</v>
      </c>
      <c r="I391" s="130">
        <f>IF(E391=0,0,VLOOKUP(E391,[1]Ob!$D$10:$BA$600,50,FALSE))</f>
        <v>0</v>
      </c>
      <c r="J391" s="130">
        <f>IF(E391=0,0,VLOOKUP(E391,[1]Ob!$D$10:$O$600,12,FALSE))</f>
        <v>0</v>
      </c>
      <c r="K391" s="131">
        <f>IF(E391=0,0,VLOOKUP(E391,[1]Ob!$D$10:$BA$600,15,FALSE))*F391</f>
        <v>0</v>
      </c>
      <c r="L391" s="132">
        <f t="shared" si="29"/>
        <v>0</v>
      </c>
      <c r="M391" s="133"/>
      <c r="N391" s="134"/>
      <c r="O391" s="170"/>
      <c r="P391" s="135">
        <v>0</v>
      </c>
      <c r="Q391" s="135">
        <v>0</v>
      </c>
      <c r="R391" s="129"/>
      <c r="S391" s="136">
        <f t="shared" si="26"/>
        <v>0</v>
      </c>
      <c r="T391" s="148"/>
      <c r="U391" s="149"/>
      <c r="V391" s="150"/>
      <c r="X391" s="5"/>
      <c r="Y391" s="5"/>
      <c r="Z391" s="5"/>
      <c r="AC391" s="5"/>
      <c r="AD391" s="5"/>
      <c r="AG391" s="5"/>
      <c r="AH391" s="5"/>
      <c r="AK391" s="5"/>
      <c r="AL391" s="5"/>
      <c r="AO391" s="5"/>
      <c r="AP391" s="5"/>
      <c r="AS391" s="5"/>
      <c r="AT391" s="5"/>
      <c r="AW391" s="5"/>
      <c r="AX391" s="5"/>
      <c r="BA391" s="5"/>
      <c r="BB391" s="5"/>
      <c r="BE391" s="5"/>
      <c r="BF391" s="5"/>
      <c r="BI391" s="5"/>
      <c r="BJ391" s="5"/>
      <c r="BM391" s="5"/>
      <c r="BN391" s="5"/>
      <c r="BQ391" s="5"/>
      <c r="BR391" s="5"/>
      <c r="BU391" s="5"/>
      <c r="BV391" s="5"/>
      <c r="BY391" s="5"/>
      <c r="BZ391" s="5"/>
      <c r="CC391" s="5"/>
      <c r="CD391" s="5"/>
      <c r="CG391" s="5"/>
      <c r="CH391" s="5"/>
      <c r="CK391" s="5"/>
      <c r="CL391" s="5"/>
      <c r="CO391" s="5"/>
      <c r="CP391" s="5"/>
      <c r="CS391" s="5"/>
      <c r="CT391" s="5"/>
      <c r="CW391" s="5"/>
      <c r="CX391" s="5"/>
      <c r="DA391" s="5"/>
      <c r="DB391" s="5"/>
      <c r="DE391" s="5"/>
      <c r="DF391" s="5"/>
      <c r="DI391" s="5"/>
      <c r="DJ391" s="5"/>
      <c r="DM391" s="5"/>
      <c r="DN391" s="5"/>
      <c r="DQ391" s="5"/>
      <c r="DR391" s="5"/>
      <c r="DU391" s="5"/>
      <c r="DV391" s="5"/>
      <c r="DY391" s="5"/>
      <c r="DZ391" s="5"/>
      <c r="EC391" s="5"/>
      <c r="ED391" s="5"/>
      <c r="EG391" s="5"/>
      <c r="EH391" s="5"/>
      <c r="EK391" s="5"/>
      <c r="EL391" s="5"/>
      <c r="EO391" s="5"/>
      <c r="EP391" s="5"/>
      <c r="ES391" s="5"/>
      <c r="ET391" s="5"/>
      <c r="EW391" s="5"/>
      <c r="EX391" s="5"/>
      <c r="FA391" s="5"/>
      <c r="FB391" s="5"/>
      <c r="FE391" s="5"/>
      <c r="FF391" s="5"/>
      <c r="FI391" s="5"/>
      <c r="FJ391" s="5"/>
      <c r="FM391" s="5"/>
      <c r="FN391" s="5"/>
      <c r="FQ391" s="5"/>
      <c r="FR391" s="5"/>
      <c r="FU391" s="5"/>
      <c r="FV391" s="5"/>
      <c r="FY391" s="5"/>
      <c r="FZ391" s="5"/>
      <c r="GC391" s="5"/>
      <c r="GD391" s="5"/>
      <c r="GG391" s="5"/>
      <c r="GH391" s="5"/>
      <c r="GK391" s="5"/>
      <c r="GL391" s="5"/>
      <c r="GO391" s="5"/>
      <c r="GP391" s="5"/>
      <c r="GS391" s="5"/>
      <c r="GT391" s="5"/>
      <c r="GW391" s="5"/>
      <c r="GX391" s="5"/>
      <c r="HA391" s="5"/>
      <c r="HB391" s="5"/>
      <c r="HE391" s="5"/>
      <c r="HF391" s="5"/>
      <c r="HI391" s="5"/>
      <c r="HJ391" s="5"/>
      <c r="HM391" s="5"/>
      <c r="HN391" s="5"/>
      <c r="HQ391" s="5"/>
      <c r="HR391" s="5"/>
      <c r="HU391" s="5"/>
      <c r="HV391" s="5"/>
      <c r="HY391" s="5"/>
      <c r="HZ391" s="5"/>
      <c r="IC391" s="5"/>
      <c r="ID391" s="5"/>
      <c r="IG391" s="5"/>
      <c r="IH391" s="5"/>
      <c r="IK391" s="5"/>
      <c r="IL391" s="5"/>
      <c r="IO391" s="5"/>
      <c r="IP391" s="5"/>
      <c r="IS391" s="5"/>
      <c r="IT391" s="5"/>
    </row>
    <row r="392" spans="1:254">
      <c r="A392" s="124">
        <f t="shared" si="27"/>
        <v>0</v>
      </c>
      <c r="B392" s="125">
        <f t="shared" si="28"/>
        <v>0</v>
      </c>
      <c r="C392" s="126">
        <f>IF(R392=0,0,SUMIF($R$10:R392,R392,$R$10:R392)/R392)</f>
        <v>0</v>
      </c>
      <c r="D392" s="127">
        <v>383</v>
      </c>
      <c r="E392" s="146"/>
      <c r="F392" s="147"/>
      <c r="G392" s="130">
        <f t="shared" si="25"/>
        <v>0</v>
      </c>
      <c r="H392" s="130">
        <f>IF(E392=0,0,VLOOKUP(E392,[1]Ob!$D$10:$AW$600,46,FALSE))</f>
        <v>0</v>
      </c>
      <c r="I392" s="130">
        <f>IF(E392=0,0,VLOOKUP(E392,[1]Ob!$D$10:$BA$600,50,FALSE))</f>
        <v>0</v>
      </c>
      <c r="J392" s="130">
        <f>IF(E392=0,0,VLOOKUP(E392,[1]Ob!$D$10:$O$600,12,FALSE))</f>
        <v>0</v>
      </c>
      <c r="K392" s="131">
        <f>IF(E392=0,0,VLOOKUP(E392,[1]Ob!$D$10:$BA$600,15,FALSE))*F392</f>
        <v>0</v>
      </c>
      <c r="L392" s="132">
        <f t="shared" si="29"/>
        <v>0</v>
      </c>
      <c r="M392" s="133"/>
      <c r="N392" s="134"/>
      <c r="O392" s="170"/>
      <c r="P392" s="135">
        <v>0</v>
      </c>
      <c r="Q392" s="135">
        <v>0</v>
      </c>
      <c r="R392" s="129"/>
      <c r="S392" s="136">
        <f t="shared" si="26"/>
        <v>0</v>
      </c>
      <c r="T392" s="148"/>
      <c r="U392" s="149"/>
      <c r="V392" s="150"/>
      <c r="X392" s="5"/>
      <c r="Y392" s="5"/>
      <c r="Z392" s="5"/>
      <c r="AC392" s="5"/>
      <c r="AD392" s="5"/>
      <c r="AG392" s="5"/>
      <c r="AH392" s="5"/>
      <c r="AK392" s="5"/>
      <c r="AL392" s="5"/>
      <c r="AO392" s="5"/>
      <c r="AP392" s="5"/>
      <c r="AS392" s="5"/>
      <c r="AT392" s="5"/>
      <c r="AW392" s="5"/>
      <c r="AX392" s="5"/>
      <c r="BA392" s="5"/>
      <c r="BB392" s="5"/>
      <c r="BE392" s="5"/>
      <c r="BF392" s="5"/>
      <c r="BI392" s="5"/>
      <c r="BJ392" s="5"/>
      <c r="BM392" s="5"/>
      <c r="BN392" s="5"/>
      <c r="BQ392" s="5"/>
      <c r="BR392" s="5"/>
      <c r="BU392" s="5"/>
      <c r="BV392" s="5"/>
      <c r="BY392" s="5"/>
      <c r="BZ392" s="5"/>
      <c r="CC392" s="5"/>
      <c r="CD392" s="5"/>
      <c r="CG392" s="5"/>
      <c r="CH392" s="5"/>
      <c r="CK392" s="5"/>
      <c r="CL392" s="5"/>
      <c r="CO392" s="5"/>
      <c r="CP392" s="5"/>
      <c r="CS392" s="5"/>
      <c r="CT392" s="5"/>
      <c r="CW392" s="5"/>
      <c r="CX392" s="5"/>
      <c r="DA392" s="5"/>
      <c r="DB392" s="5"/>
      <c r="DE392" s="5"/>
      <c r="DF392" s="5"/>
      <c r="DI392" s="5"/>
      <c r="DJ392" s="5"/>
      <c r="DM392" s="5"/>
      <c r="DN392" s="5"/>
      <c r="DQ392" s="5"/>
      <c r="DR392" s="5"/>
      <c r="DU392" s="5"/>
      <c r="DV392" s="5"/>
      <c r="DY392" s="5"/>
      <c r="DZ392" s="5"/>
      <c r="EC392" s="5"/>
      <c r="ED392" s="5"/>
      <c r="EG392" s="5"/>
      <c r="EH392" s="5"/>
      <c r="EK392" s="5"/>
      <c r="EL392" s="5"/>
      <c r="EO392" s="5"/>
      <c r="EP392" s="5"/>
      <c r="ES392" s="5"/>
      <c r="ET392" s="5"/>
      <c r="EW392" s="5"/>
      <c r="EX392" s="5"/>
      <c r="FA392" s="5"/>
      <c r="FB392" s="5"/>
      <c r="FE392" s="5"/>
      <c r="FF392" s="5"/>
      <c r="FI392" s="5"/>
      <c r="FJ392" s="5"/>
      <c r="FM392" s="5"/>
      <c r="FN392" s="5"/>
      <c r="FQ392" s="5"/>
      <c r="FR392" s="5"/>
      <c r="FU392" s="5"/>
      <c r="FV392" s="5"/>
      <c r="FY392" s="5"/>
      <c r="FZ392" s="5"/>
      <c r="GC392" s="5"/>
      <c r="GD392" s="5"/>
      <c r="GG392" s="5"/>
      <c r="GH392" s="5"/>
      <c r="GK392" s="5"/>
      <c r="GL392" s="5"/>
      <c r="GO392" s="5"/>
      <c r="GP392" s="5"/>
      <c r="GS392" s="5"/>
      <c r="GT392" s="5"/>
      <c r="GW392" s="5"/>
      <c r="GX392" s="5"/>
      <c r="HA392" s="5"/>
      <c r="HB392" s="5"/>
      <c r="HE392" s="5"/>
      <c r="HF392" s="5"/>
      <c r="HI392" s="5"/>
      <c r="HJ392" s="5"/>
      <c r="HM392" s="5"/>
      <c r="HN392" s="5"/>
      <c r="HQ392" s="5"/>
      <c r="HR392" s="5"/>
      <c r="HU392" s="5"/>
      <c r="HV392" s="5"/>
      <c r="HY392" s="5"/>
      <c r="HZ392" s="5"/>
      <c r="IC392" s="5"/>
      <c r="ID392" s="5"/>
      <c r="IG392" s="5"/>
      <c r="IH392" s="5"/>
      <c r="IK392" s="5"/>
      <c r="IL392" s="5"/>
      <c r="IO392" s="5"/>
      <c r="IP392" s="5"/>
      <c r="IS392" s="5"/>
      <c r="IT392" s="5"/>
    </row>
    <row r="393" spans="1:254">
      <c r="A393" s="124">
        <f t="shared" si="27"/>
        <v>0</v>
      </c>
      <c r="B393" s="125">
        <f t="shared" si="28"/>
        <v>0</v>
      </c>
      <c r="C393" s="126">
        <f>IF(R393=0,0,SUMIF($R$10:R393,R393,$R$10:R393)/R393)</f>
        <v>0</v>
      </c>
      <c r="D393" s="127">
        <v>384</v>
      </c>
      <c r="E393" s="146"/>
      <c r="F393" s="147"/>
      <c r="G393" s="130">
        <f t="shared" si="25"/>
        <v>0</v>
      </c>
      <c r="H393" s="130">
        <f>IF(E393=0,0,VLOOKUP(E393,[1]Ob!$D$10:$AW$600,46,FALSE))</f>
        <v>0</v>
      </c>
      <c r="I393" s="130">
        <f>IF(E393=0,0,VLOOKUP(E393,[1]Ob!$D$10:$BA$600,50,FALSE))</f>
        <v>0</v>
      </c>
      <c r="J393" s="130">
        <f>IF(E393=0,0,VLOOKUP(E393,[1]Ob!$D$10:$O$600,12,FALSE))</f>
        <v>0</v>
      </c>
      <c r="K393" s="131">
        <f>IF(E393=0,0,VLOOKUP(E393,[1]Ob!$D$10:$BA$600,15,FALSE))*F393</f>
        <v>0</v>
      </c>
      <c r="L393" s="132">
        <f t="shared" si="29"/>
        <v>0</v>
      </c>
      <c r="M393" s="133"/>
      <c r="N393" s="134"/>
      <c r="O393" s="170"/>
      <c r="P393" s="135">
        <v>0</v>
      </c>
      <c r="Q393" s="135">
        <v>0</v>
      </c>
      <c r="R393" s="129"/>
      <c r="S393" s="136">
        <f t="shared" si="26"/>
        <v>0</v>
      </c>
      <c r="T393" s="148"/>
      <c r="U393" s="149"/>
      <c r="V393" s="150"/>
      <c r="X393" s="5"/>
      <c r="Y393" s="5"/>
      <c r="Z393" s="5"/>
      <c r="AC393" s="5"/>
      <c r="AD393" s="5"/>
      <c r="AG393" s="5"/>
      <c r="AH393" s="5"/>
      <c r="AK393" s="5"/>
      <c r="AL393" s="5"/>
      <c r="AO393" s="5"/>
      <c r="AP393" s="5"/>
      <c r="AS393" s="5"/>
      <c r="AT393" s="5"/>
      <c r="AW393" s="5"/>
      <c r="AX393" s="5"/>
      <c r="BA393" s="5"/>
      <c r="BB393" s="5"/>
      <c r="BE393" s="5"/>
      <c r="BF393" s="5"/>
      <c r="BI393" s="5"/>
      <c r="BJ393" s="5"/>
      <c r="BM393" s="5"/>
      <c r="BN393" s="5"/>
      <c r="BQ393" s="5"/>
      <c r="BR393" s="5"/>
      <c r="BU393" s="5"/>
      <c r="BV393" s="5"/>
      <c r="BY393" s="5"/>
      <c r="BZ393" s="5"/>
      <c r="CC393" s="5"/>
      <c r="CD393" s="5"/>
      <c r="CG393" s="5"/>
      <c r="CH393" s="5"/>
      <c r="CK393" s="5"/>
      <c r="CL393" s="5"/>
      <c r="CO393" s="5"/>
      <c r="CP393" s="5"/>
      <c r="CS393" s="5"/>
      <c r="CT393" s="5"/>
      <c r="CW393" s="5"/>
      <c r="CX393" s="5"/>
      <c r="DA393" s="5"/>
      <c r="DB393" s="5"/>
      <c r="DE393" s="5"/>
      <c r="DF393" s="5"/>
      <c r="DI393" s="5"/>
      <c r="DJ393" s="5"/>
      <c r="DM393" s="5"/>
      <c r="DN393" s="5"/>
      <c r="DQ393" s="5"/>
      <c r="DR393" s="5"/>
      <c r="DU393" s="5"/>
      <c r="DV393" s="5"/>
      <c r="DY393" s="5"/>
      <c r="DZ393" s="5"/>
      <c r="EC393" s="5"/>
      <c r="ED393" s="5"/>
      <c r="EG393" s="5"/>
      <c r="EH393" s="5"/>
      <c r="EK393" s="5"/>
      <c r="EL393" s="5"/>
      <c r="EO393" s="5"/>
      <c r="EP393" s="5"/>
      <c r="ES393" s="5"/>
      <c r="ET393" s="5"/>
      <c r="EW393" s="5"/>
      <c r="EX393" s="5"/>
      <c r="FA393" s="5"/>
      <c r="FB393" s="5"/>
      <c r="FE393" s="5"/>
      <c r="FF393" s="5"/>
      <c r="FI393" s="5"/>
      <c r="FJ393" s="5"/>
      <c r="FM393" s="5"/>
      <c r="FN393" s="5"/>
      <c r="FQ393" s="5"/>
      <c r="FR393" s="5"/>
      <c r="FU393" s="5"/>
      <c r="FV393" s="5"/>
      <c r="FY393" s="5"/>
      <c r="FZ393" s="5"/>
      <c r="GC393" s="5"/>
      <c r="GD393" s="5"/>
      <c r="GG393" s="5"/>
      <c r="GH393" s="5"/>
      <c r="GK393" s="5"/>
      <c r="GL393" s="5"/>
      <c r="GO393" s="5"/>
      <c r="GP393" s="5"/>
      <c r="GS393" s="5"/>
      <c r="GT393" s="5"/>
      <c r="GW393" s="5"/>
      <c r="GX393" s="5"/>
      <c r="HA393" s="5"/>
      <c r="HB393" s="5"/>
      <c r="HE393" s="5"/>
      <c r="HF393" s="5"/>
      <c r="HI393" s="5"/>
      <c r="HJ393" s="5"/>
      <c r="HM393" s="5"/>
      <c r="HN393" s="5"/>
      <c r="HQ393" s="5"/>
      <c r="HR393" s="5"/>
      <c r="HU393" s="5"/>
      <c r="HV393" s="5"/>
      <c r="HY393" s="5"/>
      <c r="HZ393" s="5"/>
      <c r="IC393" s="5"/>
      <c r="ID393" s="5"/>
      <c r="IG393" s="5"/>
      <c r="IH393" s="5"/>
      <c r="IK393" s="5"/>
      <c r="IL393" s="5"/>
      <c r="IO393" s="5"/>
      <c r="IP393" s="5"/>
      <c r="IS393" s="5"/>
      <c r="IT393" s="5"/>
    </row>
    <row r="394" spans="1:254">
      <c r="A394" s="124">
        <f t="shared" si="27"/>
        <v>0</v>
      </c>
      <c r="B394" s="125">
        <f t="shared" si="28"/>
        <v>0</v>
      </c>
      <c r="C394" s="126">
        <f>IF(R394=0,0,SUMIF($R$10:R394,R394,$R$10:R394)/R394)</f>
        <v>0</v>
      </c>
      <c r="D394" s="127">
        <v>385</v>
      </c>
      <c r="E394" s="146"/>
      <c r="F394" s="147"/>
      <c r="G394" s="130">
        <f t="shared" ref="G394:G457" si="30">IF(E394=0,0,SUMIF($E$10:$E$600,E394,$F$10:$F$600))</f>
        <v>0</v>
      </c>
      <c r="H394" s="130">
        <f>IF(E394=0,0,VLOOKUP(E394,[1]Ob!$D$10:$AW$600,46,FALSE))</f>
        <v>0</v>
      </c>
      <c r="I394" s="130">
        <f>IF(E394=0,0,VLOOKUP(E394,[1]Ob!$D$10:$BA$600,50,FALSE))</f>
        <v>0</v>
      </c>
      <c r="J394" s="130">
        <f>IF(E394=0,0,VLOOKUP(E394,[1]Ob!$D$10:$O$600,12,FALSE))</f>
        <v>0</v>
      </c>
      <c r="K394" s="131">
        <f>IF(E394=0,0,VLOOKUP(E394,[1]Ob!$D$10:$BA$600,15,FALSE))*F394</f>
        <v>0</v>
      </c>
      <c r="L394" s="132">
        <f t="shared" si="29"/>
        <v>0</v>
      </c>
      <c r="M394" s="133"/>
      <c r="N394" s="134"/>
      <c r="O394" s="170"/>
      <c r="P394" s="135">
        <v>0</v>
      </c>
      <c r="Q394" s="135">
        <v>0</v>
      </c>
      <c r="R394" s="129"/>
      <c r="S394" s="136">
        <f t="shared" ref="S394:S457" si="31">IF(R394=0,0,HLOOKUP(R394,$Y$3:$IV$5,3,FALSE))</f>
        <v>0</v>
      </c>
      <c r="T394" s="161"/>
      <c r="U394" s="162"/>
      <c r="V394" s="163"/>
      <c r="X394" s="5"/>
      <c r="Y394" s="5"/>
      <c r="Z394" s="5"/>
      <c r="AC394" s="5"/>
      <c r="AD394" s="5"/>
      <c r="AG394" s="5"/>
      <c r="AH394" s="5"/>
      <c r="AK394" s="5"/>
      <c r="AL394" s="5"/>
      <c r="AO394" s="5"/>
      <c r="AP394" s="5"/>
      <c r="AS394" s="5"/>
      <c r="AT394" s="5"/>
      <c r="AW394" s="5"/>
      <c r="AX394" s="5"/>
      <c r="BA394" s="5"/>
      <c r="BB394" s="5"/>
      <c r="BE394" s="5"/>
      <c r="BF394" s="5"/>
      <c r="BI394" s="5"/>
      <c r="BJ394" s="5"/>
      <c r="BM394" s="5"/>
      <c r="BN394" s="5"/>
      <c r="BQ394" s="5"/>
      <c r="BR394" s="5"/>
      <c r="BU394" s="5"/>
      <c r="BV394" s="5"/>
      <c r="BY394" s="5"/>
      <c r="BZ394" s="5"/>
      <c r="CC394" s="5"/>
      <c r="CD394" s="5"/>
      <c r="CG394" s="5"/>
      <c r="CH394" s="5"/>
      <c r="CK394" s="5"/>
      <c r="CL394" s="5"/>
      <c r="CO394" s="5"/>
      <c r="CP394" s="5"/>
      <c r="CS394" s="5"/>
      <c r="CT394" s="5"/>
      <c r="CW394" s="5"/>
      <c r="CX394" s="5"/>
      <c r="DA394" s="5"/>
      <c r="DB394" s="5"/>
      <c r="DE394" s="5"/>
      <c r="DF394" s="5"/>
      <c r="DI394" s="5"/>
      <c r="DJ394" s="5"/>
      <c r="DM394" s="5"/>
      <c r="DN394" s="5"/>
      <c r="DQ394" s="5"/>
      <c r="DR394" s="5"/>
      <c r="DU394" s="5"/>
      <c r="DV394" s="5"/>
      <c r="DY394" s="5"/>
      <c r="DZ394" s="5"/>
      <c r="EC394" s="5"/>
      <c r="ED394" s="5"/>
      <c r="EG394" s="5"/>
      <c r="EH394" s="5"/>
      <c r="EK394" s="5"/>
      <c r="EL394" s="5"/>
      <c r="EO394" s="5"/>
      <c r="EP394" s="5"/>
      <c r="ES394" s="5"/>
      <c r="ET394" s="5"/>
      <c r="EW394" s="5"/>
      <c r="EX394" s="5"/>
      <c r="FA394" s="5"/>
      <c r="FB394" s="5"/>
      <c r="FE394" s="5"/>
      <c r="FF394" s="5"/>
      <c r="FI394" s="5"/>
      <c r="FJ394" s="5"/>
      <c r="FM394" s="5"/>
      <c r="FN394" s="5"/>
      <c r="FQ394" s="5"/>
      <c r="FR394" s="5"/>
      <c r="FU394" s="5"/>
      <c r="FV394" s="5"/>
      <c r="FY394" s="5"/>
      <c r="FZ394" s="5"/>
      <c r="GC394" s="5"/>
      <c r="GD394" s="5"/>
      <c r="GG394" s="5"/>
      <c r="GH394" s="5"/>
      <c r="GK394" s="5"/>
      <c r="GL394" s="5"/>
      <c r="GO394" s="5"/>
      <c r="GP394" s="5"/>
      <c r="GS394" s="5"/>
      <c r="GT394" s="5"/>
      <c r="GW394" s="5"/>
      <c r="GX394" s="5"/>
      <c r="HA394" s="5"/>
      <c r="HB394" s="5"/>
      <c r="HE394" s="5"/>
      <c r="HF394" s="5"/>
      <c r="HI394" s="5"/>
      <c r="HJ394" s="5"/>
      <c r="HM394" s="5"/>
      <c r="HN394" s="5"/>
      <c r="HQ394" s="5"/>
      <c r="HR394" s="5"/>
      <c r="HU394" s="5"/>
      <c r="HV394" s="5"/>
      <c r="HY394" s="5"/>
      <c r="HZ394" s="5"/>
      <c r="IC394" s="5"/>
      <c r="ID394" s="5"/>
      <c r="IG394" s="5"/>
      <c r="IH394" s="5"/>
      <c r="IK394" s="5"/>
      <c r="IL394" s="5"/>
      <c r="IO394" s="5"/>
      <c r="IP394" s="5"/>
      <c r="IS394" s="5"/>
      <c r="IT394" s="5"/>
    </row>
    <row r="395" spans="1:254">
      <c r="A395" s="124">
        <f t="shared" ref="A395:A458" si="32">IF(E395=0,0,D395)</f>
        <v>0</v>
      </c>
      <c r="B395" s="125">
        <f t="shared" ref="B395:B458" si="33">IF(R395=0,0,CONCATENATE(C395,R395,S395))</f>
        <v>0</v>
      </c>
      <c r="C395" s="126">
        <f>IF(R395=0,0,SUMIF($R$10:R395,R395,$R$10:R395)/R395)</f>
        <v>0</v>
      </c>
      <c r="D395" s="127">
        <v>386</v>
      </c>
      <c r="E395" s="146"/>
      <c r="F395" s="147"/>
      <c r="G395" s="130">
        <f t="shared" si="30"/>
        <v>0</v>
      </c>
      <c r="H395" s="130">
        <f>IF(E395=0,0,VLOOKUP(E395,[1]Ob!$D$10:$AW$600,46,FALSE))</f>
        <v>0</v>
      </c>
      <c r="I395" s="130">
        <f>IF(E395=0,0,VLOOKUP(E395,[1]Ob!$D$10:$BA$600,50,FALSE))</f>
        <v>0</v>
      </c>
      <c r="J395" s="130">
        <f>IF(E395=0,0,VLOOKUP(E395,[1]Ob!$D$10:$O$600,12,FALSE))</f>
        <v>0</v>
      </c>
      <c r="K395" s="131">
        <f>IF(E395=0,0,VLOOKUP(E395,[1]Ob!$D$10:$BA$600,15,FALSE))*F395</f>
        <v>0</v>
      </c>
      <c r="L395" s="132">
        <f t="shared" ref="L395:L458" si="34">IF(F395=0,0,K395*2500)</f>
        <v>0</v>
      </c>
      <c r="M395" s="133"/>
      <c r="N395" s="134"/>
      <c r="O395" s="170"/>
      <c r="P395" s="135">
        <v>0</v>
      </c>
      <c r="Q395" s="135">
        <v>0</v>
      </c>
      <c r="R395" s="129"/>
      <c r="S395" s="136">
        <f t="shared" si="31"/>
        <v>0</v>
      </c>
      <c r="T395" s="137"/>
      <c r="U395" s="138">
        <f>IF(T395=0,0,HLOOKUP(T395,$Y$3:$IV$5,3,FALSE))</f>
        <v>0</v>
      </c>
      <c r="V395" s="139"/>
      <c r="X395" s="5"/>
      <c r="Y395" s="5"/>
      <c r="Z395" s="5"/>
      <c r="AC395" s="5"/>
      <c r="AD395" s="5"/>
      <c r="AG395" s="5"/>
      <c r="AH395" s="5"/>
      <c r="AK395" s="5"/>
      <c r="AL395" s="5"/>
      <c r="AO395" s="5"/>
      <c r="AP395" s="5"/>
      <c r="AS395" s="5"/>
      <c r="AT395" s="5"/>
      <c r="AW395" s="5"/>
      <c r="AX395" s="5"/>
      <c r="BA395" s="5"/>
      <c r="BB395" s="5"/>
      <c r="BE395" s="5"/>
      <c r="BF395" s="5"/>
      <c r="BI395" s="5"/>
      <c r="BJ395" s="5"/>
      <c r="BM395" s="5"/>
      <c r="BN395" s="5"/>
      <c r="BQ395" s="5"/>
      <c r="BR395" s="5"/>
      <c r="BU395" s="5"/>
      <c r="BV395" s="5"/>
      <c r="BY395" s="5"/>
      <c r="BZ395" s="5"/>
      <c r="CC395" s="5"/>
      <c r="CD395" s="5"/>
      <c r="CG395" s="5"/>
      <c r="CH395" s="5"/>
      <c r="CK395" s="5"/>
      <c r="CL395" s="5"/>
      <c r="CO395" s="5"/>
      <c r="CP395" s="5"/>
      <c r="CS395" s="5"/>
      <c r="CT395" s="5"/>
      <c r="CW395" s="5"/>
      <c r="CX395" s="5"/>
      <c r="DA395" s="5"/>
      <c r="DB395" s="5"/>
      <c r="DE395" s="5"/>
      <c r="DF395" s="5"/>
      <c r="DI395" s="5"/>
      <c r="DJ395" s="5"/>
      <c r="DM395" s="5"/>
      <c r="DN395" s="5"/>
      <c r="DQ395" s="5"/>
      <c r="DR395" s="5"/>
      <c r="DU395" s="5"/>
      <c r="DV395" s="5"/>
      <c r="DY395" s="5"/>
      <c r="DZ395" s="5"/>
      <c r="EC395" s="5"/>
      <c r="ED395" s="5"/>
      <c r="EG395" s="5"/>
      <c r="EH395" s="5"/>
      <c r="EK395" s="5"/>
      <c r="EL395" s="5"/>
      <c r="EO395" s="5"/>
      <c r="EP395" s="5"/>
      <c r="ES395" s="5"/>
      <c r="ET395" s="5"/>
      <c r="EW395" s="5"/>
      <c r="EX395" s="5"/>
      <c r="FA395" s="5"/>
      <c r="FB395" s="5"/>
      <c r="FE395" s="5"/>
      <c r="FF395" s="5"/>
      <c r="FI395" s="5"/>
      <c r="FJ395" s="5"/>
      <c r="FM395" s="5"/>
      <c r="FN395" s="5"/>
      <c r="FQ395" s="5"/>
      <c r="FR395" s="5"/>
      <c r="FU395" s="5"/>
      <c r="FV395" s="5"/>
      <c r="FY395" s="5"/>
      <c r="FZ395" s="5"/>
      <c r="GC395" s="5"/>
      <c r="GD395" s="5"/>
      <c r="GG395" s="5"/>
      <c r="GH395" s="5"/>
      <c r="GK395" s="5"/>
      <c r="GL395" s="5"/>
      <c r="GO395" s="5"/>
      <c r="GP395" s="5"/>
      <c r="GS395" s="5"/>
      <c r="GT395" s="5"/>
      <c r="GW395" s="5"/>
      <c r="GX395" s="5"/>
      <c r="HA395" s="5"/>
      <c r="HB395" s="5"/>
      <c r="HE395" s="5"/>
      <c r="HF395" s="5"/>
      <c r="HI395" s="5"/>
      <c r="HJ395" s="5"/>
      <c r="HM395" s="5"/>
      <c r="HN395" s="5"/>
      <c r="HQ395" s="5"/>
      <c r="HR395" s="5"/>
      <c r="HU395" s="5"/>
      <c r="HV395" s="5"/>
      <c r="HY395" s="5"/>
      <c r="HZ395" s="5"/>
      <c r="IC395" s="5"/>
      <c r="ID395" s="5"/>
      <c r="IG395" s="5"/>
      <c r="IH395" s="5"/>
      <c r="IK395" s="5"/>
      <c r="IL395" s="5"/>
      <c r="IO395" s="5"/>
      <c r="IP395" s="5"/>
      <c r="IS395" s="5"/>
      <c r="IT395" s="5"/>
    </row>
    <row r="396" spans="1:254" ht="12.75" customHeight="1">
      <c r="A396" s="124">
        <f t="shared" si="32"/>
        <v>0</v>
      </c>
      <c r="B396" s="125">
        <f t="shared" si="33"/>
        <v>0</v>
      </c>
      <c r="C396" s="126">
        <f>IF(R396=0,0,SUMIF($R$10:R396,R396,$R$10:R396)/R396)</f>
        <v>0</v>
      </c>
      <c r="D396" s="127">
        <v>387</v>
      </c>
      <c r="E396" s="146"/>
      <c r="F396" s="147"/>
      <c r="G396" s="130">
        <f t="shared" si="30"/>
        <v>0</v>
      </c>
      <c r="H396" s="130">
        <f>IF(E396=0,0,VLOOKUP(E396,[1]Ob!$D$10:$AW$600,46,FALSE))</f>
        <v>0</v>
      </c>
      <c r="I396" s="130">
        <f>IF(E396=0,0,VLOOKUP(E396,[1]Ob!$D$10:$BA$600,50,FALSE))</f>
        <v>0</v>
      </c>
      <c r="J396" s="130">
        <f>IF(E396=0,0,VLOOKUP(E396,[1]Ob!$D$10:$O$600,12,FALSE))</f>
        <v>0</v>
      </c>
      <c r="K396" s="131">
        <f>IF(E396=0,0,VLOOKUP(E396,[1]Ob!$D$10:$BA$600,15,FALSE))*F396</f>
        <v>0</v>
      </c>
      <c r="L396" s="132">
        <f t="shared" si="34"/>
        <v>0</v>
      </c>
      <c r="M396" s="133"/>
      <c r="N396" s="134"/>
      <c r="O396" s="170"/>
      <c r="P396" s="135">
        <v>0</v>
      </c>
      <c r="Q396" s="135">
        <v>0</v>
      </c>
      <c r="R396" s="129"/>
      <c r="S396" s="136">
        <f t="shared" si="31"/>
        <v>0</v>
      </c>
      <c r="T396" s="148"/>
      <c r="U396" s="149"/>
      <c r="V396" s="150"/>
      <c r="X396" s="5"/>
      <c r="Y396" s="5"/>
      <c r="Z396" s="5"/>
      <c r="AC396" s="5"/>
      <c r="AD396" s="5"/>
      <c r="AG396" s="5"/>
      <c r="AH396" s="5"/>
      <c r="AK396" s="5"/>
      <c r="AL396" s="5"/>
      <c r="AO396" s="5"/>
      <c r="AP396" s="5"/>
      <c r="AS396" s="5"/>
      <c r="AT396" s="5"/>
      <c r="AW396" s="5"/>
      <c r="AX396" s="5"/>
      <c r="BA396" s="5"/>
      <c r="BB396" s="5"/>
      <c r="BE396" s="5"/>
      <c r="BF396" s="5"/>
      <c r="BI396" s="5"/>
      <c r="BJ396" s="5"/>
      <c r="BM396" s="5"/>
      <c r="BN396" s="5"/>
      <c r="BQ396" s="5"/>
      <c r="BR396" s="5"/>
      <c r="BU396" s="5"/>
      <c r="BV396" s="5"/>
      <c r="BY396" s="5"/>
      <c r="BZ396" s="5"/>
      <c r="CC396" s="5"/>
      <c r="CD396" s="5"/>
      <c r="CG396" s="5"/>
      <c r="CH396" s="5"/>
      <c r="CK396" s="5"/>
      <c r="CL396" s="5"/>
      <c r="CO396" s="5"/>
      <c r="CP396" s="5"/>
      <c r="CS396" s="5"/>
      <c r="CT396" s="5"/>
      <c r="CW396" s="5"/>
      <c r="CX396" s="5"/>
      <c r="DA396" s="5"/>
      <c r="DB396" s="5"/>
      <c r="DE396" s="5"/>
      <c r="DF396" s="5"/>
      <c r="DI396" s="5"/>
      <c r="DJ396" s="5"/>
      <c r="DM396" s="5"/>
      <c r="DN396" s="5"/>
      <c r="DQ396" s="5"/>
      <c r="DR396" s="5"/>
      <c r="DU396" s="5"/>
      <c r="DV396" s="5"/>
      <c r="DY396" s="5"/>
      <c r="DZ396" s="5"/>
      <c r="EC396" s="5"/>
      <c r="ED396" s="5"/>
      <c r="EG396" s="5"/>
      <c r="EH396" s="5"/>
      <c r="EK396" s="5"/>
      <c r="EL396" s="5"/>
      <c r="EO396" s="5"/>
      <c r="EP396" s="5"/>
      <c r="ES396" s="5"/>
      <c r="ET396" s="5"/>
      <c r="EW396" s="5"/>
      <c r="EX396" s="5"/>
      <c r="FA396" s="5"/>
      <c r="FB396" s="5"/>
      <c r="FE396" s="5"/>
      <c r="FF396" s="5"/>
      <c r="FI396" s="5"/>
      <c r="FJ396" s="5"/>
      <c r="FM396" s="5"/>
      <c r="FN396" s="5"/>
      <c r="FQ396" s="5"/>
      <c r="FR396" s="5"/>
      <c r="FU396" s="5"/>
      <c r="FV396" s="5"/>
      <c r="FY396" s="5"/>
      <c r="FZ396" s="5"/>
      <c r="GC396" s="5"/>
      <c r="GD396" s="5"/>
      <c r="GG396" s="5"/>
      <c r="GH396" s="5"/>
      <c r="GK396" s="5"/>
      <c r="GL396" s="5"/>
      <c r="GO396" s="5"/>
      <c r="GP396" s="5"/>
      <c r="GS396" s="5"/>
      <c r="GT396" s="5"/>
      <c r="GW396" s="5"/>
      <c r="GX396" s="5"/>
      <c r="HA396" s="5"/>
      <c r="HB396" s="5"/>
      <c r="HE396" s="5"/>
      <c r="HF396" s="5"/>
      <c r="HI396" s="5"/>
      <c r="HJ396" s="5"/>
      <c r="HM396" s="5"/>
      <c r="HN396" s="5"/>
      <c r="HQ396" s="5"/>
      <c r="HR396" s="5"/>
      <c r="HU396" s="5"/>
      <c r="HV396" s="5"/>
      <c r="HY396" s="5"/>
      <c r="HZ396" s="5"/>
      <c r="IC396" s="5"/>
      <c r="ID396" s="5"/>
      <c r="IG396" s="5"/>
      <c r="IH396" s="5"/>
      <c r="IK396" s="5"/>
      <c r="IL396" s="5"/>
      <c r="IO396" s="5"/>
      <c r="IP396" s="5"/>
      <c r="IS396" s="5"/>
      <c r="IT396" s="5"/>
    </row>
    <row r="397" spans="1:254">
      <c r="A397" s="124">
        <f t="shared" si="32"/>
        <v>0</v>
      </c>
      <c r="B397" s="125">
        <f t="shared" si="33"/>
        <v>0</v>
      </c>
      <c r="C397" s="126">
        <f>IF(R397=0,0,SUMIF($R$10:R397,R397,$R$10:R397)/R397)</f>
        <v>0</v>
      </c>
      <c r="D397" s="127">
        <v>388</v>
      </c>
      <c r="E397" s="146"/>
      <c r="F397" s="147"/>
      <c r="G397" s="130">
        <f t="shared" si="30"/>
        <v>0</v>
      </c>
      <c r="H397" s="130">
        <f>IF(E397=0,0,VLOOKUP(E397,[1]Ob!$D$10:$AW$600,46,FALSE))</f>
        <v>0</v>
      </c>
      <c r="I397" s="130">
        <f>IF(E397=0,0,VLOOKUP(E397,[1]Ob!$D$10:$BA$600,50,FALSE))</f>
        <v>0</v>
      </c>
      <c r="J397" s="130">
        <f>IF(E397=0,0,VLOOKUP(E397,[1]Ob!$D$10:$O$600,12,FALSE))</f>
        <v>0</v>
      </c>
      <c r="K397" s="131">
        <f>IF(E397=0,0,VLOOKUP(E397,[1]Ob!$D$10:$BA$600,15,FALSE))*F397</f>
        <v>0</v>
      </c>
      <c r="L397" s="132">
        <f t="shared" si="34"/>
        <v>0</v>
      </c>
      <c r="M397" s="133"/>
      <c r="N397" s="134"/>
      <c r="O397" s="170"/>
      <c r="P397" s="135">
        <v>0</v>
      </c>
      <c r="Q397" s="135">
        <v>0</v>
      </c>
      <c r="R397" s="129"/>
      <c r="S397" s="136">
        <f t="shared" si="31"/>
        <v>0</v>
      </c>
      <c r="T397" s="148"/>
      <c r="U397" s="149"/>
      <c r="V397" s="150"/>
      <c r="X397" s="5"/>
      <c r="Y397" s="5"/>
      <c r="Z397" s="5"/>
      <c r="AC397" s="5"/>
      <c r="AD397" s="5"/>
      <c r="AG397" s="5"/>
      <c r="AH397" s="5"/>
      <c r="AK397" s="5"/>
      <c r="AL397" s="5"/>
      <c r="AO397" s="5"/>
      <c r="AP397" s="5"/>
      <c r="AS397" s="5"/>
      <c r="AT397" s="5"/>
      <c r="AW397" s="5"/>
      <c r="AX397" s="5"/>
      <c r="BA397" s="5"/>
      <c r="BB397" s="5"/>
      <c r="BE397" s="5"/>
      <c r="BF397" s="5"/>
      <c r="BI397" s="5"/>
      <c r="BJ397" s="5"/>
      <c r="BM397" s="5"/>
      <c r="BN397" s="5"/>
      <c r="BQ397" s="5"/>
      <c r="BR397" s="5"/>
      <c r="BU397" s="5"/>
      <c r="BV397" s="5"/>
      <c r="BY397" s="5"/>
      <c r="BZ397" s="5"/>
      <c r="CC397" s="5"/>
      <c r="CD397" s="5"/>
      <c r="CG397" s="5"/>
      <c r="CH397" s="5"/>
      <c r="CK397" s="5"/>
      <c r="CL397" s="5"/>
      <c r="CO397" s="5"/>
      <c r="CP397" s="5"/>
      <c r="CS397" s="5"/>
      <c r="CT397" s="5"/>
      <c r="CW397" s="5"/>
      <c r="CX397" s="5"/>
      <c r="DA397" s="5"/>
      <c r="DB397" s="5"/>
      <c r="DE397" s="5"/>
      <c r="DF397" s="5"/>
      <c r="DI397" s="5"/>
      <c r="DJ397" s="5"/>
      <c r="DM397" s="5"/>
      <c r="DN397" s="5"/>
      <c r="DQ397" s="5"/>
      <c r="DR397" s="5"/>
      <c r="DU397" s="5"/>
      <c r="DV397" s="5"/>
      <c r="DY397" s="5"/>
      <c r="DZ397" s="5"/>
      <c r="EC397" s="5"/>
      <c r="ED397" s="5"/>
      <c r="EG397" s="5"/>
      <c r="EH397" s="5"/>
      <c r="EK397" s="5"/>
      <c r="EL397" s="5"/>
      <c r="EO397" s="5"/>
      <c r="EP397" s="5"/>
      <c r="ES397" s="5"/>
      <c r="ET397" s="5"/>
      <c r="EW397" s="5"/>
      <c r="EX397" s="5"/>
      <c r="FA397" s="5"/>
      <c r="FB397" s="5"/>
      <c r="FE397" s="5"/>
      <c r="FF397" s="5"/>
      <c r="FI397" s="5"/>
      <c r="FJ397" s="5"/>
      <c r="FM397" s="5"/>
      <c r="FN397" s="5"/>
      <c r="FQ397" s="5"/>
      <c r="FR397" s="5"/>
      <c r="FU397" s="5"/>
      <c r="FV397" s="5"/>
      <c r="FY397" s="5"/>
      <c r="FZ397" s="5"/>
      <c r="GC397" s="5"/>
      <c r="GD397" s="5"/>
      <c r="GG397" s="5"/>
      <c r="GH397" s="5"/>
      <c r="GK397" s="5"/>
      <c r="GL397" s="5"/>
      <c r="GO397" s="5"/>
      <c r="GP397" s="5"/>
      <c r="GS397" s="5"/>
      <c r="GT397" s="5"/>
      <c r="GW397" s="5"/>
      <c r="GX397" s="5"/>
      <c r="HA397" s="5"/>
      <c r="HB397" s="5"/>
      <c r="HE397" s="5"/>
      <c r="HF397" s="5"/>
      <c r="HI397" s="5"/>
      <c r="HJ397" s="5"/>
      <c r="HM397" s="5"/>
      <c r="HN397" s="5"/>
      <c r="HQ397" s="5"/>
      <c r="HR397" s="5"/>
      <c r="HU397" s="5"/>
      <c r="HV397" s="5"/>
      <c r="HY397" s="5"/>
      <c r="HZ397" s="5"/>
      <c r="IC397" s="5"/>
      <c r="ID397" s="5"/>
      <c r="IG397" s="5"/>
      <c r="IH397" s="5"/>
      <c r="IK397" s="5"/>
      <c r="IL397" s="5"/>
      <c r="IO397" s="5"/>
      <c r="IP397" s="5"/>
      <c r="IS397" s="5"/>
      <c r="IT397" s="5"/>
    </row>
    <row r="398" spans="1:254">
      <c r="A398" s="124">
        <f t="shared" si="32"/>
        <v>0</v>
      </c>
      <c r="B398" s="125">
        <f t="shared" si="33"/>
        <v>0</v>
      </c>
      <c r="C398" s="126">
        <f>IF(R398=0,0,SUMIF($R$10:R398,R398,$R$10:R398)/R398)</f>
        <v>0</v>
      </c>
      <c r="D398" s="127">
        <v>389</v>
      </c>
      <c r="E398" s="146"/>
      <c r="F398" s="147"/>
      <c r="G398" s="130">
        <f t="shared" si="30"/>
        <v>0</v>
      </c>
      <c r="H398" s="130">
        <f>IF(E398=0,0,VLOOKUP(E398,[1]Ob!$D$10:$AW$600,46,FALSE))</f>
        <v>0</v>
      </c>
      <c r="I398" s="130">
        <f>IF(E398=0,0,VLOOKUP(E398,[1]Ob!$D$10:$BA$600,50,FALSE))</f>
        <v>0</v>
      </c>
      <c r="J398" s="130">
        <f>IF(E398=0,0,VLOOKUP(E398,[1]Ob!$D$10:$O$600,12,FALSE))</f>
        <v>0</v>
      </c>
      <c r="K398" s="131">
        <f>IF(E398=0,0,VLOOKUP(E398,[1]Ob!$D$10:$BA$600,15,FALSE))*F398</f>
        <v>0</v>
      </c>
      <c r="L398" s="132">
        <f t="shared" si="34"/>
        <v>0</v>
      </c>
      <c r="M398" s="133"/>
      <c r="N398" s="134"/>
      <c r="O398" s="170"/>
      <c r="P398" s="135">
        <v>0</v>
      </c>
      <c r="Q398" s="135">
        <v>0</v>
      </c>
      <c r="R398" s="129"/>
      <c r="S398" s="136">
        <f t="shared" si="31"/>
        <v>0</v>
      </c>
      <c r="T398" s="148"/>
      <c r="U398" s="149"/>
      <c r="V398" s="150"/>
      <c r="X398" s="5"/>
      <c r="Y398" s="5"/>
      <c r="Z398" s="5"/>
      <c r="AC398" s="5"/>
      <c r="AD398" s="5"/>
      <c r="AG398" s="5"/>
      <c r="AH398" s="5"/>
      <c r="AK398" s="5"/>
      <c r="AL398" s="5"/>
      <c r="AO398" s="5"/>
      <c r="AP398" s="5"/>
      <c r="AS398" s="5"/>
      <c r="AT398" s="5"/>
      <c r="AW398" s="5"/>
      <c r="AX398" s="5"/>
      <c r="BA398" s="5"/>
      <c r="BB398" s="5"/>
      <c r="BE398" s="5"/>
      <c r="BF398" s="5"/>
      <c r="BI398" s="5"/>
      <c r="BJ398" s="5"/>
      <c r="BM398" s="5"/>
      <c r="BN398" s="5"/>
      <c r="BQ398" s="5"/>
      <c r="BR398" s="5"/>
      <c r="BU398" s="5"/>
      <c r="BV398" s="5"/>
      <c r="BY398" s="5"/>
      <c r="BZ398" s="5"/>
      <c r="CC398" s="5"/>
      <c r="CD398" s="5"/>
      <c r="CG398" s="5"/>
      <c r="CH398" s="5"/>
      <c r="CK398" s="5"/>
      <c r="CL398" s="5"/>
      <c r="CO398" s="5"/>
      <c r="CP398" s="5"/>
      <c r="CS398" s="5"/>
      <c r="CT398" s="5"/>
      <c r="CW398" s="5"/>
      <c r="CX398" s="5"/>
      <c r="DA398" s="5"/>
      <c r="DB398" s="5"/>
      <c r="DE398" s="5"/>
      <c r="DF398" s="5"/>
      <c r="DI398" s="5"/>
      <c r="DJ398" s="5"/>
      <c r="DM398" s="5"/>
      <c r="DN398" s="5"/>
      <c r="DQ398" s="5"/>
      <c r="DR398" s="5"/>
      <c r="DU398" s="5"/>
      <c r="DV398" s="5"/>
      <c r="DY398" s="5"/>
      <c r="DZ398" s="5"/>
      <c r="EC398" s="5"/>
      <c r="ED398" s="5"/>
      <c r="EG398" s="5"/>
      <c r="EH398" s="5"/>
      <c r="EK398" s="5"/>
      <c r="EL398" s="5"/>
      <c r="EO398" s="5"/>
      <c r="EP398" s="5"/>
      <c r="ES398" s="5"/>
      <c r="ET398" s="5"/>
      <c r="EW398" s="5"/>
      <c r="EX398" s="5"/>
      <c r="FA398" s="5"/>
      <c r="FB398" s="5"/>
      <c r="FE398" s="5"/>
      <c r="FF398" s="5"/>
      <c r="FI398" s="5"/>
      <c r="FJ398" s="5"/>
      <c r="FM398" s="5"/>
      <c r="FN398" s="5"/>
      <c r="FQ398" s="5"/>
      <c r="FR398" s="5"/>
      <c r="FU398" s="5"/>
      <c r="FV398" s="5"/>
      <c r="FY398" s="5"/>
      <c r="FZ398" s="5"/>
      <c r="GC398" s="5"/>
      <c r="GD398" s="5"/>
      <c r="GG398" s="5"/>
      <c r="GH398" s="5"/>
      <c r="GK398" s="5"/>
      <c r="GL398" s="5"/>
      <c r="GO398" s="5"/>
      <c r="GP398" s="5"/>
      <c r="GS398" s="5"/>
      <c r="GT398" s="5"/>
      <c r="GW398" s="5"/>
      <c r="GX398" s="5"/>
      <c r="HA398" s="5"/>
      <c r="HB398" s="5"/>
      <c r="HE398" s="5"/>
      <c r="HF398" s="5"/>
      <c r="HI398" s="5"/>
      <c r="HJ398" s="5"/>
      <c r="HM398" s="5"/>
      <c r="HN398" s="5"/>
      <c r="HQ398" s="5"/>
      <c r="HR398" s="5"/>
      <c r="HU398" s="5"/>
      <c r="HV398" s="5"/>
      <c r="HY398" s="5"/>
      <c r="HZ398" s="5"/>
      <c r="IC398" s="5"/>
      <c r="ID398" s="5"/>
      <c r="IG398" s="5"/>
      <c r="IH398" s="5"/>
      <c r="IK398" s="5"/>
      <c r="IL398" s="5"/>
      <c r="IO398" s="5"/>
      <c r="IP398" s="5"/>
      <c r="IS398" s="5"/>
      <c r="IT398" s="5"/>
    </row>
    <row r="399" spans="1:254">
      <c r="A399" s="124">
        <f t="shared" si="32"/>
        <v>0</v>
      </c>
      <c r="B399" s="125">
        <f t="shared" si="33"/>
        <v>0</v>
      </c>
      <c r="C399" s="126">
        <f>IF(R399=0,0,SUMIF($R$10:R399,R399,$R$10:R399)/R399)</f>
        <v>0</v>
      </c>
      <c r="D399" s="127">
        <v>390</v>
      </c>
      <c r="E399" s="146"/>
      <c r="F399" s="147"/>
      <c r="G399" s="130">
        <f t="shared" si="30"/>
        <v>0</v>
      </c>
      <c r="H399" s="130">
        <f>IF(E399=0,0,VLOOKUP(E399,[1]Ob!$D$10:$AW$600,46,FALSE))</f>
        <v>0</v>
      </c>
      <c r="I399" s="130">
        <f>IF(E399=0,0,VLOOKUP(E399,[1]Ob!$D$10:$BA$600,50,FALSE))</f>
        <v>0</v>
      </c>
      <c r="J399" s="130">
        <f>IF(E399=0,0,VLOOKUP(E399,[1]Ob!$D$10:$O$600,12,FALSE))</f>
        <v>0</v>
      </c>
      <c r="K399" s="131">
        <f>IF(E399=0,0,VLOOKUP(E399,[1]Ob!$D$10:$BA$600,15,FALSE))*F399</f>
        <v>0</v>
      </c>
      <c r="L399" s="132">
        <f t="shared" si="34"/>
        <v>0</v>
      </c>
      <c r="M399" s="133"/>
      <c r="N399" s="134"/>
      <c r="O399" s="170"/>
      <c r="P399" s="135">
        <v>0</v>
      </c>
      <c r="Q399" s="135">
        <v>0</v>
      </c>
      <c r="R399" s="129"/>
      <c r="S399" s="136">
        <f t="shared" si="31"/>
        <v>0</v>
      </c>
      <c r="T399" s="161"/>
      <c r="U399" s="162"/>
      <c r="V399" s="163"/>
      <c r="X399" s="5"/>
      <c r="Y399" s="5"/>
      <c r="Z399" s="5"/>
      <c r="AC399" s="5"/>
      <c r="AD399" s="5"/>
      <c r="AG399" s="5"/>
      <c r="AH399" s="5"/>
      <c r="AK399" s="5"/>
      <c r="AL399" s="5"/>
      <c r="AO399" s="5"/>
      <c r="AP399" s="5"/>
      <c r="AS399" s="5"/>
      <c r="AT399" s="5"/>
      <c r="AW399" s="5"/>
      <c r="AX399" s="5"/>
      <c r="BA399" s="5"/>
      <c r="BB399" s="5"/>
      <c r="BE399" s="5"/>
      <c r="BF399" s="5"/>
      <c r="BI399" s="5"/>
      <c r="BJ399" s="5"/>
      <c r="BM399" s="5"/>
      <c r="BN399" s="5"/>
      <c r="BQ399" s="5"/>
      <c r="BR399" s="5"/>
      <c r="BU399" s="5"/>
      <c r="BV399" s="5"/>
      <c r="BY399" s="5"/>
      <c r="BZ399" s="5"/>
      <c r="CC399" s="5"/>
      <c r="CD399" s="5"/>
      <c r="CG399" s="5"/>
      <c r="CH399" s="5"/>
      <c r="CK399" s="5"/>
      <c r="CL399" s="5"/>
      <c r="CO399" s="5"/>
      <c r="CP399" s="5"/>
      <c r="CS399" s="5"/>
      <c r="CT399" s="5"/>
      <c r="CW399" s="5"/>
      <c r="CX399" s="5"/>
      <c r="DA399" s="5"/>
      <c r="DB399" s="5"/>
      <c r="DE399" s="5"/>
      <c r="DF399" s="5"/>
      <c r="DI399" s="5"/>
      <c r="DJ399" s="5"/>
      <c r="DM399" s="5"/>
      <c r="DN399" s="5"/>
      <c r="DQ399" s="5"/>
      <c r="DR399" s="5"/>
      <c r="DU399" s="5"/>
      <c r="DV399" s="5"/>
      <c r="DY399" s="5"/>
      <c r="DZ399" s="5"/>
      <c r="EC399" s="5"/>
      <c r="ED399" s="5"/>
      <c r="EG399" s="5"/>
      <c r="EH399" s="5"/>
      <c r="EK399" s="5"/>
      <c r="EL399" s="5"/>
      <c r="EO399" s="5"/>
      <c r="EP399" s="5"/>
      <c r="ES399" s="5"/>
      <c r="ET399" s="5"/>
      <c r="EW399" s="5"/>
      <c r="EX399" s="5"/>
      <c r="FA399" s="5"/>
      <c r="FB399" s="5"/>
      <c r="FE399" s="5"/>
      <c r="FF399" s="5"/>
      <c r="FI399" s="5"/>
      <c r="FJ399" s="5"/>
      <c r="FM399" s="5"/>
      <c r="FN399" s="5"/>
      <c r="FQ399" s="5"/>
      <c r="FR399" s="5"/>
      <c r="FU399" s="5"/>
      <c r="FV399" s="5"/>
      <c r="FY399" s="5"/>
      <c r="FZ399" s="5"/>
      <c r="GC399" s="5"/>
      <c r="GD399" s="5"/>
      <c r="GG399" s="5"/>
      <c r="GH399" s="5"/>
      <c r="GK399" s="5"/>
      <c r="GL399" s="5"/>
      <c r="GO399" s="5"/>
      <c r="GP399" s="5"/>
      <c r="GS399" s="5"/>
      <c r="GT399" s="5"/>
      <c r="GW399" s="5"/>
      <c r="GX399" s="5"/>
      <c r="HA399" s="5"/>
      <c r="HB399" s="5"/>
      <c r="HE399" s="5"/>
      <c r="HF399" s="5"/>
      <c r="HI399" s="5"/>
      <c r="HJ399" s="5"/>
      <c r="HM399" s="5"/>
      <c r="HN399" s="5"/>
      <c r="HQ399" s="5"/>
      <c r="HR399" s="5"/>
      <c r="HU399" s="5"/>
      <c r="HV399" s="5"/>
      <c r="HY399" s="5"/>
      <c r="HZ399" s="5"/>
      <c r="IC399" s="5"/>
      <c r="ID399" s="5"/>
      <c r="IG399" s="5"/>
      <c r="IH399" s="5"/>
      <c r="IK399" s="5"/>
      <c r="IL399" s="5"/>
      <c r="IO399" s="5"/>
      <c r="IP399" s="5"/>
      <c r="IS399" s="5"/>
      <c r="IT399" s="5"/>
    </row>
    <row r="400" spans="1:254">
      <c r="A400" s="124">
        <f t="shared" si="32"/>
        <v>0</v>
      </c>
      <c r="B400" s="125">
        <f t="shared" si="33"/>
        <v>0</v>
      </c>
      <c r="C400" s="126">
        <f>IF(R400=0,0,SUMIF($R$10:R400,R400,$R$10:R400)/R400)</f>
        <v>0</v>
      </c>
      <c r="D400" s="127">
        <v>391</v>
      </c>
      <c r="E400" s="146"/>
      <c r="F400" s="147"/>
      <c r="G400" s="130">
        <f t="shared" si="30"/>
        <v>0</v>
      </c>
      <c r="H400" s="130">
        <f>IF(E400=0,0,VLOOKUP(E400,[1]Ob!$D$10:$AW$600,46,FALSE))</f>
        <v>0</v>
      </c>
      <c r="I400" s="130">
        <f>IF(E400=0,0,VLOOKUP(E400,[1]Ob!$D$10:$BA$600,50,FALSE))</f>
        <v>0</v>
      </c>
      <c r="J400" s="130">
        <f>IF(E400=0,0,VLOOKUP(E400,[1]Ob!$D$10:$O$600,12,FALSE))</f>
        <v>0</v>
      </c>
      <c r="K400" s="131">
        <f>IF(E400=0,0,VLOOKUP(E400,[1]Ob!$D$10:$BA$600,15,FALSE))*F400</f>
        <v>0</v>
      </c>
      <c r="L400" s="132">
        <f t="shared" si="34"/>
        <v>0</v>
      </c>
      <c r="M400" s="133"/>
      <c r="N400" s="134"/>
      <c r="O400" s="170"/>
      <c r="P400" s="135">
        <v>0</v>
      </c>
      <c r="Q400" s="135">
        <v>0</v>
      </c>
      <c r="R400" s="129"/>
      <c r="S400" s="136">
        <f t="shared" si="31"/>
        <v>0</v>
      </c>
      <c r="T400" s="137"/>
      <c r="U400" s="138">
        <f>IF(T400=0,0,HLOOKUP(T400,$Y$3:$IV$5,3,FALSE))</f>
        <v>0</v>
      </c>
      <c r="V400" s="139"/>
      <c r="X400" s="5"/>
      <c r="Y400" s="5"/>
      <c r="Z400" s="5"/>
      <c r="AC400" s="5"/>
      <c r="AD400" s="5"/>
      <c r="AG400" s="5"/>
      <c r="AH400" s="5"/>
      <c r="AK400" s="5"/>
      <c r="AL400" s="5"/>
      <c r="AO400" s="5"/>
      <c r="AP400" s="5"/>
      <c r="AS400" s="5"/>
      <c r="AT400" s="5"/>
      <c r="AW400" s="5"/>
      <c r="AX400" s="5"/>
      <c r="BA400" s="5"/>
      <c r="BB400" s="5"/>
      <c r="BE400" s="5"/>
      <c r="BF400" s="5"/>
      <c r="BI400" s="5"/>
      <c r="BJ400" s="5"/>
      <c r="BM400" s="5"/>
      <c r="BN400" s="5"/>
      <c r="BQ400" s="5"/>
      <c r="BR400" s="5"/>
      <c r="BU400" s="5"/>
      <c r="BV400" s="5"/>
      <c r="BY400" s="5"/>
      <c r="BZ400" s="5"/>
      <c r="CC400" s="5"/>
      <c r="CD400" s="5"/>
      <c r="CG400" s="5"/>
      <c r="CH400" s="5"/>
      <c r="CK400" s="5"/>
      <c r="CL400" s="5"/>
      <c r="CO400" s="5"/>
      <c r="CP400" s="5"/>
      <c r="CS400" s="5"/>
      <c r="CT400" s="5"/>
      <c r="CW400" s="5"/>
      <c r="CX400" s="5"/>
      <c r="DA400" s="5"/>
      <c r="DB400" s="5"/>
      <c r="DE400" s="5"/>
      <c r="DF400" s="5"/>
      <c r="DI400" s="5"/>
      <c r="DJ400" s="5"/>
      <c r="DM400" s="5"/>
      <c r="DN400" s="5"/>
      <c r="DQ400" s="5"/>
      <c r="DR400" s="5"/>
      <c r="DU400" s="5"/>
      <c r="DV400" s="5"/>
      <c r="DY400" s="5"/>
      <c r="DZ400" s="5"/>
      <c r="EC400" s="5"/>
      <c r="ED400" s="5"/>
      <c r="EG400" s="5"/>
      <c r="EH400" s="5"/>
      <c r="EK400" s="5"/>
      <c r="EL400" s="5"/>
      <c r="EO400" s="5"/>
      <c r="EP400" s="5"/>
      <c r="ES400" s="5"/>
      <c r="ET400" s="5"/>
      <c r="EW400" s="5"/>
      <c r="EX400" s="5"/>
      <c r="FA400" s="5"/>
      <c r="FB400" s="5"/>
      <c r="FE400" s="5"/>
      <c r="FF400" s="5"/>
      <c r="FI400" s="5"/>
      <c r="FJ400" s="5"/>
      <c r="FM400" s="5"/>
      <c r="FN400" s="5"/>
      <c r="FQ400" s="5"/>
      <c r="FR400" s="5"/>
      <c r="FU400" s="5"/>
      <c r="FV400" s="5"/>
      <c r="FY400" s="5"/>
      <c r="FZ400" s="5"/>
      <c r="GC400" s="5"/>
      <c r="GD400" s="5"/>
      <c r="GG400" s="5"/>
      <c r="GH400" s="5"/>
      <c r="GK400" s="5"/>
      <c r="GL400" s="5"/>
      <c r="GO400" s="5"/>
      <c r="GP400" s="5"/>
      <c r="GS400" s="5"/>
      <c r="GT400" s="5"/>
      <c r="GW400" s="5"/>
      <c r="GX400" s="5"/>
      <c r="HA400" s="5"/>
      <c r="HB400" s="5"/>
      <c r="HE400" s="5"/>
      <c r="HF400" s="5"/>
      <c r="HI400" s="5"/>
      <c r="HJ400" s="5"/>
      <c r="HM400" s="5"/>
      <c r="HN400" s="5"/>
      <c r="HQ400" s="5"/>
      <c r="HR400" s="5"/>
      <c r="HU400" s="5"/>
      <c r="HV400" s="5"/>
      <c r="HY400" s="5"/>
      <c r="HZ400" s="5"/>
      <c r="IC400" s="5"/>
      <c r="ID400" s="5"/>
      <c r="IG400" s="5"/>
      <c r="IH400" s="5"/>
      <c r="IK400" s="5"/>
      <c r="IL400" s="5"/>
      <c r="IO400" s="5"/>
      <c r="IP400" s="5"/>
      <c r="IS400" s="5"/>
      <c r="IT400" s="5"/>
    </row>
    <row r="401" spans="1:254" ht="12.75" customHeight="1">
      <c r="A401" s="124">
        <f t="shared" si="32"/>
        <v>0</v>
      </c>
      <c r="B401" s="125">
        <f t="shared" si="33"/>
        <v>0</v>
      </c>
      <c r="C401" s="126">
        <f>IF(R401=0,0,SUMIF($R$10:R401,R401,$R$10:R401)/R401)</f>
        <v>0</v>
      </c>
      <c r="D401" s="127">
        <v>392</v>
      </c>
      <c r="E401" s="146"/>
      <c r="F401" s="147"/>
      <c r="G401" s="130">
        <f t="shared" si="30"/>
        <v>0</v>
      </c>
      <c r="H401" s="130">
        <f>IF(E401=0,0,VLOOKUP(E401,[1]Ob!$D$10:$AW$600,46,FALSE))</f>
        <v>0</v>
      </c>
      <c r="I401" s="130">
        <f>IF(E401=0,0,VLOOKUP(E401,[1]Ob!$D$10:$BA$600,50,FALSE))</f>
        <v>0</v>
      </c>
      <c r="J401" s="130">
        <f>IF(E401=0,0,VLOOKUP(E401,[1]Ob!$D$10:$O$600,12,FALSE))</f>
        <v>0</v>
      </c>
      <c r="K401" s="131">
        <f>IF(E401=0,0,VLOOKUP(E401,[1]Ob!$D$10:$BA$600,15,FALSE))*F401</f>
        <v>0</v>
      </c>
      <c r="L401" s="132">
        <f t="shared" si="34"/>
        <v>0</v>
      </c>
      <c r="M401" s="133"/>
      <c r="N401" s="134"/>
      <c r="O401" s="170"/>
      <c r="P401" s="135">
        <v>0</v>
      </c>
      <c r="Q401" s="135">
        <v>0</v>
      </c>
      <c r="R401" s="129"/>
      <c r="S401" s="136">
        <f t="shared" si="31"/>
        <v>0</v>
      </c>
      <c r="T401" s="148"/>
      <c r="U401" s="149"/>
      <c r="V401" s="150"/>
      <c r="X401" s="5"/>
      <c r="Y401" s="5"/>
      <c r="Z401" s="5"/>
      <c r="AC401" s="5"/>
      <c r="AD401" s="5"/>
      <c r="AG401" s="5"/>
      <c r="AH401" s="5"/>
      <c r="AK401" s="5"/>
      <c r="AL401" s="5"/>
      <c r="AO401" s="5"/>
      <c r="AP401" s="5"/>
      <c r="AS401" s="5"/>
      <c r="AT401" s="5"/>
      <c r="AW401" s="5"/>
      <c r="AX401" s="5"/>
      <c r="BA401" s="5"/>
      <c r="BB401" s="5"/>
      <c r="BE401" s="5"/>
      <c r="BF401" s="5"/>
      <c r="BI401" s="5"/>
      <c r="BJ401" s="5"/>
      <c r="BM401" s="5"/>
      <c r="BN401" s="5"/>
      <c r="BQ401" s="5"/>
      <c r="BR401" s="5"/>
      <c r="BU401" s="5"/>
      <c r="BV401" s="5"/>
      <c r="BY401" s="5"/>
      <c r="BZ401" s="5"/>
      <c r="CC401" s="5"/>
      <c r="CD401" s="5"/>
      <c r="CG401" s="5"/>
      <c r="CH401" s="5"/>
      <c r="CK401" s="5"/>
      <c r="CL401" s="5"/>
      <c r="CO401" s="5"/>
      <c r="CP401" s="5"/>
      <c r="CS401" s="5"/>
      <c r="CT401" s="5"/>
      <c r="CW401" s="5"/>
      <c r="CX401" s="5"/>
      <c r="DA401" s="5"/>
      <c r="DB401" s="5"/>
      <c r="DE401" s="5"/>
      <c r="DF401" s="5"/>
      <c r="DI401" s="5"/>
      <c r="DJ401" s="5"/>
      <c r="DM401" s="5"/>
      <c r="DN401" s="5"/>
      <c r="DQ401" s="5"/>
      <c r="DR401" s="5"/>
      <c r="DU401" s="5"/>
      <c r="DV401" s="5"/>
      <c r="DY401" s="5"/>
      <c r="DZ401" s="5"/>
      <c r="EC401" s="5"/>
      <c r="ED401" s="5"/>
      <c r="EG401" s="5"/>
      <c r="EH401" s="5"/>
      <c r="EK401" s="5"/>
      <c r="EL401" s="5"/>
      <c r="EO401" s="5"/>
      <c r="EP401" s="5"/>
      <c r="ES401" s="5"/>
      <c r="ET401" s="5"/>
      <c r="EW401" s="5"/>
      <c r="EX401" s="5"/>
      <c r="FA401" s="5"/>
      <c r="FB401" s="5"/>
      <c r="FE401" s="5"/>
      <c r="FF401" s="5"/>
      <c r="FI401" s="5"/>
      <c r="FJ401" s="5"/>
      <c r="FM401" s="5"/>
      <c r="FN401" s="5"/>
      <c r="FQ401" s="5"/>
      <c r="FR401" s="5"/>
      <c r="FU401" s="5"/>
      <c r="FV401" s="5"/>
      <c r="FY401" s="5"/>
      <c r="FZ401" s="5"/>
      <c r="GC401" s="5"/>
      <c r="GD401" s="5"/>
      <c r="GG401" s="5"/>
      <c r="GH401" s="5"/>
      <c r="GK401" s="5"/>
      <c r="GL401" s="5"/>
      <c r="GO401" s="5"/>
      <c r="GP401" s="5"/>
      <c r="GS401" s="5"/>
      <c r="GT401" s="5"/>
      <c r="GW401" s="5"/>
      <c r="GX401" s="5"/>
      <c r="HA401" s="5"/>
      <c r="HB401" s="5"/>
      <c r="HE401" s="5"/>
      <c r="HF401" s="5"/>
      <c r="HI401" s="5"/>
      <c r="HJ401" s="5"/>
      <c r="HM401" s="5"/>
      <c r="HN401" s="5"/>
      <c r="HQ401" s="5"/>
      <c r="HR401" s="5"/>
      <c r="HU401" s="5"/>
      <c r="HV401" s="5"/>
      <c r="HY401" s="5"/>
      <c r="HZ401" s="5"/>
      <c r="IC401" s="5"/>
      <c r="ID401" s="5"/>
      <c r="IG401" s="5"/>
      <c r="IH401" s="5"/>
      <c r="IK401" s="5"/>
      <c r="IL401" s="5"/>
      <c r="IO401" s="5"/>
      <c r="IP401" s="5"/>
      <c r="IS401" s="5"/>
      <c r="IT401" s="5"/>
    </row>
    <row r="402" spans="1:254">
      <c r="A402" s="124">
        <f t="shared" si="32"/>
        <v>0</v>
      </c>
      <c r="B402" s="125">
        <f t="shared" si="33"/>
        <v>0</v>
      </c>
      <c r="C402" s="126">
        <f>IF(R402=0,0,SUMIF($R$10:R402,R402,$R$10:R402)/R402)</f>
        <v>0</v>
      </c>
      <c r="D402" s="127">
        <v>393</v>
      </c>
      <c r="E402" s="146"/>
      <c r="F402" s="147"/>
      <c r="G402" s="130">
        <f t="shared" si="30"/>
        <v>0</v>
      </c>
      <c r="H402" s="130">
        <f>IF(E402=0,0,VLOOKUP(E402,[1]Ob!$D$10:$AW$600,46,FALSE))</f>
        <v>0</v>
      </c>
      <c r="I402" s="130">
        <f>IF(E402=0,0,VLOOKUP(E402,[1]Ob!$D$10:$BA$600,50,FALSE))</f>
        <v>0</v>
      </c>
      <c r="J402" s="130">
        <f>IF(E402=0,0,VLOOKUP(E402,[1]Ob!$D$10:$O$600,12,FALSE))</f>
        <v>0</v>
      </c>
      <c r="K402" s="131">
        <f>IF(E402=0,0,VLOOKUP(E402,[1]Ob!$D$10:$BA$600,15,FALSE))*F402</f>
        <v>0</v>
      </c>
      <c r="L402" s="132">
        <f t="shared" si="34"/>
        <v>0</v>
      </c>
      <c r="M402" s="133"/>
      <c r="N402" s="134"/>
      <c r="O402" s="170"/>
      <c r="P402" s="135">
        <v>0</v>
      </c>
      <c r="Q402" s="135">
        <v>0</v>
      </c>
      <c r="R402" s="129"/>
      <c r="S402" s="136">
        <f t="shared" si="31"/>
        <v>0</v>
      </c>
      <c r="T402" s="148"/>
      <c r="U402" s="149"/>
      <c r="V402" s="150"/>
      <c r="X402" s="5"/>
      <c r="Y402" s="5"/>
      <c r="Z402" s="5"/>
      <c r="AC402" s="5"/>
      <c r="AD402" s="5"/>
      <c r="AG402" s="5"/>
      <c r="AH402" s="5"/>
      <c r="AK402" s="5"/>
      <c r="AL402" s="5"/>
      <c r="AO402" s="5"/>
      <c r="AP402" s="5"/>
      <c r="AS402" s="5"/>
      <c r="AT402" s="5"/>
      <c r="AW402" s="5"/>
      <c r="AX402" s="5"/>
      <c r="BA402" s="5"/>
      <c r="BB402" s="5"/>
      <c r="BE402" s="5"/>
      <c r="BF402" s="5"/>
      <c r="BI402" s="5"/>
      <c r="BJ402" s="5"/>
      <c r="BM402" s="5"/>
      <c r="BN402" s="5"/>
      <c r="BQ402" s="5"/>
      <c r="BR402" s="5"/>
      <c r="BU402" s="5"/>
      <c r="BV402" s="5"/>
      <c r="BY402" s="5"/>
      <c r="BZ402" s="5"/>
      <c r="CC402" s="5"/>
      <c r="CD402" s="5"/>
      <c r="CG402" s="5"/>
      <c r="CH402" s="5"/>
      <c r="CK402" s="5"/>
      <c r="CL402" s="5"/>
      <c r="CO402" s="5"/>
      <c r="CP402" s="5"/>
      <c r="CS402" s="5"/>
      <c r="CT402" s="5"/>
      <c r="CW402" s="5"/>
      <c r="CX402" s="5"/>
      <c r="DA402" s="5"/>
      <c r="DB402" s="5"/>
      <c r="DE402" s="5"/>
      <c r="DF402" s="5"/>
      <c r="DI402" s="5"/>
      <c r="DJ402" s="5"/>
      <c r="DM402" s="5"/>
      <c r="DN402" s="5"/>
      <c r="DQ402" s="5"/>
      <c r="DR402" s="5"/>
      <c r="DU402" s="5"/>
      <c r="DV402" s="5"/>
      <c r="DY402" s="5"/>
      <c r="DZ402" s="5"/>
      <c r="EC402" s="5"/>
      <c r="ED402" s="5"/>
      <c r="EG402" s="5"/>
      <c r="EH402" s="5"/>
      <c r="EK402" s="5"/>
      <c r="EL402" s="5"/>
      <c r="EO402" s="5"/>
      <c r="EP402" s="5"/>
      <c r="ES402" s="5"/>
      <c r="ET402" s="5"/>
      <c r="EW402" s="5"/>
      <c r="EX402" s="5"/>
      <c r="FA402" s="5"/>
      <c r="FB402" s="5"/>
      <c r="FE402" s="5"/>
      <c r="FF402" s="5"/>
      <c r="FI402" s="5"/>
      <c r="FJ402" s="5"/>
      <c r="FM402" s="5"/>
      <c r="FN402" s="5"/>
      <c r="FQ402" s="5"/>
      <c r="FR402" s="5"/>
      <c r="FU402" s="5"/>
      <c r="FV402" s="5"/>
      <c r="FY402" s="5"/>
      <c r="FZ402" s="5"/>
      <c r="GC402" s="5"/>
      <c r="GD402" s="5"/>
      <c r="GG402" s="5"/>
      <c r="GH402" s="5"/>
      <c r="GK402" s="5"/>
      <c r="GL402" s="5"/>
      <c r="GO402" s="5"/>
      <c r="GP402" s="5"/>
      <c r="GS402" s="5"/>
      <c r="GT402" s="5"/>
      <c r="GW402" s="5"/>
      <c r="GX402" s="5"/>
      <c r="HA402" s="5"/>
      <c r="HB402" s="5"/>
      <c r="HE402" s="5"/>
      <c r="HF402" s="5"/>
      <c r="HI402" s="5"/>
      <c r="HJ402" s="5"/>
      <c r="HM402" s="5"/>
      <c r="HN402" s="5"/>
      <c r="HQ402" s="5"/>
      <c r="HR402" s="5"/>
      <c r="HU402" s="5"/>
      <c r="HV402" s="5"/>
      <c r="HY402" s="5"/>
      <c r="HZ402" s="5"/>
      <c r="IC402" s="5"/>
      <c r="ID402" s="5"/>
      <c r="IG402" s="5"/>
      <c r="IH402" s="5"/>
      <c r="IK402" s="5"/>
      <c r="IL402" s="5"/>
      <c r="IO402" s="5"/>
      <c r="IP402" s="5"/>
      <c r="IS402" s="5"/>
      <c r="IT402" s="5"/>
    </row>
    <row r="403" spans="1:254">
      <c r="A403" s="124">
        <f t="shared" si="32"/>
        <v>0</v>
      </c>
      <c r="B403" s="125">
        <f t="shared" si="33"/>
        <v>0</v>
      </c>
      <c r="C403" s="126">
        <f>IF(R403=0,0,SUMIF($R$10:R403,R403,$R$10:R403)/R403)</f>
        <v>0</v>
      </c>
      <c r="D403" s="127">
        <v>394</v>
      </c>
      <c r="E403" s="146"/>
      <c r="F403" s="147"/>
      <c r="G403" s="130">
        <f t="shared" si="30"/>
        <v>0</v>
      </c>
      <c r="H403" s="130">
        <f>IF(E403=0,0,VLOOKUP(E403,[1]Ob!$D$10:$AW$600,46,FALSE))</f>
        <v>0</v>
      </c>
      <c r="I403" s="130">
        <f>IF(E403=0,0,VLOOKUP(E403,[1]Ob!$D$10:$BA$600,50,FALSE))</f>
        <v>0</v>
      </c>
      <c r="J403" s="130">
        <f>IF(E403=0,0,VLOOKUP(E403,[1]Ob!$D$10:$O$600,12,FALSE))</f>
        <v>0</v>
      </c>
      <c r="K403" s="131">
        <f>IF(E403=0,0,VLOOKUP(E403,[1]Ob!$D$10:$BA$600,15,FALSE))*F403</f>
        <v>0</v>
      </c>
      <c r="L403" s="132">
        <f t="shared" si="34"/>
        <v>0</v>
      </c>
      <c r="M403" s="133"/>
      <c r="N403" s="134"/>
      <c r="O403" s="170"/>
      <c r="P403" s="135">
        <v>0</v>
      </c>
      <c r="Q403" s="135">
        <v>0</v>
      </c>
      <c r="R403" s="129"/>
      <c r="S403" s="136">
        <f t="shared" si="31"/>
        <v>0</v>
      </c>
      <c r="T403" s="148"/>
      <c r="U403" s="149"/>
      <c r="V403" s="150"/>
      <c r="X403" s="5"/>
      <c r="Y403" s="5"/>
      <c r="Z403" s="5"/>
      <c r="AC403" s="5"/>
      <c r="AD403" s="5"/>
      <c r="AG403" s="5"/>
      <c r="AH403" s="5"/>
      <c r="AK403" s="5"/>
      <c r="AL403" s="5"/>
      <c r="AO403" s="5"/>
      <c r="AP403" s="5"/>
      <c r="AS403" s="5"/>
      <c r="AT403" s="5"/>
      <c r="AW403" s="5"/>
      <c r="AX403" s="5"/>
      <c r="BA403" s="5"/>
      <c r="BB403" s="5"/>
      <c r="BE403" s="5"/>
      <c r="BF403" s="5"/>
      <c r="BI403" s="5"/>
      <c r="BJ403" s="5"/>
      <c r="BM403" s="5"/>
      <c r="BN403" s="5"/>
      <c r="BQ403" s="5"/>
      <c r="BR403" s="5"/>
      <c r="BU403" s="5"/>
      <c r="BV403" s="5"/>
      <c r="BY403" s="5"/>
      <c r="BZ403" s="5"/>
      <c r="CC403" s="5"/>
      <c r="CD403" s="5"/>
      <c r="CG403" s="5"/>
      <c r="CH403" s="5"/>
      <c r="CK403" s="5"/>
      <c r="CL403" s="5"/>
      <c r="CO403" s="5"/>
      <c r="CP403" s="5"/>
      <c r="CS403" s="5"/>
      <c r="CT403" s="5"/>
      <c r="CW403" s="5"/>
      <c r="CX403" s="5"/>
      <c r="DA403" s="5"/>
      <c r="DB403" s="5"/>
      <c r="DE403" s="5"/>
      <c r="DF403" s="5"/>
      <c r="DI403" s="5"/>
      <c r="DJ403" s="5"/>
      <c r="DM403" s="5"/>
      <c r="DN403" s="5"/>
      <c r="DQ403" s="5"/>
      <c r="DR403" s="5"/>
      <c r="DU403" s="5"/>
      <c r="DV403" s="5"/>
      <c r="DY403" s="5"/>
      <c r="DZ403" s="5"/>
      <c r="EC403" s="5"/>
      <c r="ED403" s="5"/>
      <c r="EG403" s="5"/>
      <c r="EH403" s="5"/>
      <c r="EK403" s="5"/>
      <c r="EL403" s="5"/>
      <c r="EO403" s="5"/>
      <c r="EP403" s="5"/>
      <c r="ES403" s="5"/>
      <c r="ET403" s="5"/>
      <c r="EW403" s="5"/>
      <c r="EX403" s="5"/>
      <c r="FA403" s="5"/>
      <c r="FB403" s="5"/>
      <c r="FE403" s="5"/>
      <c r="FF403" s="5"/>
      <c r="FI403" s="5"/>
      <c r="FJ403" s="5"/>
      <c r="FM403" s="5"/>
      <c r="FN403" s="5"/>
      <c r="FQ403" s="5"/>
      <c r="FR403" s="5"/>
      <c r="FU403" s="5"/>
      <c r="FV403" s="5"/>
      <c r="FY403" s="5"/>
      <c r="FZ403" s="5"/>
      <c r="GC403" s="5"/>
      <c r="GD403" s="5"/>
      <c r="GG403" s="5"/>
      <c r="GH403" s="5"/>
      <c r="GK403" s="5"/>
      <c r="GL403" s="5"/>
      <c r="GO403" s="5"/>
      <c r="GP403" s="5"/>
      <c r="GS403" s="5"/>
      <c r="GT403" s="5"/>
      <c r="GW403" s="5"/>
      <c r="GX403" s="5"/>
      <c r="HA403" s="5"/>
      <c r="HB403" s="5"/>
      <c r="HE403" s="5"/>
      <c r="HF403" s="5"/>
      <c r="HI403" s="5"/>
      <c r="HJ403" s="5"/>
      <c r="HM403" s="5"/>
      <c r="HN403" s="5"/>
      <c r="HQ403" s="5"/>
      <c r="HR403" s="5"/>
      <c r="HU403" s="5"/>
      <c r="HV403" s="5"/>
      <c r="HY403" s="5"/>
      <c r="HZ403" s="5"/>
      <c r="IC403" s="5"/>
      <c r="ID403" s="5"/>
      <c r="IG403" s="5"/>
      <c r="IH403" s="5"/>
      <c r="IK403" s="5"/>
      <c r="IL403" s="5"/>
      <c r="IO403" s="5"/>
      <c r="IP403" s="5"/>
      <c r="IS403" s="5"/>
      <c r="IT403" s="5"/>
    </row>
    <row r="404" spans="1:254">
      <c r="A404" s="124">
        <f t="shared" si="32"/>
        <v>0</v>
      </c>
      <c r="B404" s="125">
        <f t="shared" si="33"/>
        <v>0</v>
      </c>
      <c r="C404" s="126">
        <f>IF(R404=0,0,SUMIF($R$10:R404,R404,$R$10:R404)/R404)</f>
        <v>0</v>
      </c>
      <c r="D404" s="127">
        <v>395</v>
      </c>
      <c r="E404" s="146"/>
      <c r="F404" s="147"/>
      <c r="G404" s="130">
        <f t="shared" si="30"/>
        <v>0</v>
      </c>
      <c r="H404" s="130">
        <f>IF(E404=0,0,VLOOKUP(E404,[1]Ob!$D$10:$AW$600,46,FALSE))</f>
        <v>0</v>
      </c>
      <c r="I404" s="130">
        <f>IF(E404=0,0,VLOOKUP(E404,[1]Ob!$D$10:$BA$600,50,FALSE))</f>
        <v>0</v>
      </c>
      <c r="J404" s="130">
        <f>IF(E404=0,0,VLOOKUP(E404,[1]Ob!$D$10:$O$600,12,FALSE))</f>
        <v>0</v>
      </c>
      <c r="K404" s="131">
        <f>IF(E404=0,0,VLOOKUP(E404,[1]Ob!$D$10:$BA$600,15,FALSE))*F404</f>
        <v>0</v>
      </c>
      <c r="L404" s="132">
        <f t="shared" si="34"/>
        <v>0</v>
      </c>
      <c r="M404" s="133"/>
      <c r="N404" s="134"/>
      <c r="O404" s="170"/>
      <c r="P404" s="135">
        <v>0</v>
      </c>
      <c r="Q404" s="135">
        <v>0</v>
      </c>
      <c r="R404" s="129"/>
      <c r="S404" s="136">
        <f t="shared" si="31"/>
        <v>0</v>
      </c>
      <c r="T404" s="161"/>
      <c r="U404" s="162"/>
      <c r="V404" s="163"/>
      <c r="X404" s="5"/>
      <c r="Y404" s="5"/>
      <c r="Z404" s="5"/>
      <c r="AC404" s="5"/>
      <c r="AD404" s="5"/>
      <c r="AG404" s="5"/>
      <c r="AH404" s="5"/>
      <c r="AK404" s="5"/>
      <c r="AL404" s="5"/>
      <c r="AO404" s="5"/>
      <c r="AP404" s="5"/>
      <c r="AS404" s="5"/>
      <c r="AT404" s="5"/>
      <c r="AW404" s="5"/>
      <c r="AX404" s="5"/>
      <c r="BA404" s="5"/>
      <c r="BB404" s="5"/>
      <c r="BE404" s="5"/>
      <c r="BF404" s="5"/>
      <c r="BI404" s="5"/>
      <c r="BJ404" s="5"/>
      <c r="BM404" s="5"/>
      <c r="BN404" s="5"/>
      <c r="BQ404" s="5"/>
      <c r="BR404" s="5"/>
      <c r="BU404" s="5"/>
      <c r="BV404" s="5"/>
      <c r="BY404" s="5"/>
      <c r="BZ404" s="5"/>
      <c r="CC404" s="5"/>
      <c r="CD404" s="5"/>
      <c r="CG404" s="5"/>
      <c r="CH404" s="5"/>
      <c r="CK404" s="5"/>
      <c r="CL404" s="5"/>
      <c r="CO404" s="5"/>
      <c r="CP404" s="5"/>
      <c r="CS404" s="5"/>
      <c r="CT404" s="5"/>
      <c r="CW404" s="5"/>
      <c r="CX404" s="5"/>
      <c r="DA404" s="5"/>
      <c r="DB404" s="5"/>
      <c r="DE404" s="5"/>
      <c r="DF404" s="5"/>
      <c r="DI404" s="5"/>
      <c r="DJ404" s="5"/>
      <c r="DM404" s="5"/>
      <c r="DN404" s="5"/>
      <c r="DQ404" s="5"/>
      <c r="DR404" s="5"/>
      <c r="DU404" s="5"/>
      <c r="DV404" s="5"/>
      <c r="DY404" s="5"/>
      <c r="DZ404" s="5"/>
      <c r="EC404" s="5"/>
      <c r="ED404" s="5"/>
      <c r="EG404" s="5"/>
      <c r="EH404" s="5"/>
      <c r="EK404" s="5"/>
      <c r="EL404" s="5"/>
      <c r="EO404" s="5"/>
      <c r="EP404" s="5"/>
      <c r="ES404" s="5"/>
      <c r="ET404" s="5"/>
      <c r="EW404" s="5"/>
      <c r="EX404" s="5"/>
      <c r="FA404" s="5"/>
      <c r="FB404" s="5"/>
      <c r="FE404" s="5"/>
      <c r="FF404" s="5"/>
      <c r="FI404" s="5"/>
      <c r="FJ404" s="5"/>
      <c r="FM404" s="5"/>
      <c r="FN404" s="5"/>
      <c r="FQ404" s="5"/>
      <c r="FR404" s="5"/>
      <c r="FU404" s="5"/>
      <c r="FV404" s="5"/>
      <c r="FY404" s="5"/>
      <c r="FZ404" s="5"/>
      <c r="GC404" s="5"/>
      <c r="GD404" s="5"/>
      <c r="GG404" s="5"/>
      <c r="GH404" s="5"/>
      <c r="GK404" s="5"/>
      <c r="GL404" s="5"/>
      <c r="GO404" s="5"/>
      <c r="GP404" s="5"/>
      <c r="GS404" s="5"/>
      <c r="GT404" s="5"/>
      <c r="GW404" s="5"/>
      <c r="GX404" s="5"/>
      <c r="HA404" s="5"/>
      <c r="HB404" s="5"/>
      <c r="HE404" s="5"/>
      <c r="HF404" s="5"/>
      <c r="HI404" s="5"/>
      <c r="HJ404" s="5"/>
      <c r="HM404" s="5"/>
      <c r="HN404" s="5"/>
      <c r="HQ404" s="5"/>
      <c r="HR404" s="5"/>
      <c r="HU404" s="5"/>
      <c r="HV404" s="5"/>
      <c r="HY404" s="5"/>
      <c r="HZ404" s="5"/>
      <c r="IC404" s="5"/>
      <c r="ID404" s="5"/>
      <c r="IG404" s="5"/>
      <c r="IH404" s="5"/>
      <c r="IK404" s="5"/>
      <c r="IL404" s="5"/>
      <c r="IO404" s="5"/>
      <c r="IP404" s="5"/>
      <c r="IS404" s="5"/>
      <c r="IT404" s="5"/>
    </row>
    <row r="405" spans="1:254">
      <c r="A405" s="124">
        <f t="shared" si="32"/>
        <v>0</v>
      </c>
      <c r="B405" s="125">
        <f t="shared" si="33"/>
        <v>0</v>
      </c>
      <c r="C405" s="126">
        <f>IF(R405=0,0,SUMIF($R$10:R405,R405,$R$10:R405)/R405)</f>
        <v>0</v>
      </c>
      <c r="D405" s="127">
        <v>396</v>
      </c>
      <c r="E405" s="146"/>
      <c r="F405" s="147"/>
      <c r="G405" s="130">
        <f t="shared" si="30"/>
        <v>0</v>
      </c>
      <c r="H405" s="130">
        <f>IF(E405=0,0,VLOOKUP(E405,[1]Ob!$D$10:$AW$600,46,FALSE))</f>
        <v>0</v>
      </c>
      <c r="I405" s="130">
        <f>IF(E405=0,0,VLOOKUP(E405,[1]Ob!$D$10:$BA$600,50,FALSE))</f>
        <v>0</v>
      </c>
      <c r="J405" s="130">
        <f>IF(E405=0,0,VLOOKUP(E405,[1]Ob!$D$10:$O$600,12,FALSE))</f>
        <v>0</v>
      </c>
      <c r="K405" s="131">
        <f>IF(E405=0,0,VLOOKUP(E405,[1]Ob!$D$10:$BA$600,15,FALSE))*F405</f>
        <v>0</v>
      </c>
      <c r="L405" s="132">
        <f t="shared" si="34"/>
        <v>0</v>
      </c>
      <c r="M405" s="133"/>
      <c r="N405" s="134"/>
      <c r="O405" s="170"/>
      <c r="P405" s="135">
        <v>0</v>
      </c>
      <c r="Q405" s="135">
        <v>0</v>
      </c>
      <c r="R405" s="129"/>
      <c r="S405" s="136">
        <f t="shared" si="31"/>
        <v>0</v>
      </c>
      <c r="T405" s="137"/>
      <c r="U405" s="138">
        <f>IF(T405=0,0,HLOOKUP(T405,$Y$3:$IV$5,3,FALSE))</f>
        <v>0</v>
      </c>
      <c r="V405" s="139"/>
      <c r="X405" s="5"/>
      <c r="Y405" s="5"/>
      <c r="Z405" s="5"/>
      <c r="AC405" s="5"/>
      <c r="AD405" s="5"/>
      <c r="AG405" s="5"/>
      <c r="AH405" s="5"/>
      <c r="AK405" s="5"/>
      <c r="AL405" s="5"/>
      <c r="AO405" s="5"/>
      <c r="AP405" s="5"/>
      <c r="AS405" s="5"/>
      <c r="AT405" s="5"/>
      <c r="AW405" s="5"/>
      <c r="AX405" s="5"/>
      <c r="BA405" s="5"/>
      <c r="BB405" s="5"/>
      <c r="BE405" s="5"/>
      <c r="BF405" s="5"/>
      <c r="BI405" s="5"/>
      <c r="BJ405" s="5"/>
      <c r="BM405" s="5"/>
      <c r="BN405" s="5"/>
      <c r="BQ405" s="5"/>
      <c r="BR405" s="5"/>
      <c r="BU405" s="5"/>
      <c r="BV405" s="5"/>
      <c r="BY405" s="5"/>
      <c r="BZ405" s="5"/>
      <c r="CC405" s="5"/>
      <c r="CD405" s="5"/>
      <c r="CG405" s="5"/>
      <c r="CH405" s="5"/>
      <c r="CK405" s="5"/>
      <c r="CL405" s="5"/>
      <c r="CO405" s="5"/>
      <c r="CP405" s="5"/>
      <c r="CS405" s="5"/>
      <c r="CT405" s="5"/>
      <c r="CW405" s="5"/>
      <c r="CX405" s="5"/>
      <c r="DA405" s="5"/>
      <c r="DB405" s="5"/>
      <c r="DE405" s="5"/>
      <c r="DF405" s="5"/>
      <c r="DI405" s="5"/>
      <c r="DJ405" s="5"/>
      <c r="DM405" s="5"/>
      <c r="DN405" s="5"/>
      <c r="DQ405" s="5"/>
      <c r="DR405" s="5"/>
      <c r="DU405" s="5"/>
      <c r="DV405" s="5"/>
      <c r="DY405" s="5"/>
      <c r="DZ405" s="5"/>
      <c r="EC405" s="5"/>
      <c r="ED405" s="5"/>
      <c r="EG405" s="5"/>
      <c r="EH405" s="5"/>
      <c r="EK405" s="5"/>
      <c r="EL405" s="5"/>
      <c r="EO405" s="5"/>
      <c r="EP405" s="5"/>
      <c r="ES405" s="5"/>
      <c r="ET405" s="5"/>
      <c r="EW405" s="5"/>
      <c r="EX405" s="5"/>
      <c r="FA405" s="5"/>
      <c r="FB405" s="5"/>
      <c r="FE405" s="5"/>
      <c r="FF405" s="5"/>
      <c r="FI405" s="5"/>
      <c r="FJ405" s="5"/>
      <c r="FM405" s="5"/>
      <c r="FN405" s="5"/>
      <c r="FQ405" s="5"/>
      <c r="FR405" s="5"/>
      <c r="FU405" s="5"/>
      <c r="FV405" s="5"/>
      <c r="FY405" s="5"/>
      <c r="FZ405" s="5"/>
      <c r="GC405" s="5"/>
      <c r="GD405" s="5"/>
      <c r="GG405" s="5"/>
      <c r="GH405" s="5"/>
      <c r="GK405" s="5"/>
      <c r="GL405" s="5"/>
      <c r="GO405" s="5"/>
      <c r="GP405" s="5"/>
      <c r="GS405" s="5"/>
      <c r="GT405" s="5"/>
      <c r="GW405" s="5"/>
      <c r="GX405" s="5"/>
      <c r="HA405" s="5"/>
      <c r="HB405" s="5"/>
      <c r="HE405" s="5"/>
      <c r="HF405" s="5"/>
      <c r="HI405" s="5"/>
      <c r="HJ405" s="5"/>
      <c r="HM405" s="5"/>
      <c r="HN405" s="5"/>
      <c r="HQ405" s="5"/>
      <c r="HR405" s="5"/>
      <c r="HU405" s="5"/>
      <c r="HV405" s="5"/>
      <c r="HY405" s="5"/>
      <c r="HZ405" s="5"/>
      <c r="IC405" s="5"/>
      <c r="ID405" s="5"/>
      <c r="IG405" s="5"/>
      <c r="IH405" s="5"/>
      <c r="IK405" s="5"/>
      <c r="IL405" s="5"/>
      <c r="IO405" s="5"/>
      <c r="IP405" s="5"/>
      <c r="IS405" s="5"/>
      <c r="IT405" s="5"/>
    </row>
    <row r="406" spans="1:254">
      <c r="A406" s="124">
        <f t="shared" si="32"/>
        <v>0</v>
      </c>
      <c r="B406" s="125">
        <f t="shared" si="33"/>
        <v>0</v>
      </c>
      <c r="C406" s="126">
        <f>IF(R406=0,0,SUMIF($R$10:R406,R406,$R$10:R406)/R406)</f>
        <v>0</v>
      </c>
      <c r="D406" s="127">
        <v>397</v>
      </c>
      <c r="E406" s="146"/>
      <c r="F406" s="147"/>
      <c r="G406" s="130">
        <f t="shared" si="30"/>
        <v>0</v>
      </c>
      <c r="H406" s="130">
        <f>IF(E406=0,0,VLOOKUP(E406,[1]Ob!$D$10:$AW$600,46,FALSE))</f>
        <v>0</v>
      </c>
      <c r="I406" s="130">
        <f>IF(E406=0,0,VLOOKUP(E406,[1]Ob!$D$10:$BA$600,50,FALSE))</f>
        <v>0</v>
      </c>
      <c r="J406" s="130">
        <f>IF(E406=0,0,VLOOKUP(E406,[1]Ob!$D$10:$O$600,12,FALSE))</f>
        <v>0</v>
      </c>
      <c r="K406" s="131">
        <f>IF(E406=0,0,VLOOKUP(E406,[1]Ob!$D$10:$BA$600,15,FALSE))*F406</f>
        <v>0</v>
      </c>
      <c r="L406" s="132">
        <f t="shared" si="34"/>
        <v>0</v>
      </c>
      <c r="M406" s="133"/>
      <c r="N406" s="134"/>
      <c r="O406" s="170"/>
      <c r="P406" s="135">
        <v>0</v>
      </c>
      <c r="Q406" s="135">
        <v>0</v>
      </c>
      <c r="R406" s="129"/>
      <c r="S406" s="136">
        <f t="shared" si="31"/>
        <v>0</v>
      </c>
      <c r="T406" s="148"/>
      <c r="U406" s="149"/>
      <c r="V406" s="150"/>
      <c r="X406" s="5"/>
      <c r="Y406" s="5"/>
      <c r="Z406" s="5"/>
      <c r="AC406" s="5"/>
      <c r="AD406" s="5"/>
      <c r="AG406" s="5"/>
      <c r="AH406" s="5"/>
      <c r="AK406" s="5"/>
      <c r="AL406" s="5"/>
      <c r="AO406" s="5"/>
      <c r="AP406" s="5"/>
      <c r="AS406" s="5"/>
      <c r="AT406" s="5"/>
      <c r="AW406" s="5"/>
      <c r="AX406" s="5"/>
      <c r="BA406" s="5"/>
      <c r="BB406" s="5"/>
      <c r="BE406" s="5"/>
      <c r="BF406" s="5"/>
      <c r="BI406" s="5"/>
      <c r="BJ406" s="5"/>
      <c r="BM406" s="5"/>
      <c r="BN406" s="5"/>
      <c r="BQ406" s="5"/>
      <c r="BR406" s="5"/>
      <c r="BU406" s="5"/>
      <c r="BV406" s="5"/>
      <c r="BY406" s="5"/>
      <c r="BZ406" s="5"/>
      <c r="CC406" s="5"/>
      <c r="CD406" s="5"/>
      <c r="CG406" s="5"/>
      <c r="CH406" s="5"/>
      <c r="CK406" s="5"/>
      <c r="CL406" s="5"/>
      <c r="CO406" s="5"/>
      <c r="CP406" s="5"/>
      <c r="CS406" s="5"/>
      <c r="CT406" s="5"/>
      <c r="CW406" s="5"/>
      <c r="CX406" s="5"/>
      <c r="DA406" s="5"/>
      <c r="DB406" s="5"/>
      <c r="DE406" s="5"/>
      <c r="DF406" s="5"/>
      <c r="DI406" s="5"/>
      <c r="DJ406" s="5"/>
      <c r="DM406" s="5"/>
      <c r="DN406" s="5"/>
      <c r="DQ406" s="5"/>
      <c r="DR406" s="5"/>
      <c r="DU406" s="5"/>
      <c r="DV406" s="5"/>
      <c r="DY406" s="5"/>
      <c r="DZ406" s="5"/>
      <c r="EC406" s="5"/>
      <c r="ED406" s="5"/>
      <c r="EG406" s="5"/>
      <c r="EH406" s="5"/>
      <c r="EK406" s="5"/>
      <c r="EL406" s="5"/>
      <c r="EO406" s="5"/>
      <c r="EP406" s="5"/>
      <c r="ES406" s="5"/>
      <c r="ET406" s="5"/>
      <c r="EW406" s="5"/>
      <c r="EX406" s="5"/>
      <c r="FA406" s="5"/>
      <c r="FB406" s="5"/>
      <c r="FE406" s="5"/>
      <c r="FF406" s="5"/>
      <c r="FI406" s="5"/>
      <c r="FJ406" s="5"/>
      <c r="FM406" s="5"/>
      <c r="FN406" s="5"/>
      <c r="FQ406" s="5"/>
      <c r="FR406" s="5"/>
      <c r="FU406" s="5"/>
      <c r="FV406" s="5"/>
      <c r="FY406" s="5"/>
      <c r="FZ406" s="5"/>
      <c r="GC406" s="5"/>
      <c r="GD406" s="5"/>
      <c r="GG406" s="5"/>
      <c r="GH406" s="5"/>
      <c r="GK406" s="5"/>
      <c r="GL406" s="5"/>
      <c r="GO406" s="5"/>
      <c r="GP406" s="5"/>
      <c r="GS406" s="5"/>
      <c r="GT406" s="5"/>
      <c r="GW406" s="5"/>
      <c r="GX406" s="5"/>
      <c r="HA406" s="5"/>
      <c r="HB406" s="5"/>
      <c r="HE406" s="5"/>
      <c r="HF406" s="5"/>
      <c r="HI406" s="5"/>
      <c r="HJ406" s="5"/>
      <c r="HM406" s="5"/>
      <c r="HN406" s="5"/>
      <c r="HQ406" s="5"/>
      <c r="HR406" s="5"/>
      <c r="HU406" s="5"/>
      <c r="HV406" s="5"/>
      <c r="HY406" s="5"/>
      <c r="HZ406" s="5"/>
      <c r="IC406" s="5"/>
      <c r="ID406" s="5"/>
      <c r="IG406" s="5"/>
      <c r="IH406" s="5"/>
      <c r="IK406" s="5"/>
      <c r="IL406" s="5"/>
      <c r="IO406" s="5"/>
      <c r="IP406" s="5"/>
      <c r="IS406" s="5"/>
      <c r="IT406" s="5"/>
    </row>
    <row r="407" spans="1:254">
      <c r="A407" s="124">
        <f t="shared" si="32"/>
        <v>0</v>
      </c>
      <c r="B407" s="125">
        <f t="shared" si="33"/>
        <v>0</v>
      </c>
      <c r="C407" s="126">
        <f>IF(R407=0,0,SUMIF($R$10:R407,R407,$R$10:R407)/R407)</f>
        <v>0</v>
      </c>
      <c r="D407" s="127">
        <v>398</v>
      </c>
      <c r="E407" s="146"/>
      <c r="F407" s="147"/>
      <c r="G407" s="130">
        <f t="shared" si="30"/>
        <v>0</v>
      </c>
      <c r="H407" s="130">
        <f>IF(E407=0,0,VLOOKUP(E407,[1]Ob!$D$10:$AW$600,46,FALSE))</f>
        <v>0</v>
      </c>
      <c r="I407" s="130">
        <f>IF(E407=0,0,VLOOKUP(E407,[1]Ob!$D$10:$BA$600,50,FALSE))</f>
        <v>0</v>
      </c>
      <c r="J407" s="130">
        <f>IF(E407=0,0,VLOOKUP(E407,[1]Ob!$D$10:$O$600,12,FALSE))</f>
        <v>0</v>
      </c>
      <c r="K407" s="131">
        <f>IF(E407=0,0,VLOOKUP(E407,[1]Ob!$D$10:$BA$600,15,FALSE))*F407</f>
        <v>0</v>
      </c>
      <c r="L407" s="132">
        <f t="shared" si="34"/>
        <v>0</v>
      </c>
      <c r="M407" s="133"/>
      <c r="N407" s="134"/>
      <c r="O407" s="170"/>
      <c r="P407" s="135">
        <v>0</v>
      </c>
      <c r="Q407" s="135">
        <v>0</v>
      </c>
      <c r="R407" s="129"/>
      <c r="S407" s="136">
        <f t="shared" si="31"/>
        <v>0</v>
      </c>
      <c r="T407" s="148"/>
      <c r="U407" s="149"/>
      <c r="V407" s="150"/>
      <c r="X407" s="5"/>
      <c r="Y407" s="5"/>
      <c r="Z407" s="5"/>
      <c r="AC407" s="5"/>
      <c r="AD407" s="5"/>
      <c r="AG407" s="5"/>
      <c r="AH407" s="5"/>
      <c r="AK407" s="5"/>
      <c r="AL407" s="5"/>
      <c r="AO407" s="5"/>
      <c r="AP407" s="5"/>
      <c r="AS407" s="5"/>
      <c r="AT407" s="5"/>
      <c r="AW407" s="5"/>
      <c r="AX407" s="5"/>
      <c r="BA407" s="5"/>
      <c r="BB407" s="5"/>
      <c r="BE407" s="5"/>
      <c r="BF407" s="5"/>
      <c r="BI407" s="5"/>
      <c r="BJ407" s="5"/>
      <c r="BM407" s="5"/>
      <c r="BN407" s="5"/>
      <c r="BQ407" s="5"/>
      <c r="BR407" s="5"/>
      <c r="BU407" s="5"/>
      <c r="BV407" s="5"/>
      <c r="BY407" s="5"/>
      <c r="BZ407" s="5"/>
      <c r="CC407" s="5"/>
      <c r="CD407" s="5"/>
      <c r="CG407" s="5"/>
      <c r="CH407" s="5"/>
      <c r="CK407" s="5"/>
      <c r="CL407" s="5"/>
      <c r="CO407" s="5"/>
      <c r="CP407" s="5"/>
      <c r="CS407" s="5"/>
      <c r="CT407" s="5"/>
      <c r="CW407" s="5"/>
      <c r="CX407" s="5"/>
      <c r="DA407" s="5"/>
      <c r="DB407" s="5"/>
      <c r="DE407" s="5"/>
      <c r="DF407" s="5"/>
      <c r="DI407" s="5"/>
      <c r="DJ407" s="5"/>
      <c r="DM407" s="5"/>
      <c r="DN407" s="5"/>
      <c r="DQ407" s="5"/>
      <c r="DR407" s="5"/>
      <c r="DU407" s="5"/>
      <c r="DV407" s="5"/>
      <c r="DY407" s="5"/>
      <c r="DZ407" s="5"/>
      <c r="EC407" s="5"/>
      <c r="ED407" s="5"/>
      <c r="EG407" s="5"/>
      <c r="EH407" s="5"/>
      <c r="EK407" s="5"/>
      <c r="EL407" s="5"/>
      <c r="EO407" s="5"/>
      <c r="EP407" s="5"/>
      <c r="ES407" s="5"/>
      <c r="ET407" s="5"/>
      <c r="EW407" s="5"/>
      <c r="EX407" s="5"/>
      <c r="FA407" s="5"/>
      <c r="FB407" s="5"/>
      <c r="FE407" s="5"/>
      <c r="FF407" s="5"/>
      <c r="FI407" s="5"/>
      <c r="FJ407" s="5"/>
      <c r="FM407" s="5"/>
      <c r="FN407" s="5"/>
      <c r="FQ407" s="5"/>
      <c r="FR407" s="5"/>
      <c r="FU407" s="5"/>
      <c r="FV407" s="5"/>
      <c r="FY407" s="5"/>
      <c r="FZ407" s="5"/>
      <c r="GC407" s="5"/>
      <c r="GD407" s="5"/>
      <c r="GG407" s="5"/>
      <c r="GH407" s="5"/>
      <c r="GK407" s="5"/>
      <c r="GL407" s="5"/>
      <c r="GO407" s="5"/>
      <c r="GP407" s="5"/>
      <c r="GS407" s="5"/>
      <c r="GT407" s="5"/>
      <c r="GW407" s="5"/>
      <c r="GX407" s="5"/>
      <c r="HA407" s="5"/>
      <c r="HB407" s="5"/>
      <c r="HE407" s="5"/>
      <c r="HF407" s="5"/>
      <c r="HI407" s="5"/>
      <c r="HJ407" s="5"/>
      <c r="HM407" s="5"/>
      <c r="HN407" s="5"/>
      <c r="HQ407" s="5"/>
      <c r="HR407" s="5"/>
      <c r="HU407" s="5"/>
      <c r="HV407" s="5"/>
      <c r="HY407" s="5"/>
      <c r="HZ407" s="5"/>
      <c r="IC407" s="5"/>
      <c r="ID407" s="5"/>
      <c r="IG407" s="5"/>
      <c r="IH407" s="5"/>
      <c r="IK407" s="5"/>
      <c r="IL407" s="5"/>
      <c r="IO407" s="5"/>
      <c r="IP407" s="5"/>
      <c r="IS407" s="5"/>
      <c r="IT407" s="5"/>
    </row>
    <row r="408" spans="1:254">
      <c r="A408" s="124">
        <f t="shared" si="32"/>
        <v>0</v>
      </c>
      <c r="B408" s="125">
        <f t="shared" si="33"/>
        <v>0</v>
      </c>
      <c r="C408" s="126">
        <f>IF(R408=0,0,SUMIF($R$10:R408,R408,$R$10:R408)/R408)</f>
        <v>0</v>
      </c>
      <c r="D408" s="127">
        <v>399</v>
      </c>
      <c r="E408" s="146"/>
      <c r="F408" s="147"/>
      <c r="G408" s="130">
        <f t="shared" si="30"/>
        <v>0</v>
      </c>
      <c r="H408" s="130">
        <f>IF(E408=0,0,VLOOKUP(E408,[1]Ob!$D$10:$AW$600,46,FALSE))</f>
        <v>0</v>
      </c>
      <c r="I408" s="130">
        <f>IF(E408=0,0,VLOOKUP(E408,[1]Ob!$D$10:$BA$600,50,FALSE))</f>
        <v>0</v>
      </c>
      <c r="J408" s="130">
        <f>IF(E408=0,0,VLOOKUP(E408,[1]Ob!$D$10:$O$600,12,FALSE))</f>
        <v>0</v>
      </c>
      <c r="K408" s="131">
        <f>IF(E408=0,0,VLOOKUP(E408,[1]Ob!$D$10:$BA$600,15,FALSE))*F408</f>
        <v>0</v>
      </c>
      <c r="L408" s="132">
        <f t="shared" si="34"/>
        <v>0</v>
      </c>
      <c r="M408" s="133"/>
      <c r="N408" s="134"/>
      <c r="O408" s="170"/>
      <c r="P408" s="135">
        <v>0</v>
      </c>
      <c r="Q408" s="135">
        <v>0</v>
      </c>
      <c r="R408" s="129"/>
      <c r="S408" s="136">
        <f t="shared" si="31"/>
        <v>0</v>
      </c>
      <c r="T408" s="148"/>
      <c r="U408" s="149"/>
      <c r="V408" s="150"/>
      <c r="X408" s="5"/>
      <c r="Y408" s="5"/>
      <c r="Z408" s="5"/>
      <c r="AC408" s="5"/>
      <c r="AD408" s="5"/>
      <c r="AG408" s="5"/>
      <c r="AH408" s="5"/>
      <c r="AK408" s="5"/>
      <c r="AL408" s="5"/>
      <c r="AO408" s="5"/>
      <c r="AP408" s="5"/>
      <c r="AS408" s="5"/>
      <c r="AT408" s="5"/>
      <c r="AW408" s="5"/>
      <c r="AX408" s="5"/>
      <c r="BA408" s="5"/>
      <c r="BB408" s="5"/>
      <c r="BE408" s="5"/>
      <c r="BF408" s="5"/>
      <c r="BI408" s="5"/>
      <c r="BJ408" s="5"/>
      <c r="BM408" s="5"/>
      <c r="BN408" s="5"/>
      <c r="BQ408" s="5"/>
      <c r="BR408" s="5"/>
      <c r="BU408" s="5"/>
      <c r="BV408" s="5"/>
      <c r="BY408" s="5"/>
      <c r="BZ408" s="5"/>
      <c r="CC408" s="5"/>
      <c r="CD408" s="5"/>
      <c r="CG408" s="5"/>
      <c r="CH408" s="5"/>
      <c r="CK408" s="5"/>
      <c r="CL408" s="5"/>
      <c r="CO408" s="5"/>
      <c r="CP408" s="5"/>
      <c r="CS408" s="5"/>
      <c r="CT408" s="5"/>
      <c r="CW408" s="5"/>
      <c r="CX408" s="5"/>
      <c r="DA408" s="5"/>
      <c r="DB408" s="5"/>
      <c r="DE408" s="5"/>
      <c r="DF408" s="5"/>
      <c r="DI408" s="5"/>
      <c r="DJ408" s="5"/>
      <c r="DM408" s="5"/>
      <c r="DN408" s="5"/>
      <c r="DQ408" s="5"/>
      <c r="DR408" s="5"/>
      <c r="DU408" s="5"/>
      <c r="DV408" s="5"/>
      <c r="DY408" s="5"/>
      <c r="DZ408" s="5"/>
      <c r="EC408" s="5"/>
      <c r="ED408" s="5"/>
      <c r="EG408" s="5"/>
      <c r="EH408" s="5"/>
      <c r="EK408" s="5"/>
      <c r="EL408" s="5"/>
      <c r="EO408" s="5"/>
      <c r="EP408" s="5"/>
      <c r="ES408" s="5"/>
      <c r="ET408" s="5"/>
      <c r="EW408" s="5"/>
      <c r="EX408" s="5"/>
      <c r="FA408" s="5"/>
      <c r="FB408" s="5"/>
      <c r="FE408" s="5"/>
      <c r="FF408" s="5"/>
      <c r="FI408" s="5"/>
      <c r="FJ408" s="5"/>
      <c r="FM408" s="5"/>
      <c r="FN408" s="5"/>
      <c r="FQ408" s="5"/>
      <c r="FR408" s="5"/>
      <c r="FU408" s="5"/>
      <c r="FV408" s="5"/>
      <c r="FY408" s="5"/>
      <c r="FZ408" s="5"/>
      <c r="GC408" s="5"/>
      <c r="GD408" s="5"/>
      <c r="GG408" s="5"/>
      <c r="GH408" s="5"/>
      <c r="GK408" s="5"/>
      <c r="GL408" s="5"/>
      <c r="GO408" s="5"/>
      <c r="GP408" s="5"/>
      <c r="GS408" s="5"/>
      <c r="GT408" s="5"/>
      <c r="GW408" s="5"/>
      <c r="GX408" s="5"/>
      <c r="HA408" s="5"/>
      <c r="HB408" s="5"/>
      <c r="HE408" s="5"/>
      <c r="HF408" s="5"/>
      <c r="HI408" s="5"/>
      <c r="HJ408" s="5"/>
      <c r="HM408" s="5"/>
      <c r="HN408" s="5"/>
      <c r="HQ408" s="5"/>
      <c r="HR408" s="5"/>
      <c r="HU408" s="5"/>
      <c r="HV408" s="5"/>
      <c r="HY408" s="5"/>
      <c r="HZ408" s="5"/>
      <c r="IC408" s="5"/>
      <c r="ID408" s="5"/>
      <c r="IG408" s="5"/>
      <c r="IH408" s="5"/>
      <c r="IK408" s="5"/>
      <c r="IL408" s="5"/>
      <c r="IO408" s="5"/>
      <c r="IP408" s="5"/>
      <c r="IS408" s="5"/>
      <c r="IT408" s="5"/>
    </row>
    <row r="409" spans="1:254">
      <c r="A409" s="124">
        <f t="shared" si="32"/>
        <v>0</v>
      </c>
      <c r="B409" s="125">
        <f t="shared" si="33"/>
        <v>0</v>
      </c>
      <c r="C409" s="126">
        <f>IF(R409=0,0,SUMIF($R$10:R409,R409,$R$10:R409)/R409)</f>
        <v>0</v>
      </c>
      <c r="D409" s="127">
        <v>400</v>
      </c>
      <c r="E409" s="146"/>
      <c r="F409" s="147"/>
      <c r="G409" s="130">
        <f t="shared" si="30"/>
        <v>0</v>
      </c>
      <c r="H409" s="130">
        <f>IF(E409=0,0,VLOOKUP(E409,[1]Ob!$D$10:$AW$600,46,FALSE))</f>
        <v>0</v>
      </c>
      <c r="I409" s="130">
        <f>IF(E409=0,0,VLOOKUP(E409,[1]Ob!$D$10:$BA$600,50,FALSE))</f>
        <v>0</v>
      </c>
      <c r="J409" s="130">
        <f>IF(E409=0,0,VLOOKUP(E409,[1]Ob!$D$10:$O$600,12,FALSE))</f>
        <v>0</v>
      </c>
      <c r="K409" s="131">
        <f>IF(E409=0,0,VLOOKUP(E409,[1]Ob!$D$10:$BA$600,15,FALSE))*F409</f>
        <v>0</v>
      </c>
      <c r="L409" s="132">
        <f t="shared" si="34"/>
        <v>0</v>
      </c>
      <c r="M409" s="133"/>
      <c r="N409" s="134"/>
      <c r="O409" s="170"/>
      <c r="P409" s="135">
        <v>0</v>
      </c>
      <c r="Q409" s="135">
        <v>0</v>
      </c>
      <c r="R409" s="129"/>
      <c r="S409" s="136">
        <f t="shared" si="31"/>
        <v>0</v>
      </c>
      <c r="T409" s="161"/>
      <c r="U409" s="162"/>
      <c r="V409" s="163"/>
      <c r="X409" s="5"/>
      <c r="Y409" s="5"/>
      <c r="Z409" s="5"/>
      <c r="AC409" s="5"/>
      <c r="AD409" s="5"/>
      <c r="AG409" s="5"/>
      <c r="AH409" s="5"/>
      <c r="AK409" s="5"/>
      <c r="AL409" s="5"/>
      <c r="AO409" s="5"/>
      <c r="AP409" s="5"/>
      <c r="AS409" s="5"/>
      <c r="AT409" s="5"/>
      <c r="AW409" s="5"/>
      <c r="AX409" s="5"/>
      <c r="BA409" s="5"/>
      <c r="BB409" s="5"/>
      <c r="BE409" s="5"/>
      <c r="BF409" s="5"/>
      <c r="BI409" s="5"/>
      <c r="BJ409" s="5"/>
      <c r="BM409" s="5"/>
      <c r="BN409" s="5"/>
      <c r="BQ409" s="5"/>
      <c r="BR409" s="5"/>
      <c r="BU409" s="5"/>
      <c r="BV409" s="5"/>
      <c r="BY409" s="5"/>
      <c r="BZ409" s="5"/>
      <c r="CC409" s="5"/>
      <c r="CD409" s="5"/>
      <c r="CG409" s="5"/>
      <c r="CH409" s="5"/>
      <c r="CK409" s="5"/>
      <c r="CL409" s="5"/>
      <c r="CO409" s="5"/>
      <c r="CP409" s="5"/>
      <c r="CS409" s="5"/>
      <c r="CT409" s="5"/>
      <c r="CW409" s="5"/>
      <c r="CX409" s="5"/>
      <c r="DA409" s="5"/>
      <c r="DB409" s="5"/>
      <c r="DE409" s="5"/>
      <c r="DF409" s="5"/>
      <c r="DI409" s="5"/>
      <c r="DJ409" s="5"/>
      <c r="DM409" s="5"/>
      <c r="DN409" s="5"/>
      <c r="DQ409" s="5"/>
      <c r="DR409" s="5"/>
      <c r="DU409" s="5"/>
      <c r="DV409" s="5"/>
      <c r="DY409" s="5"/>
      <c r="DZ409" s="5"/>
      <c r="EC409" s="5"/>
      <c r="ED409" s="5"/>
      <c r="EG409" s="5"/>
      <c r="EH409" s="5"/>
      <c r="EK409" s="5"/>
      <c r="EL409" s="5"/>
      <c r="EO409" s="5"/>
      <c r="EP409" s="5"/>
      <c r="ES409" s="5"/>
      <c r="ET409" s="5"/>
      <c r="EW409" s="5"/>
      <c r="EX409" s="5"/>
      <c r="FA409" s="5"/>
      <c r="FB409" s="5"/>
      <c r="FE409" s="5"/>
      <c r="FF409" s="5"/>
      <c r="FI409" s="5"/>
      <c r="FJ409" s="5"/>
      <c r="FM409" s="5"/>
      <c r="FN409" s="5"/>
      <c r="FQ409" s="5"/>
      <c r="FR409" s="5"/>
      <c r="FU409" s="5"/>
      <c r="FV409" s="5"/>
      <c r="FY409" s="5"/>
      <c r="FZ409" s="5"/>
      <c r="GC409" s="5"/>
      <c r="GD409" s="5"/>
      <c r="GG409" s="5"/>
      <c r="GH409" s="5"/>
      <c r="GK409" s="5"/>
      <c r="GL409" s="5"/>
      <c r="GO409" s="5"/>
      <c r="GP409" s="5"/>
      <c r="GS409" s="5"/>
      <c r="GT409" s="5"/>
      <c r="GW409" s="5"/>
      <c r="GX409" s="5"/>
      <c r="HA409" s="5"/>
      <c r="HB409" s="5"/>
      <c r="HE409" s="5"/>
      <c r="HF409" s="5"/>
      <c r="HI409" s="5"/>
      <c r="HJ409" s="5"/>
      <c r="HM409" s="5"/>
      <c r="HN409" s="5"/>
      <c r="HQ409" s="5"/>
      <c r="HR409" s="5"/>
      <c r="HU409" s="5"/>
      <c r="HV409" s="5"/>
      <c r="HY409" s="5"/>
      <c r="HZ409" s="5"/>
      <c r="IC409" s="5"/>
      <c r="ID409" s="5"/>
      <c r="IG409" s="5"/>
      <c r="IH409" s="5"/>
      <c r="IK409" s="5"/>
      <c r="IL409" s="5"/>
      <c r="IO409" s="5"/>
      <c r="IP409" s="5"/>
      <c r="IS409" s="5"/>
      <c r="IT409" s="5"/>
    </row>
    <row r="410" spans="1:254">
      <c r="A410" s="124">
        <f t="shared" si="32"/>
        <v>0</v>
      </c>
      <c r="B410" s="125">
        <f t="shared" si="33"/>
        <v>0</v>
      </c>
      <c r="C410" s="126">
        <f>IF(R410=0,0,SUMIF($R$10:R410,R410,$R$10:R410)/R410)</f>
        <v>0</v>
      </c>
      <c r="D410" s="127">
        <v>401</v>
      </c>
      <c r="E410" s="146"/>
      <c r="F410" s="147"/>
      <c r="G410" s="130">
        <f t="shared" si="30"/>
        <v>0</v>
      </c>
      <c r="H410" s="130">
        <f>IF(E410=0,0,VLOOKUP(E410,[1]Ob!$D$10:$AW$600,46,FALSE))</f>
        <v>0</v>
      </c>
      <c r="I410" s="130">
        <f>IF(E410=0,0,VLOOKUP(E410,[1]Ob!$D$10:$BA$600,50,FALSE))</f>
        <v>0</v>
      </c>
      <c r="J410" s="130">
        <f>IF(E410=0,0,VLOOKUP(E410,[1]Ob!$D$10:$O$600,12,FALSE))</f>
        <v>0</v>
      </c>
      <c r="K410" s="131">
        <f>IF(E410=0,0,VLOOKUP(E410,[1]Ob!$D$10:$BA$600,15,FALSE))*F410</f>
        <v>0</v>
      </c>
      <c r="L410" s="132">
        <f t="shared" si="34"/>
        <v>0</v>
      </c>
      <c r="M410" s="133"/>
      <c r="N410" s="134"/>
      <c r="O410" s="170"/>
      <c r="P410" s="135">
        <v>0</v>
      </c>
      <c r="Q410" s="135">
        <v>0</v>
      </c>
      <c r="R410" s="129"/>
      <c r="S410" s="136">
        <f t="shared" si="31"/>
        <v>0</v>
      </c>
      <c r="T410" s="137"/>
      <c r="U410" s="138">
        <f>IF(T410=0,0,HLOOKUP(T410,$Y$3:$IV$5,3,FALSE))</f>
        <v>0</v>
      </c>
      <c r="V410" s="139"/>
      <c r="X410" s="5"/>
      <c r="Y410" s="5"/>
      <c r="Z410" s="5"/>
      <c r="AC410" s="5"/>
      <c r="AD410" s="5"/>
      <c r="AG410" s="5"/>
      <c r="AH410" s="5"/>
      <c r="AK410" s="5"/>
      <c r="AL410" s="5"/>
      <c r="AO410" s="5"/>
      <c r="AP410" s="5"/>
      <c r="AS410" s="5"/>
      <c r="AT410" s="5"/>
      <c r="AW410" s="5"/>
      <c r="AX410" s="5"/>
      <c r="BA410" s="5"/>
      <c r="BB410" s="5"/>
      <c r="BE410" s="5"/>
      <c r="BF410" s="5"/>
      <c r="BI410" s="5"/>
      <c r="BJ410" s="5"/>
      <c r="BM410" s="5"/>
      <c r="BN410" s="5"/>
      <c r="BQ410" s="5"/>
      <c r="BR410" s="5"/>
      <c r="BU410" s="5"/>
      <c r="BV410" s="5"/>
      <c r="BY410" s="5"/>
      <c r="BZ410" s="5"/>
      <c r="CC410" s="5"/>
      <c r="CD410" s="5"/>
      <c r="CG410" s="5"/>
      <c r="CH410" s="5"/>
      <c r="CK410" s="5"/>
      <c r="CL410" s="5"/>
      <c r="CO410" s="5"/>
      <c r="CP410" s="5"/>
      <c r="CS410" s="5"/>
      <c r="CT410" s="5"/>
      <c r="CW410" s="5"/>
      <c r="CX410" s="5"/>
      <c r="DA410" s="5"/>
      <c r="DB410" s="5"/>
      <c r="DE410" s="5"/>
      <c r="DF410" s="5"/>
      <c r="DI410" s="5"/>
      <c r="DJ410" s="5"/>
      <c r="DM410" s="5"/>
      <c r="DN410" s="5"/>
      <c r="DQ410" s="5"/>
      <c r="DR410" s="5"/>
      <c r="DU410" s="5"/>
      <c r="DV410" s="5"/>
      <c r="DY410" s="5"/>
      <c r="DZ410" s="5"/>
      <c r="EC410" s="5"/>
      <c r="ED410" s="5"/>
      <c r="EG410" s="5"/>
      <c r="EH410" s="5"/>
      <c r="EK410" s="5"/>
      <c r="EL410" s="5"/>
      <c r="EO410" s="5"/>
      <c r="EP410" s="5"/>
      <c r="ES410" s="5"/>
      <c r="ET410" s="5"/>
      <c r="EW410" s="5"/>
      <c r="EX410" s="5"/>
      <c r="FA410" s="5"/>
      <c r="FB410" s="5"/>
      <c r="FE410" s="5"/>
      <c r="FF410" s="5"/>
      <c r="FI410" s="5"/>
      <c r="FJ410" s="5"/>
      <c r="FM410" s="5"/>
      <c r="FN410" s="5"/>
      <c r="FQ410" s="5"/>
      <c r="FR410" s="5"/>
      <c r="FU410" s="5"/>
      <c r="FV410" s="5"/>
      <c r="FY410" s="5"/>
      <c r="FZ410" s="5"/>
      <c r="GC410" s="5"/>
      <c r="GD410" s="5"/>
      <c r="GG410" s="5"/>
      <c r="GH410" s="5"/>
      <c r="GK410" s="5"/>
      <c r="GL410" s="5"/>
      <c r="GO410" s="5"/>
      <c r="GP410" s="5"/>
      <c r="GS410" s="5"/>
      <c r="GT410" s="5"/>
      <c r="GW410" s="5"/>
      <c r="GX410" s="5"/>
      <c r="HA410" s="5"/>
      <c r="HB410" s="5"/>
      <c r="HE410" s="5"/>
      <c r="HF410" s="5"/>
      <c r="HI410" s="5"/>
      <c r="HJ410" s="5"/>
      <c r="HM410" s="5"/>
      <c r="HN410" s="5"/>
      <c r="HQ410" s="5"/>
      <c r="HR410" s="5"/>
      <c r="HU410" s="5"/>
      <c r="HV410" s="5"/>
      <c r="HY410" s="5"/>
      <c r="HZ410" s="5"/>
      <c r="IC410" s="5"/>
      <c r="ID410" s="5"/>
      <c r="IG410" s="5"/>
      <c r="IH410" s="5"/>
      <c r="IK410" s="5"/>
      <c r="IL410" s="5"/>
      <c r="IO410" s="5"/>
      <c r="IP410" s="5"/>
      <c r="IS410" s="5"/>
      <c r="IT410" s="5"/>
    </row>
    <row r="411" spans="1:254">
      <c r="A411" s="124">
        <f t="shared" si="32"/>
        <v>0</v>
      </c>
      <c r="B411" s="125">
        <f t="shared" si="33"/>
        <v>0</v>
      </c>
      <c r="C411" s="126">
        <f>IF(R411=0,0,SUMIF($R$10:R411,R411,$R$10:R411)/R411)</f>
        <v>0</v>
      </c>
      <c r="D411" s="127">
        <v>402</v>
      </c>
      <c r="E411" s="146"/>
      <c r="F411" s="147"/>
      <c r="G411" s="130">
        <f t="shared" si="30"/>
        <v>0</v>
      </c>
      <c r="H411" s="130">
        <f>IF(E411=0,0,VLOOKUP(E411,[1]Ob!$D$10:$AW$600,46,FALSE))</f>
        <v>0</v>
      </c>
      <c r="I411" s="130">
        <f>IF(E411=0,0,VLOOKUP(E411,[1]Ob!$D$10:$BA$600,50,FALSE))</f>
        <v>0</v>
      </c>
      <c r="J411" s="130">
        <f>IF(E411=0,0,VLOOKUP(E411,[1]Ob!$D$10:$O$600,12,FALSE))</f>
        <v>0</v>
      </c>
      <c r="K411" s="131">
        <f>IF(E411=0,0,VLOOKUP(E411,[1]Ob!$D$10:$BA$600,15,FALSE))*F411</f>
        <v>0</v>
      </c>
      <c r="L411" s="132">
        <f t="shared" si="34"/>
        <v>0</v>
      </c>
      <c r="M411" s="133"/>
      <c r="N411" s="134"/>
      <c r="O411" s="170"/>
      <c r="P411" s="135">
        <v>0</v>
      </c>
      <c r="Q411" s="135">
        <v>0</v>
      </c>
      <c r="R411" s="129"/>
      <c r="S411" s="136">
        <f t="shared" si="31"/>
        <v>0</v>
      </c>
      <c r="T411" s="148"/>
      <c r="U411" s="149"/>
      <c r="V411" s="150"/>
      <c r="X411" s="5"/>
      <c r="Y411" s="5"/>
      <c r="Z411" s="5"/>
      <c r="AC411" s="5"/>
      <c r="AD411" s="5"/>
      <c r="AG411" s="5"/>
      <c r="AH411" s="5"/>
      <c r="AK411" s="5"/>
      <c r="AL411" s="5"/>
      <c r="AO411" s="5"/>
      <c r="AP411" s="5"/>
      <c r="AS411" s="5"/>
      <c r="AT411" s="5"/>
      <c r="AW411" s="5"/>
      <c r="AX411" s="5"/>
      <c r="BA411" s="5"/>
      <c r="BB411" s="5"/>
      <c r="BE411" s="5"/>
      <c r="BF411" s="5"/>
      <c r="BI411" s="5"/>
      <c r="BJ411" s="5"/>
      <c r="BM411" s="5"/>
      <c r="BN411" s="5"/>
      <c r="BQ411" s="5"/>
      <c r="BR411" s="5"/>
      <c r="BU411" s="5"/>
      <c r="BV411" s="5"/>
      <c r="BY411" s="5"/>
      <c r="BZ411" s="5"/>
      <c r="CC411" s="5"/>
      <c r="CD411" s="5"/>
      <c r="CG411" s="5"/>
      <c r="CH411" s="5"/>
      <c r="CK411" s="5"/>
      <c r="CL411" s="5"/>
      <c r="CO411" s="5"/>
      <c r="CP411" s="5"/>
      <c r="CS411" s="5"/>
      <c r="CT411" s="5"/>
      <c r="CW411" s="5"/>
      <c r="CX411" s="5"/>
      <c r="DA411" s="5"/>
      <c r="DB411" s="5"/>
      <c r="DE411" s="5"/>
      <c r="DF411" s="5"/>
      <c r="DI411" s="5"/>
      <c r="DJ411" s="5"/>
      <c r="DM411" s="5"/>
      <c r="DN411" s="5"/>
      <c r="DQ411" s="5"/>
      <c r="DR411" s="5"/>
      <c r="DU411" s="5"/>
      <c r="DV411" s="5"/>
      <c r="DY411" s="5"/>
      <c r="DZ411" s="5"/>
      <c r="EC411" s="5"/>
      <c r="ED411" s="5"/>
      <c r="EG411" s="5"/>
      <c r="EH411" s="5"/>
      <c r="EK411" s="5"/>
      <c r="EL411" s="5"/>
      <c r="EO411" s="5"/>
      <c r="EP411" s="5"/>
      <c r="ES411" s="5"/>
      <c r="ET411" s="5"/>
      <c r="EW411" s="5"/>
      <c r="EX411" s="5"/>
      <c r="FA411" s="5"/>
      <c r="FB411" s="5"/>
      <c r="FE411" s="5"/>
      <c r="FF411" s="5"/>
      <c r="FI411" s="5"/>
      <c r="FJ411" s="5"/>
      <c r="FM411" s="5"/>
      <c r="FN411" s="5"/>
      <c r="FQ411" s="5"/>
      <c r="FR411" s="5"/>
      <c r="FU411" s="5"/>
      <c r="FV411" s="5"/>
      <c r="FY411" s="5"/>
      <c r="FZ411" s="5"/>
      <c r="GC411" s="5"/>
      <c r="GD411" s="5"/>
      <c r="GG411" s="5"/>
      <c r="GH411" s="5"/>
      <c r="GK411" s="5"/>
      <c r="GL411" s="5"/>
      <c r="GO411" s="5"/>
      <c r="GP411" s="5"/>
      <c r="GS411" s="5"/>
      <c r="GT411" s="5"/>
      <c r="GW411" s="5"/>
      <c r="GX411" s="5"/>
      <c r="HA411" s="5"/>
      <c r="HB411" s="5"/>
      <c r="HE411" s="5"/>
      <c r="HF411" s="5"/>
      <c r="HI411" s="5"/>
      <c r="HJ411" s="5"/>
      <c r="HM411" s="5"/>
      <c r="HN411" s="5"/>
      <c r="HQ411" s="5"/>
      <c r="HR411" s="5"/>
      <c r="HU411" s="5"/>
      <c r="HV411" s="5"/>
      <c r="HY411" s="5"/>
      <c r="HZ411" s="5"/>
      <c r="IC411" s="5"/>
      <c r="ID411" s="5"/>
      <c r="IG411" s="5"/>
      <c r="IH411" s="5"/>
      <c r="IK411" s="5"/>
      <c r="IL411" s="5"/>
      <c r="IO411" s="5"/>
      <c r="IP411" s="5"/>
      <c r="IS411" s="5"/>
      <c r="IT411" s="5"/>
    </row>
    <row r="412" spans="1:254">
      <c r="A412" s="124">
        <f t="shared" si="32"/>
        <v>0</v>
      </c>
      <c r="B412" s="125">
        <f t="shared" si="33"/>
        <v>0</v>
      </c>
      <c r="C412" s="126">
        <f>IF(R412=0,0,SUMIF($R$10:R412,R412,$R$10:R412)/R412)</f>
        <v>0</v>
      </c>
      <c r="D412" s="127">
        <v>403</v>
      </c>
      <c r="E412" s="146"/>
      <c r="F412" s="147"/>
      <c r="G412" s="130">
        <f t="shared" si="30"/>
        <v>0</v>
      </c>
      <c r="H412" s="130">
        <f>IF(E412=0,0,VLOOKUP(E412,[1]Ob!$D$10:$AW$600,46,FALSE))</f>
        <v>0</v>
      </c>
      <c r="I412" s="130">
        <f>IF(E412=0,0,VLOOKUP(E412,[1]Ob!$D$10:$BA$600,50,FALSE))</f>
        <v>0</v>
      </c>
      <c r="J412" s="130">
        <f>IF(E412=0,0,VLOOKUP(E412,[1]Ob!$D$10:$O$600,12,FALSE))</f>
        <v>0</v>
      </c>
      <c r="K412" s="131">
        <f>IF(E412=0,0,VLOOKUP(E412,[1]Ob!$D$10:$BA$600,15,FALSE))*F412</f>
        <v>0</v>
      </c>
      <c r="L412" s="132">
        <f t="shared" si="34"/>
        <v>0</v>
      </c>
      <c r="M412" s="133"/>
      <c r="N412" s="134"/>
      <c r="O412" s="170"/>
      <c r="P412" s="135">
        <v>0</v>
      </c>
      <c r="Q412" s="135">
        <v>0</v>
      </c>
      <c r="R412" s="129"/>
      <c r="S412" s="136">
        <f t="shared" si="31"/>
        <v>0</v>
      </c>
      <c r="T412" s="148"/>
      <c r="U412" s="149"/>
      <c r="V412" s="150"/>
      <c r="X412" s="5"/>
      <c r="Y412" s="5"/>
      <c r="Z412" s="5"/>
      <c r="AC412" s="5"/>
      <c r="AD412" s="5"/>
      <c r="AG412" s="5"/>
      <c r="AH412" s="5"/>
      <c r="AK412" s="5"/>
      <c r="AL412" s="5"/>
      <c r="AO412" s="5"/>
      <c r="AP412" s="5"/>
      <c r="AS412" s="5"/>
      <c r="AT412" s="5"/>
      <c r="AW412" s="5"/>
      <c r="AX412" s="5"/>
      <c r="BA412" s="5"/>
      <c r="BB412" s="5"/>
      <c r="BE412" s="5"/>
      <c r="BF412" s="5"/>
      <c r="BI412" s="5"/>
      <c r="BJ412" s="5"/>
      <c r="BM412" s="5"/>
      <c r="BN412" s="5"/>
      <c r="BQ412" s="5"/>
      <c r="BR412" s="5"/>
      <c r="BU412" s="5"/>
      <c r="BV412" s="5"/>
      <c r="BY412" s="5"/>
      <c r="BZ412" s="5"/>
      <c r="CC412" s="5"/>
      <c r="CD412" s="5"/>
      <c r="CG412" s="5"/>
      <c r="CH412" s="5"/>
      <c r="CK412" s="5"/>
      <c r="CL412" s="5"/>
      <c r="CO412" s="5"/>
      <c r="CP412" s="5"/>
      <c r="CS412" s="5"/>
      <c r="CT412" s="5"/>
      <c r="CW412" s="5"/>
      <c r="CX412" s="5"/>
      <c r="DA412" s="5"/>
      <c r="DB412" s="5"/>
      <c r="DE412" s="5"/>
      <c r="DF412" s="5"/>
      <c r="DI412" s="5"/>
      <c r="DJ412" s="5"/>
      <c r="DM412" s="5"/>
      <c r="DN412" s="5"/>
      <c r="DQ412" s="5"/>
      <c r="DR412" s="5"/>
      <c r="DU412" s="5"/>
      <c r="DV412" s="5"/>
      <c r="DY412" s="5"/>
      <c r="DZ412" s="5"/>
      <c r="EC412" s="5"/>
      <c r="ED412" s="5"/>
      <c r="EG412" s="5"/>
      <c r="EH412" s="5"/>
      <c r="EK412" s="5"/>
      <c r="EL412" s="5"/>
      <c r="EO412" s="5"/>
      <c r="EP412" s="5"/>
      <c r="ES412" s="5"/>
      <c r="ET412" s="5"/>
      <c r="EW412" s="5"/>
      <c r="EX412" s="5"/>
      <c r="FA412" s="5"/>
      <c r="FB412" s="5"/>
      <c r="FE412" s="5"/>
      <c r="FF412" s="5"/>
      <c r="FI412" s="5"/>
      <c r="FJ412" s="5"/>
      <c r="FM412" s="5"/>
      <c r="FN412" s="5"/>
      <c r="FQ412" s="5"/>
      <c r="FR412" s="5"/>
      <c r="FU412" s="5"/>
      <c r="FV412" s="5"/>
      <c r="FY412" s="5"/>
      <c r="FZ412" s="5"/>
      <c r="GC412" s="5"/>
      <c r="GD412" s="5"/>
      <c r="GG412" s="5"/>
      <c r="GH412" s="5"/>
      <c r="GK412" s="5"/>
      <c r="GL412" s="5"/>
      <c r="GO412" s="5"/>
      <c r="GP412" s="5"/>
      <c r="GS412" s="5"/>
      <c r="GT412" s="5"/>
      <c r="GW412" s="5"/>
      <c r="GX412" s="5"/>
      <c r="HA412" s="5"/>
      <c r="HB412" s="5"/>
      <c r="HE412" s="5"/>
      <c r="HF412" s="5"/>
      <c r="HI412" s="5"/>
      <c r="HJ412" s="5"/>
      <c r="HM412" s="5"/>
      <c r="HN412" s="5"/>
      <c r="HQ412" s="5"/>
      <c r="HR412" s="5"/>
      <c r="HU412" s="5"/>
      <c r="HV412" s="5"/>
      <c r="HY412" s="5"/>
      <c r="HZ412" s="5"/>
      <c r="IC412" s="5"/>
      <c r="ID412" s="5"/>
      <c r="IG412" s="5"/>
      <c r="IH412" s="5"/>
      <c r="IK412" s="5"/>
      <c r="IL412" s="5"/>
      <c r="IO412" s="5"/>
      <c r="IP412" s="5"/>
      <c r="IS412" s="5"/>
      <c r="IT412" s="5"/>
    </row>
    <row r="413" spans="1:254">
      <c r="A413" s="124">
        <f t="shared" si="32"/>
        <v>0</v>
      </c>
      <c r="B413" s="125">
        <f t="shared" si="33"/>
        <v>0</v>
      </c>
      <c r="C413" s="126">
        <f>IF(R413=0,0,SUMIF($R$10:R413,R413,$R$10:R413)/R413)</f>
        <v>0</v>
      </c>
      <c r="D413" s="127">
        <v>404</v>
      </c>
      <c r="E413" s="146"/>
      <c r="F413" s="147"/>
      <c r="G413" s="130">
        <f t="shared" si="30"/>
        <v>0</v>
      </c>
      <c r="H413" s="130">
        <f>IF(E413=0,0,VLOOKUP(E413,[1]Ob!$D$10:$AW$600,46,FALSE))</f>
        <v>0</v>
      </c>
      <c r="I413" s="130">
        <f>IF(E413=0,0,VLOOKUP(E413,[1]Ob!$D$10:$BA$600,50,FALSE))</f>
        <v>0</v>
      </c>
      <c r="J413" s="130">
        <f>IF(E413=0,0,VLOOKUP(E413,[1]Ob!$D$10:$O$600,12,FALSE))</f>
        <v>0</v>
      </c>
      <c r="K413" s="131">
        <f>IF(E413=0,0,VLOOKUP(E413,[1]Ob!$D$10:$BA$600,15,FALSE))*F413</f>
        <v>0</v>
      </c>
      <c r="L413" s="132">
        <f t="shared" si="34"/>
        <v>0</v>
      </c>
      <c r="M413" s="133"/>
      <c r="N413" s="134"/>
      <c r="O413" s="170"/>
      <c r="P413" s="135">
        <v>0</v>
      </c>
      <c r="Q413" s="135">
        <v>0</v>
      </c>
      <c r="R413" s="129"/>
      <c r="S413" s="136">
        <f t="shared" si="31"/>
        <v>0</v>
      </c>
      <c r="T413" s="148"/>
      <c r="U413" s="149"/>
      <c r="V413" s="150"/>
    </row>
    <row r="414" spans="1:254">
      <c r="A414" s="124">
        <f t="shared" si="32"/>
        <v>0</v>
      </c>
      <c r="B414" s="125">
        <f t="shared" si="33"/>
        <v>0</v>
      </c>
      <c r="C414" s="126">
        <f>IF(R414=0,0,SUMIF($R$10:R414,R414,$R$10:R414)/R414)</f>
        <v>0</v>
      </c>
      <c r="D414" s="127">
        <v>405</v>
      </c>
      <c r="E414" s="146"/>
      <c r="F414" s="147"/>
      <c r="G414" s="130">
        <f t="shared" si="30"/>
        <v>0</v>
      </c>
      <c r="H414" s="130">
        <f>IF(E414=0,0,VLOOKUP(E414,[1]Ob!$D$10:$AW$600,46,FALSE))</f>
        <v>0</v>
      </c>
      <c r="I414" s="130">
        <f>IF(E414=0,0,VLOOKUP(E414,[1]Ob!$D$10:$BA$600,50,FALSE))</f>
        <v>0</v>
      </c>
      <c r="J414" s="130">
        <f>IF(E414=0,0,VLOOKUP(E414,[1]Ob!$D$10:$O$600,12,FALSE))</f>
        <v>0</v>
      </c>
      <c r="K414" s="131">
        <f>IF(E414=0,0,VLOOKUP(E414,[1]Ob!$D$10:$BA$600,15,FALSE))*F414</f>
        <v>0</v>
      </c>
      <c r="L414" s="132">
        <f t="shared" si="34"/>
        <v>0</v>
      </c>
      <c r="M414" s="133"/>
      <c r="N414" s="134"/>
      <c r="O414" s="170"/>
      <c r="P414" s="135">
        <v>0</v>
      </c>
      <c r="Q414" s="135">
        <v>0</v>
      </c>
      <c r="R414" s="129"/>
      <c r="S414" s="136">
        <f t="shared" si="31"/>
        <v>0</v>
      </c>
      <c r="T414" s="161"/>
      <c r="U414" s="162"/>
      <c r="V414" s="163"/>
    </row>
    <row r="415" spans="1:254">
      <c r="A415" s="124">
        <f t="shared" si="32"/>
        <v>0</v>
      </c>
      <c r="B415" s="125">
        <f t="shared" si="33"/>
        <v>0</v>
      </c>
      <c r="C415" s="126">
        <f>IF(R415=0,0,SUMIF($R$10:R415,R415,$R$10:R415)/R415)</f>
        <v>0</v>
      </c>
      <c r="D415" s="127">
        <v>406</v>
      </c>
      <c r="E415" s="146"/>
      <c r="F415" s="147"/>
      <c r="G415" s="130">
        <f t="shared" si="30"/>
        <v>0</v>
      </c>
      <c r="H415" s="130">
        <f>IF(E415=0,0,VLOOKUP(E415,[1]Ob!$D$10:$AW$600,46,FALSE))</f>
        <v>0</v>
      </c>
      <c r="I415" s="130">
        <f>IF(E415=0,0,VLOOKUP(E415,[1]Ob!$D$10:$BA$600,50,FALSE))</f>
        <v>0</v>
      </c>
      <c r="J415" s="130">
        <f>IF(E415=0,0,VLOOKUP(E415,[1]Ob!$D$10:$O$600,12,FALSE))</f>
        <v>0</v>
      </c>
      <c r="K415" s="131">
        <f>IF(E415=0,0,VLOOKUP(E415,[1]Ob!$D$10:$BA$600,15,FALSE))*F415</f>
        <v>0</v>
      </c>
      <c r="L415" s="132">
        <f t="shared" si="34"/>
        <v>0</v>
      </c>
      <c r="M415" s="133"/>
      <c r="N415" s="134"/>
      <c r="O415" s="170"/>
      <c r="P415" s="135">
        <v>0</v>
      </c>
      <c r="Q415" s="135">
        <v>0</v>
      </c>
      <c r="R415" s="129"/>
      <c r="S415" s="136">
        <f t="shared" si="31"/>
        <v>0</v>
      </c>
      <c r="T415" s="137"/>
      <c r="U415" s="138">
        <f>IF(T415=0,0,HLOOKUP(T415,$Y$3:$IV$5,3,FALSE))</f>
        <v>0</v>
      </c>
      <c r="V415" s="139"/>
    </row>
    <row r="416" spans="1:254">
      <c r="A416" s="124">
        <f t="shared" si="32"/>
        <v>0</v>
      </c>
      <c r="B416" s="125">
        <f t="shared" si="33"/>
        <v>0</v>
      </c>
      <c r="C416" s="126">
        <f>IF(R416=0,0,SUMIF($R$10:R416,R416,$R$10:R416)/R416)</f>
        <v>0</v>
      </c>
      <c r="D416" s="127">
        <v>407</v>
      </c>
      <c r="E416" s="146"/>
      <c r="F416" s="147"/>
      <c r="G416" s="130">
        <f t="shared" si="30"/>
        <v>0</v>
      </c>
      <c r="H416" s="130">
        <f>IF(E416=0,0,VLOOKUP(E416,[1]Ob!$D$10:$AW$600,46,FALSE))</f>
        <v>0</v>
      </c>
      <c r="I416" s="130">
        <f>IF(E416=0,0,VLOOKUP(E416,[1]Ob!$D$10:$BA$600,50,FALSE))</f>
        <v>0</v>
      </c>
      <c r="J416" s="130">
        <f>IF(E416=0,0,VLOOKUP(E416,[1]Ob!$D$10:$O$600,12,FALSE))</f>
        <v>0</v>
      </c>
      <c r="K416" s="131">
        <f>IF(E416=0,0,VLOOKUP(E416,[1]Ob!$D$10:$BA$600,15,FALSE))*F416</f>
        <v>0</v>
      </c>
      <c r="L416" s="132">
        <f t="shared" si="34"/>
        <v>0</v>
      </c>
      <c r="M416" s="133"/>
      <c r="N416" s="134"/>
      <c r="O416" s="170"/>
      <c r="P416" s="135">
        <v>0</v>
      </c>
      <c r="Q416" s="135">
        <v>0</v>
      </c>
      <c r="R416" s="129"/>
      <c r="S416" s="136">
        <f t="shared" si="31"/>
        <v>0</v>
      </c>
      <c r="T416" s="148"/>
      <c r="U416" s="149"/>
      <c r="V416" s="150"/>
    </row>
    <row r="417" spans="1:22">
      <c r="A417" s="124">
        <f t="shared" si="32"/>
        <v>0</v>
      </c>
      <c r="B417" s="125">
        <f t="shared" si="33"/>
        <v>0</v>
      </c>
      <c r="C417" s="126">
        <f>IF(R417=0,0,SUMIF($R$10:R417,R417,$R$10:R417)/R417)</f>
        <v>0</v>
      </c>
      <c r="D417" s="127">
        <v>408</v>
      </c>
      <c r="E417" s="146"/>
      <c r="F417" s="147"/>
      <c r="G417" s="130">
        <f t="shared" si="30"/>
        <v>0</v>
      </c>
      <c r="H417" s="130">
        <f>IF(E417=0,0,VLOOKUP(E417,[1]Ob!$D$10:$AW$600,46,FALSE))</f>
        <v>0</v>
      </c>
      <c r="I417" s="130">
        <f>IF(E417=0,0,VLOOKUP(E417,[1]Ob!$D$10:$BA$600,50,FALSE))</f>
        <v>0</v>
      </c>
      <c r="J417" s="130">
        <f>IF(E417=0,0,VLOOKUP(E417,[1]Ob!$D$10:$O$600,12,FALSE))</f>
        <v>0</v>
      </c>
      <c r="K417" s="131">
        <f>IF(E417=0,0,VLOOKUP(E417,[1]Ob!$D$10:$BA$600,15,FALSE))*F417</f>
        <v>0</v>
      </c>
      <c r="L417" s="132">
        <f t="shared" si="34"/>
        <v>0</v>
      </c>
      <c r="M417" s="133"/>
      <c r="N417" s="134"/>
      <c r="O417" s="170"/>
      <c r="P417" s="135">
        <v>0</v>
      </c>
      <c r="Q417" s="135">
        <v>0</v>
      </c>
      <c r="R417" s="129"/>
      <c r="S417" s="136">
        <f t="shared" si="31"/>
        <v>0</v>
      </c>
      <c r="T417" s="148"/>
      <c r="U417" s="149"/>
      <c r="V417" s="150"/>
    </row>
    <row r="418" spans="1:22">
      <c r="A418" s="124">
        <f t="shared" si="32"/>
        <v>0</v>
      </c>
      <c r="B418" s="125">
        <f t="shared" si="33"/>
        <v>0</v>
      </c>
      <c r="C418" s="126">
        <f>IF(R418=0,0,SUMIF($R$10:R418,R418,$R$10:R418)/R418)</f>
        <v>0</v>
      </c>
      <c r="D418" s="127">
        <v>409</v>
      </c>
      <c r="E418" s="146"/>
      <c r="F418" s="147"/>
      <c r="G418" s="130">
        <f t="shared" si="30"/>
        <v>0</v>
      </c>
      <c r="H418" s="130">
        <f>IF(E418=0,0,VLOOKUP(E418,[1]Ob!$D$10:$AW$600,46,FALSE))</f>
        <v>0</v>
      </c>
      <c r="I418" s="130">
        <f>IF(E418=0,0,VLOOKUP(E418,[1]Ob!$D$10:$BA$600,50,FALSE))</f>
        <v>0</v>
      </c>
      <c r="J418" s="130">
        <f>IF(E418=0,0,VLOOKUP(E418,[1]Ob!$D$10:$O$600,12,FALSE))</f>
        <v>0</v>
      </c>
      <c r="K418" s="131">
        <f>IF(E418=0,0,VLOOKUP(E418,[1]Ob!$D$10:$BA$600,15,FALSE))*F418</f>
        <v>0</v>
      </c>
      <c r="L418" s="132">
        <f t="shared" si="34"/>
        <v>0</v>
      </c>
      <c r="M418" s="133"/>
      <c r="N418" s="134"/>
      <c r="O418" s="170"/>
      <c r="P418" s="135">
        <v>0</v>
      </c>
      <c r="Q418" s="135">
        <v>0</v>
      </c>
      <c r="R418" s="129"/>
      <c r="S418" s="136">
        <f t="shared" si="31"/>
        <v>0</v>
      </c>
      <c r="T418" s="148"/>
      <c r="U418" s="149"/>
      <c r="V418" s="150"/>
    </row>
    <row r="419" spans="1:22">
      <c r="A419" s="124">
        <f t="shared" si="32"/>
        <v>0</v>
      </c>
      <c r="B419" s="125">
        <f t="shared" si="33"/>
        <v>0</v>
      </c>
      <c r="C419" s="126">
        <f>IF(R419=0,0,SUMIF($R$10:R419,R419,$R$10:R419)/R419)</f>
        <v>0</v>
      </c>
      <c r="D419" s="127">
        <v>410</v>
      </c>
      <c r="E419" s="146"/>
      <c r="F419" s="147"/>
      <c r="G419" s="130">
        <f t="shared" si="30"/>
        <v>0</v>
      </c>
      <c r="H419" s="130">
        <f>IF(E419=0,0,VLOOKUP(E419,[1]Ob!$D$10:$AW$600,46,FALSE))</f>
        <v>0</v>
      </c>
      <c r="I419" s="130">
        <f>IF(E419=0,0,VLOOKUP(E419,[1]Ob!$D$10:$BA$600,50,FALSE))</f>
        <v>0</v>
      </c>
      <c r="J419" s="130">
        <f>IF(E419=0,0,VLOOKUP(E419,[1]Ob!$D$10:$O$600,12,FALSE))</f>
        <v>0</v>
      </c>
      <c r="K419" s="131">
        <f>IF(E419=0,0,VLOOKUP(E419,[1]Ob!$D$10:$BA$600,15,FALSE))*F419</f>
        <v>0</v>
      </c>
      <c r="L419" s="132">
        <f t="shared" si="34"/>
        <v>0</v>
      </c>
      <c r="M419" s="133"/>
      <c r="N419" s="134"/>
      <c r="O419" s="170"/>
      <c r="P419" s="135">
        <v>0</v>
      </c>
      <c r="Q419" s="135">
        <v>0</v>
      </c>
      <c r="R419" s="129"/>
      <c r="S419" s="136">
        <f t="shared" si="31"/>
        <v>0</v>
      </c>
      <c r="T419" s="161"/>
      <c r="U419" s="162"/>
      <c r="V419" s="163"/>
    </row>
    <row r="420" spans="1:22">
      <c r="A420" s="124">
        <f t="shared" si="32"/>
        <v>0</v>
      </c>
      <c r="B420" s="125">
        <f t="shared" si="33"/>
        <v>0</v>
      </c>
      <c r="C420" s="126">
        <f>IF(R420=0,0,SUMIF($R$10:R420,R420,$R$10:R420)/R420)</f>
        <v>0</v>
      </c>
      <c r="D420" s="127">
        <v>411</v>
      </c>
      <c r="E420" s="146"/>
      <c r="F420" s="147"/>
      <c r="G420" s="130">
        <f t="shared" si="30"/>
        <v>0</v>
      </c>
      <c r="H420" s="130">
        <f>IF(E420=0,0,VLOOKUP(E420,[1]Ob!$D$10:$AW$600,46,FALSE))</f>
        <v>0</v>
      </c>
      <c r="I420" s="130">
        <f>IF(E420=0,0,VLOOKUP(E420,[1]Ob!$D$10:$BA$600,50,FALSE))</f>
        <v>0</v>
      </c>
      <c r="J420" s="130">
        <f>IF(E420=0,0,VLOOKUP(E420,[1]Ob!$D$10:$O$600,12,FALSE))</f>
        <v>0</v>
      </c>
      <c r="K420" s="131">
        <f>IF(E420=0,0,VLOOKUP(E420,[1]Ob!$D$10:$BA$600,15,FALSE))*F420</f>
        <v>0</v>
      </c>
      <c r="L420" s="132">
        <f t="shared" si="34"/>
        <v>0</v>
      </c>
      <c r="M420" s="133"/>
      <c r="N420" s="134"/>
      <c r="O420" s="170"/>
      <c r="P420" s="135">
        <v>0</v>
      </c>
      <c r="Q420" s="135">
        <v>0</v>
      </c>
      <c r="R420" s="129"/>
      <c r="S420" s="136">
        <f t="shared" si="31"/>
        <v>0</v>
      </c>
      <c r="T420" s="137"/>
      <c r="U420" s="138">
        <f>IF(T420=0,0,HLOOKUP(T420,$Y$3:$IV$5,3,FALSE))</f>
        <v>0</v>
      </c>
      <c r="V420" s="139"/>
    </row>
    <row r="421" spans="1:22">
      <c r="A421" s="124">
        <f t="shared" si="32"/>
        <v>0</v>
      </c>
      <c r="B421" s="125">
        <f t="shared" si="33"/>
        <v>0</v>
      </c>
      <c r="C421" s="126">
        <f>IF(R421=0,0,SUMIF($R$10:R421,R421,$R$10:R421)/R421)</f>
        <v>0</v>
      </c>
      <c r="D421" s="127">
        <v>412</v>
      </c>
      <c r="E421" s="146"/>
      <c r="F421" s="147"/>
      <c r="G421" s="130">
        <f t="shared" si="30"/>
        <v>0</v>
      </c>
      <c r="H421" s="130">
        <f>IF(E421=0,0,VLOOKUP(E421,[1]Ob!$D$10:$AW$600,46,FALSE))</f>
        <v>0</v>
      </c>
      <c r="I421" s="130">
        <f>IF(E421=0,0,VLOOKUP(E421,[1]Ob!$D$10:$BA$600,50,FALSE))</f>
        <v>0</v>
      </c>
      <c r="J421" s="130">
        <f>IF(E421=0,0,VLOOKUP(E421,[1]Ob!$D$10:$O$600,12,FALSE))</f>
        <v>0</v>
      </c>
      <c r="K421" s="131">
        <f>IF(E421=0,0,VLOOKUP(E421,[1]Ob!$D$10:$BA$600,15,FALSE))*F421</f>
        <v>0</v>
      </c>
      <c r="L421" s="132">
        <f t="shared" si="34"/>
        <v>0</v>
      </c>
      <c r="M421" s="133"/>
      <c r="N421" s="134"/>
      <c r="O421" s="170"/>
      <c r="P421" s="135">
        <v>0</v>
      </c>
      <c r="Q421" s="135">
        <v>0</v>
      </c>
      <c r="R421" s="129"/>
      <c r="S421" s="136">
        <f t="shared" si="31"/>
        <v>0</v>
      </c>
      <c r="T421" s="148"/>
      <c r="U421" s="149"/>
      <c r="V421" s="150"/>
    </row>
    <row r="422" spans="1:22">
      <c r="A422" s="124">
        <f t="shared" si="32"/>
        <v>0</v>
      </c>
      <c r="B422" s="125">
        <f t="shared" si="33"/>
        <v>0</v>
      </c>
      <c r="C422" s="126">
        <f>IF(R422=0,0,SUMIF($R$10:R422,R422,$R$10:R422)/R422)</f>
        <v>0</v>
      </c>
      <c r="D422" s="127">
        <v>413</v>
      </c>
      <c r="E422" s="146"/>
      <c r="F422" s="147"/>
      <c r="G422" s="130">
        <f t="shared" si="30"/>
        <v>0</v>
      </c>
      <c r="H422" s="130">
        <f>IF(E422=0,0,VLOOKUP(E422,[1]Ob!$D$10:$AW$600,46,FALSE))</f>
        <v>0</v>
      </c>
      <c r="I422" s="130">
        <f>IF(E422=0,0,VLOOKUP(E422,[1]Ob!$D$10:$BA$600,50,FALSE))</f>
        <v>0</v>
      </c>
      <c r="J422" s="130">
        <f>IF(E422=0,0,VLOOKUP(E422,[1]Ob!$D$10:$O$600,12,FALSE))</f>
        <v>0</v>
      </c>
      <c r="K422" s="131">
        <f>IF(E422=0,0,VLOOKUP(E422,[1]Ob!$D$10:$BA$600,15,FALSE))*F422</f>
        <v>0</v>
      </c>
      <c r="L422" s="132">
        <f t="shared" si="34"/>
        <v>0</v>
      </c>
      <c r="M422" s="133"/>
      <c r="N422" s="134"/>
      <c r="O422" s="170"/>
      <c r="P422" s="135">
        <v>0</v>
      </c>
      <c r="Q422" s="135">
        <v>0</v>
      </c>
      <c r="R422" s="129"/>
      <c r="S422" s="136">
        <f t="shared" si="31"/>
        <v>0</v>
      </c>
      <c r="T422" s="148"/>
      <c r="U422" s="149"/>
      <c r="V422" s="150"/>
    </row>
    <row r="423" spans="1:22">
      <c r="A423" s="124">
        <f t="shared" si="32"/>
        <v>0</v>
      </c>
      <c r="B423" s="125">
        <f t="shared" si="33"/>
        <v>0</v>
      </c>
      <c r="C423" s="126">
        <f>IF(R423=0,0,SUMIF($R$10:R423,R423,$R$10:R423)/R423)</f>
        <v>0</v>
      </c>
      <c r="D423" s="127">
        <v>414</v>
      </c>
      <c r="E423" s="146"/>
      <c r="F423" s="147"/>
      <c r="G423" s="130">
        <f t="shared" si="30"/>
        <v>0</v>
      </c>
      <c r="H423" s="130">
        <f>IF(E423=0,0,VLOOKUP(E423,[1]Ob!$D$10:$AW$600,46,FALSE))</f>
        <v>0</v>
      </c>
      <c r="I423" s="130">
        <f>IF(E423=0,0,VLOOKUP(E423,[1]Ob!$D$10:$BA$600,50,FALSE))</f>
        <v>0</v>
      </c>
      <c r="J423" s="130">
        <f>IF(E423=0,0,VLOOKUP(E423,[1]Ob!$D$10:$O$600,12,FALSE))</f>
        <v>0</v>
      </c>
      <c r="K423" s="131">
        <f>IF(E423=0,0,VLOOKUP(E423,[1]Ob!$D$10:$BA$600,15,FALSE))*F423</f>
        <v>0</v>
      </c>
      <c r="L423" s="132">
        <f t="shared" si="34"/>
        <v>0</v>
      </c>
      <c r="M423" s="133"/>
      <c r="N423" s="134"/>
      <c r="O423" s="170"/>
      <c r="P423" s="135">
        <v>0</v>
      </c>
      <c r="Q423" s="135">
        <v>0</v>
      </c>
      <c r="R423" s="129"/>
      <c r="S423" s="136">
        <f t="shared" si="31"/>
        <v>0</v>
      </c>
      <c r="T423" s="148"/>
      <c r="U423" s="149"/>
      <c r="V423" s="150"/>
    </row>
    <row r="424" spans="1:22">
      <c r="A424" s="124">
        <f t="shared" si="32"/>
        <v>0</v>
      </c>
      <c r="B424" s="125">
        <f t="shared" si="33"/>
        <v>0</v>
      </c>
      <c r="C424" s="126">
        <f>IF(R424=0,0,SUMIF($R$10:R424,R424,$R$10:R424)/R424)</f>
        <v>0</v>
      </c>
      <c r="D424" s="127">
        <v>415</v>
      </c>
      <c r="E424" s="146"/>
      <c r="F424" s="147"/>
      <c r="G424" s="130">
        <f t="shared" si="30"/>
        <v>0</v>
      </c>
      <c r="H424" s="130">
        <f>IF(E424=0,0,VLOOKUP(E424,[1]Ob!$D$10:$AW$600,46,FALSE))</f>
        <v>0</v>
      </c>
      <c r="I424" s="130">
        <f>IF(E424=0,0,VLOOKUP(E424,[1]Ob!$D$10:$BA$600,50,FALSE))</f>
        <v>0</v>
      </c>
      <c r="J424" s="130">
        <f>IF(E424=0,0,VLOOKUP(E424,[1]Ob!$D$10:$O$600,12,FALSE))</f>
        <v>0</v>
      </c>
      <c r="K424" s="131">
        <f>IF(E424=0,0,VLOOKUP(E424,[1]Ob!$D$10:$BA$600,15,FALSE))*F424</f>
        <v>0</v>
      </c>
      <c r="L424" s="132">
        <f t="shared" si="34"/>
        <v>0</v>
      </c>
      <c r="M424" s="133"/>
      <c r="N424" s="134"/>
      <c r="O424" s="170"/>
      <c r="P424" s="135">
        <v>0</v>
      </c>
      <c r="Q424" s="135">
        <v>0</v>
      </c>
      <c r="R424" s="129"/>
      <c r="S424" s="136">
        <f t="shared" si="31"/>
        <v>0</v>
      </c>
      <c r="T424" s="161"/>
      <c r="U424" s="162"/>
      <c r="V424" s="163"/>
    </row>
    <row r="425" spans="1:22">
      <c r="A425" s="124">
        <f t="shared" si="32"/>
        <v>0</v>
      </c>
      <c r="B425" s="125">
        <f t="shared" si="33"/>
        <v>0</v>
      </c>
      <c r="C425" s="126">
        <f>IF(R425=0,0,SUMIF($R$10:R425,R425,$R$10:R425)/R425)</f>
        <v>0</v>
      </c>
      <c r="D425" s="127">
        <v>416</v>
      </c>
      <c r="E425" s="146"/>
      <c r="F425" s="147"/>
      <c r="G425" s="130">
        <f t="shared" si="30"/>
        <v>0</v>
      </c>
      <c r="H425" s="130">
        <f>IF(E425=0,0,VLOOKUP(E425,[1]Ob!$D$10:$AW$600,46,FALSE))</f>
        <v>0</v>
      </c>
      <c r="I425" s="130">
        <f>IF(E425=0,0,VLOOKUP(E425,[1]Ob!$D$10:$BA$600,50,FALSE))</f>
        <v>0</v>
      </c>
      <c r="J425" s="130">
        <f>IF(E425=0,0,VLOOKUP(E425,[1]Ob!$D$10:$O$600,12,FALSE))</f>
        <v>0</v>
      </c>
      <c r="K425" s="131">
        <f>IF(E425=0,0,VLOOKUP(E425,[1]Ob!$D$10:$BA$600,15,FALSE))*F425</f>
        <v>0</v>
      </c>
      <c r="L425" s="132">
        <f t="shared" si="34"/>
        <v>0</v>
      </c>
      <c r="M425" s="133"/>
      <c r="N425" s="134"/>
      <c r="O425" s="170"/>
      <c r="P425" s="135">
        <v>0</v>
      </c>
      <c r="Q425" s="135">
        <v>0</v>
      </c>
      <c r="R425" s="129"/>
      <c r="S425" s="136">
        <f t="shared" si="31"/>
        <v>0</v>
      </c>
      <c r="T425" s="137"/>
      <c r="U425" s="138">
        <f>IF(T425=0,0,HLOOKUP(T425,$Y$3:$IV$5,3,FALSE))</f>
        <v>0</v>
      </c>
      <c r="V425" s="139"/>
    </row>
    <row r="426" spans="1:22">
      <c r="A426" s="124">
        <f t="shared" si="32"/>
        <v>0</v>
      </c>
      <c r="B426" s="125">
        <f t="shared" si="33"/>
        <v>0</v>
      </c>
      <c r="C426" s="126">
        <f>IF(R426=0,0,SUMIF($R$10:R426,R426,$R$10:R426)/R426)</f>
        <v>0</v>
      </c>
      <c r="D426" s="127">
        <v>417</v>
      </c>
      <c r="E426" s="146"/>
      <c r="F426" s="147"/>
      <c r="G426" s="130">
        <f t="shared" si="30"/>
        <v>0</v>
      </c>
      <c r="H426" s="130">
        <f>IF(E426=0,0,VLOOKUP(E426,[1]Ob!$D$10:$AW$600,46,FALSE))</f>
        <v>0</v>
      </c>
      <c r="I426" s="130">
        <f>IF(E426=0,0,VLOOKUP(E426,[1]Ob!$D$10:$BA$600,50,FALSE))</f>
        <v>0</v>
      </c>
      <c r="J426" s="130">
        <f>IF(E426=0,0,VLOOKUP(E426,[1]Ob!$D$10:$O$600,12,FALSE))</f>
        <v>0</v>
      </c>
      <c r="K426" s="131">
        <f>IF(E426=0,0,VLOOKUP(E426,[1]Ob!$D$10:$BA$600,15,FALSE))*F426</f>
        <v>0</v>
      </c>
      <c r="L426" s="132">
        <f t="shared" si="34"/>
        <v>0</v>
      </c>
      <c r="M426" s="133"/>
      <c r="N426" s="134"/>
      <c r="O426" s="170"/>
      <c r="P426" s="135">
        <v>0</v>
      </c>
      <c r="Q426" s="135">
        <v>0</v>
      </c>
      <c r="R426" s="129"/>
      <c r="S426" s="136">
        <f t="shared" si="31"/>
        <v>0</v>
      </c>
      <c r="T426" s="148"/>
      <c r="U426" s="149"/>
      <c r="V426" s="150"/>
    </row>
    <row r="427" spans="1:22">
      <c r="A427" s="124">
        <f t="shared" si="32"/>
        <v>0</v>
      </c>
      <c r="B427" s="125">
        <f t="shared" si="33"/>
        <v>0</v>
      </c>
      <c r="C427" s="126">
        <f>IF(R427=0,0,SUMIF($R$10:R427,R427,$R$10:R427)/R427)</f>
        <v>0</v>
      </c>
      <c r="D427" s="127">
        <v>418</v>
      </c>
      <c r="E427" s="146"/>
      <c r="F427" s="147"/>
      <c r="G427" s="130">
        <f t="shared" si="30"/>
        <v>0</v>
      </c>
      <c r="H427" s="130">
        <f>IF(E427=0,0,VLOOKUP(E427,[1]Ob!$D$10:$AW$600,46,FALSE))</f>
        <v>0</v>
      </c>
      <c r="I427" s="130">
        <f>IF(E427=0,0,VLOOKUP(E427,[1]Ob!$D$10:$BA$600,50,FALSE))</f>
        <v>0</v>
      </c>
      <c r="J427" s="130">
        <f>IF(E427=0,0,VLOOKUP(E427,[1]Ob!$D$10:$O$600,12,FALSE))</f>
        <v>0</v>
      </c>
      <c r="K427" s="131">
        <f>IF(E427=0,0,VLOOKUP(E427,[1]Ob!$D$10:$BA$600,15,FALSE))*F427</f>
        <v>0</v>
      </c>
      <c r="L427" s="132">
        <f t="shared" si="34"/>
        <v>0</v>
      </c>
      <c r="M427" s="133"/>
      <c r="N427" s="134"/>
      <c r="O427" s="170"/>
      <c r="P427" s="135">
        <v>0</v>
      </c>
      <c r="Q427" s="135">
        <v>0</v>
      </c>
      <c r="R427" s="129"/>
      <c r="S427" s="136">
        <f t="shared" si="31"/>
        <v>0</v>
      </c>
      <c r="T427" s="148"/>
      <c r="U427" s="149"/>
      <c r="V427" s="150"/>
    </row>
    <row r="428" spans="1:22">
      <c r="A428" s="124">
        <f t="shared" si="32"/>
        <v>0</v>
      </c>
      <c r="B428" s="125">
        <f t="shared" si="33"/>
        <v>0</v>
      </c>
      <c r="C428" s="126">
        <f>IF(R428=0,0,SUMIF($R$10:R428,R428,$R$10:R428)/R428)</f>
        <v>0</v>
      </c>
      <c r="D428" s="127">
        <v>419</v>
      </c>
      <c r="E428" s="146"/>
      <c r="F428" s="147"/>
      <c r="G428" s="130">
        <f t="shared" si="30"/>
        <v>0</v>
      </c>
      <c r="H428" s="130">
        <f>IF(E428=0,0,VLOOKUP(E428,[1]Ob!$D$10:$AW$600,46,FALSE))</f>
        <v>0</v>
      </c>
      <c r="I428" s="130">
        <f>IF(E428=0,0,VLOOKUP(E428,[1]Ob!$D$10:$BA$600,50,FALSE))</f>
        <v>0</v>
      </c>
      <c r="J428" s="130">
        <f>IF(E428=0,0,VLOOKUP(E428,[1]Ob!$D$10:$O$600,12,FALSE))</f>
        <v>0</v>
      </c>
      <c r="K428" s="131">
        <f>IF(E428=0,0,VLOOKUP(E428,[1]Ob!$D$10:$BA$600,15,FALSE))*F428</f>
        <v>0</v>
      </c>
      <c r="L428" s="132">
        <f t="shared" si="34"/>
        <v>0</v>
      </c>
      <c r="M428" s="133"/>
      <c r="N428" s="134"/>
      <c r="O428" s="170"/>
      <c r="P428" s="135">
        <v>0</v>
      </c>
      <c r="Q428" s="135">
        <v>0</v>
      </c>
      <c r="R428" s="129"/>
      <c r="S428" s="136">
        <f t="shared" si="31"/>
        <v>0</v>
      </c>
      <c r="T428" s="148"/>
      <c r="U428" s="149"/>
      <c r="V428" s="150"/>
    </row>
    <row r="429" spans="1:22">
      <c r="A429" s="124">
        <f t="shared" si="32"/>
        <v>0</v>
      </c>
      <c r="B429" s="125">
        <f t="shared" si="33"/>
        <v>0</v>
      </c>
      <c r="C429" s="126">
        <f>IF(R429=0,0,SUMIF($R$10:R429,R429,$R$10:R429)/R429)</f>
        <v>0</v>
      </c>
      <c r="D429" s="127">
        <v>420</v>
      </c>
      <c r="E429" s="146"/>
      <c r="F429" s="147"/>
      <c r="G429" s="130">
        <f t="shared" si="30"/>
        <v>0</v>
      </c>
      <c r="H429" s="130">
        <f>IF(E429=0,0,VLOOKUP(E429,[1]Ob!$D$10:$AW$600,46,FALSE))</f>
        <v>0</v>
      </c>
      <c r="I429" s="130">
        <f>IF(E429=0,0,VLOOKUP(E429,[1]Ob!$D$10:$BA$600,50,FALSE))</f>
        <v>0</v>
      </c>
      <c r="J429" s="130">
        <f>IF(E429=0,0,VLOOKUP(E429,[1]Ob!$D$10:$O$600,12,FALSE))</f>
        <v>0</v>
      </c>
      <c r="K429" s="131">
        <f>IF(E429=0,0,VLOOKUP(E429,[1]Ob!$D$10:$BA$600,15,FALSE))*F429</f>
        <v>0</v>
      </c>
      <c r="L429" s="132">
        <f t="shared" si="34"/>
        <v>0</v>
      </c>
      <c r="M429" s="133"/>
      <c r="N429" s="134"/>
      <c r="O429" s="170"/>
      <c r="P429" s="135">
        <v>0</v>
      </c>
      <c r="Q429" s="135">
        <v>0</v>
      </c>
      <c r="R429" s="129"/>
      <c r="S429" s="136">
        <f t="shared" si="31"/>
        <v>0</v>
      </c>
      <c r="T429" s="161"/>
      <c r="U429" s="162"/>
      <c r="V429" s="163"/>
    </row>
    <row r="430" spans="1:22">
      <c r="A430" s="124">
        <f t="shared" si="32"/>
        <v>0</v>
      </c>
      <c r="B430" s="125">
        <f t="shared" si="33"/>
        <v>0</v>
      </c>
      <c r="C430" s="126">
        <f>IF(R430=0,0,SUMIF($R$10:R430,R430,$R$10:R430)/R430)</f>
        <v>0</v>
      </c>
      <c r="D430" s="127">
        <v>421</v>
      </c>
      <c r="E430" s="146"/>
      <c r="F430" s="147"/>
      <c r="G430" s="130">
        <f t="shared" si="30"/>
        <v>0</v>
      </c>
      <c r="H430" s="130">
        <f>IF(E430=0,0,VLOOKUP(E430,[1]Ob!$D$10:$AW$600,46,FALSE))</f>
        <v>0</v>
      </c>
      <c r="I430" s="130">
        <f>IF(E430=0,0,VLOOKUP(E430,[1]Ob!$D$10:$BA$600,50,FALSE))</f>
        <v>0</v>
      </c>
      <c r="J430" s="130">
        <f>IF(E430=0,0,VLOOKUP(E430,[1]Ob!$D$10:$O$600,12,FALSE))</f>
        <v>0</v>
      </c>
      <c r="K430" s="131">
        <f>IF(E430=0,0,VLOOKUP(E430,[1]Ob!$D$10:$BA$600,15,FALSE))*F430</f>
        <v>0</v>
      </c>
      <c r="L430" s="132">
        <f t="shared" si="34"/>
        <v>0</v>
      </c>
      <c r="M430" s="133"/>
      <c r="N430" s="134"/>
      <c r="O430" s="170"/>
      <c r="P430" s="135">
        <v>0</v>
      </c>
      <c r="Q430" s="135">
        <v>0</v>
      </c>
      <c r="R430" s="129"/>
      <c r="S430" s="136">
        <f t="shared" si="31"/>
        <v>0</v>
      </c>
      <c r="T430" s="137"/>
      <c r="U430" s="138">
        <f>IF(T430=0,0,HLOOKUP(T430,$Y$3:$IV$5,3,FALSE))</f>
        <v>0</v>
      </c>
      <c r="V430" s="139"/>
    </row>
    <row r="431" spans="1:22">
      <c r="A431" s="124">
        <f t="shared" si="32"/>
        <v>0</v>
      </c>
      <c r="B431" s="125">
        <f t="shared" si="33"/>
        <v>0</v>
      </c>
      <c r="C431" s="126">
        <f>IF(R431=0,0,SUMIF($R$10:R431,R431,$R$10:R431)/R431)</f>
        <v>0</v>
      </c>
      <c r="D431" s="127">
        <v>422</v>
      </c>
      <c r="E431" s="146"/>
      <c r="F431" s="147"/>
      <c r="G431" s="130">
        <f t="shared" si="30"/>
        <v>0</v>
      </c>
      <c r="H431" s="130">
        <f>IF(E431=0,0,VLOOKUP(E431,[1]Ob!$D$10:$AW$600,46,FALSE))</f>
        <v>0</v>
      </c>
      <c r="I431" s="130">
        <f>IF(E431=0,0,VLOOKUP(E431,[1]Ob!$D$10:$BA$600,50,FALSE))</f>
        <v>0</v>
      </c>
      <c r="J431" s="130">
        <f>IF(E431=0,0,VLOOKUP(E431,[1]Ob!$D$10:$O$600,12,FALSE))</f>
        <v>0</v>
      </c>
      <c r="K431" s="131">
        <f>IF(E431=0,0,VLOOKUP(E431,[1]Ob!$D$10:$BA$600,15,FALSE))*F431</f>
        <v>0</v>
      </c>
      <c r="L431" s="132">
        <f t="shared" si="34"/>
        <v>0</v>
      </c>
      <c r="M431" s="133"/>
      <c r="N431" s="134"/>
      <c r="O431" s="170"/>
      <c r="P431" s="135">
        <v>0</v>
      </c>
      <c r="Q431" s="135">
        <v>0</v>
      </c>
      <c r="R431" s="129"/>
      <c r="S431" s="136">
        <f t="shared" si="31"/>
        <v>0</v>
      </c>
      <c r="T431" s="148"/>
      <c r="U431" s="149"/>
      <c r="V431" s="150"/>
    </row>
    <row r="432" spans="1:22">
      <c r="A432" s="124">
        <f t="shared" si="32"/>
        <v>0</v>
      </c>
      <c r="B432" s="125">
        <f t="shared" si="33"/>
        <v>0</v>
      </c>
      <c r="C432" s="126">
        <f>IF(R432=0,0,SUMIF($R$10:R432,R432,$R$10:R432)/R432)</f>
        <v>0</v>
      </c>
      <c r="D432" s="127">
        <v>423</v>
      </c>
      <c r="E432" s="146"/>
      <c r="F432" s="147"/>
      <c r="G432" s="130">
        <f t="shared" si="30"/>
        <v>0</v>
      </c>
      <c r="H432" s="130">
        <f>IF(E432=0,0,VLOOKUP(E432,[1]Ob!$D$10:$AW$600,46,FALSE))</f>
        <v>0</v>
      </c>
      <c r="I432" s="130">
        <f>IF(E432=0,0,VLOOKUP(E432,[1]Ob!$D$10:$BA$600,50,FALSE))</f>
        <v>0</v>
      </c>
      <c r="J432" s="130">
        <f>IF(E432=0,0,VLOOKUP(E432,[1]Ob!$D$10:$O$600,12,FALSE))</f>
        <v>0</v>
      </c>
      <c r="K432" s="131">
        <f>IF(E432=0,0,VLOOKUP(E432,[1]Ob!$D$10:$BA$600,15,FALSE))*F432</f>
        <v>0</v>
      </c>
      <c r="L432" s="132">
        <f t="shared" si="34"/>
        <v>0</v>
      </c>
      <c r="M432" s="133"/>
      <c r="N432" s="134"/>
      <c r="O432" s="170"/>
      <c r="P432" s="135">
        <v>0</v>
      </c>
      <c r="Q432" s="135">
        <v>0</v>
      </c>
      <c r="R432" s="129"/>
      <c r="S432" s="136">
        <f t="shared" si="31"/>
        <v>0</v>
      </c>
      <c r="T432" s="148"/>
      <c r="U432" s="149"/>
      <c r="V432" s="150"/>
    </row>
    <row r="433" spans="1:22">
      <c r="A433" s="124">
        <f t="shared" si="32"/>
        <v>0</v>
      </c>
      <c r="B433" s="125">
        <f t="shared" si="33"/>
        <v>0</v>
      </c>
      <c r="C433" s="126">
        <f>IF(R433=0,0,SUMIF($R$10:R433,R433,$R$10:R433)/R433)</f>
        <v>0</v>
      </c>
      <c r="D433" s="127">
        <v>424</v>
      </c>
      <c r="E433" s="146"/>
      <c r="F433" s="147"/>
      <c r="G433" s="130">
        <f t="shared" si="30"/>
        <v>0</v>
      </c>
      <c r="H433" s="130">
        <f>IF(E433=0,0,VLOOKUP(E433,[1]Ob!$D$10:$AW$600,46,FALSE))</f>
        <v>0</v>
      </c>
      <c r="I433" s="130">
        <f>IF(E433=0,0,VLOOKUP(E433,[1]Ob!$D$10:$BA$600,50,FALSE))</f>
        <v>0</v>
      </c>
      <c r="J433" s="130">
        <f>IF(E433=0,0,VLOOKUP(E433,[1]Ob!$D$10:$O$600,12,FALSE))</f>
        <v>0</v>
      </c>
      <c r="K433" s="131">
        <f>IF(E433=0,0,VLOOKUP(E433,[1]Ob!$D$10:$BA$600,15,FALSE))*F433</f>
        <v>0</v>
      </c>
      <c r="L433" s="132">
        <f t="shared" si="34"/>
        <v>0</v>
      </c>
      <c r="M433" s="133"/>
      <c r="N433" s="134"/>
      <c r="O433" s="170"/>
      <c r="P433" s="135">
        <v>0</v>
      </c>
      <c r="Q433" s="135">
        <v>0</v>
      </c>
      <c r="R433" s="129"/>
      <c r="S433" s="136">
        <f t="shared" si="31"/>
        <v>0</v>
      </c>
      <c r="T433" s="148"/>
      <c r="U433" s="149"/>
      <c r="V433" s="150"/>
    </row>
    <row r="434" spans="1:22">
      <c r="A434" s="124">
        <f t="shared" si="32"/>
        <v>0</v>
      </c>
      <c r="B434" s="125">
        <f t="shared" si="33"/>
        <v>0</v>
      </c>
      <c r="C434" s="126">
        <f>IF(R434=0,0,SUMIF($R$10:R434,R434,$R$10:R434)/R434)</f>
        <v>0</v>
      </c>
      <c r="D434" s="127">
        <v>425</v>
      </c>
      <c r="E434" s="146"/>
      <c r="F434" s="147"/>
      <c r="G434" s="130">
        <f t="shared" si="30"/>
        <v>0</v>
      </c>
      <c r="H434" s="130">
        <f>IF(E434=0,0,VLOOKUP(E434,[1]Ob!$D$10:$AW$600,46,FALSE))</f>
        <v>0</v>
      </c>
      <c r="I434" s="130">
        <f>IF(E434=0,0,VLOOKUP(E434,[1]Ob!$D$10:$BA$600,50,FALSE))</f>
        <v>0</v>
      </c>
      <c r="J434" s="130">
        <f>IF(E434=0,0,VLOOKUP(E434,[1]Ob!$D$10:$O$600,12,FALSE))</f>
        <v>0</v>
      </c>
      <c r="K434" s="131">
        <f>IF(E434=0,0,VLOOKUP(E434,[1]Ob!$D$10:$BA$600,15,FALSE))*F434</f>
        <v>0</v>
      </c>
      <c r="L434" s="132">
        <f t="shared" si="34"/>
        <v>0</v>
      </c>
      <c r="M434" s="133"/>
      <c r="N434" s="134"/>
      <c r="O434" s="170"/>
      <c r="P434" s="135">
        <v>0</v>
      </c>
      <c r="Q434" s="135">
        <v>0</v>
      </c>
      <c r="R434" s="129"/>
      <c r="S434" s="136">
        <f t="shared" si="31"/>
        <v>0</v>
      </c>
      <c r="T434" s="161"/>
      <c r="U434" s="162"/>
      <c r="V434" s="163"/>
    </row>
    <row r="435" spans="1:22">
      <c r="A435" s="124">
        <f t="shared" si="32"/>
        <v>0</v>
      </c>
      <c r="B435" s="125">
        <f t="shared" si="33"/>
        <v>0</v>
      </c>
      <c r="C435" s="126">
        <f>IF(R435=0,0,SUMIF($R$10:R435,R435,$R$10:R435)/R435)</f>
        <v>0</v>
      </c>
      <c r="D435" s="127">
        <v>426</v>
      </c>
      <c r="E435" s="146"/>
      <c r="F435" s="147"/>
      <c r="G435" s="130">
        <f t="shared" si="30"/>
        <v>0</v>
      </c>
      <c r="H435" s="130">
        <f>IF(E435=0,0,VLOOKUP(E435,[1]Ob!$D$10:$AW$600,46,FALSE))</f>
        <v>0</v>
      </c>
      <c r="I435" s="130">
        <f>IF(E435=0,0,VLOOKUP(E435,[1]Ob!$D$10:$BA$600,50,FALSE))</f>
        <v>0</v>
      </c>
      <c r="J435" s="130">
        <f>IF(E435=0,0,VLOOKUP(E435,[1]Ob!$D$10:$O$600,12,FALSE))</f>
        <v>0</v>
      </c>
      <c r="K435" s="131">
        <f>IF(E435=0,0,VLOOKUP(E435,[1]Ob!$D$10:$BA$600,15,FALSE))*F435</f>
        <v>0</v>
      </c>
      <c r="L435" s="132">
        <f t="shared" si="34"/>
        <v>0</v>
      </c>
      <c r="M435" s="133"/>
      <c r="N435" s="134"/>
      <c r="O435" s="170"/>
      <c r="P435" s="135">
        <v>0</v>
      </c>
      <c r="Q435" s="135">
        <v>0</v>
      </c>
      <c r="R435" s="129"/>
      <c r="S435" s="136">
        <f t="shared" si="31"/>
        <v>0</v>
      </c>
      <c r="T435" s="137"/>
      <c r="U435" s="138">
        <f>IF(T435=0,0,HLOOKUP(T435,$Y$3:$IV$5,3,FALSE))</f>
        <v>0</v>
      </c>
      <c r="V435" s="139"/>
    </row>
    <row r="436" spans="1:22">
      <c r="A436" s="124">
        <f t="shared" si="32"/>
        <v>0</v>
      </c>
      <c r="B436" s="125">
        <f t="shared" si="33"/>
        <v>0</v>
      </c>
      <c r="C436" s="126">
        <f>IF(R436=0,0,SUMIF($R$10:R436,R436,$R$10:R436)/R436)</f>
        <v>0</v>
      </c>
      <c r="D436" s="127">
        <v>427</v>
      </c>
      <c r="E436" s="146"/>
      <c r="F436" s="147"/>
      <c r="G436" s="130">
        <f t="shared" si="30"/>
        <v>0</v>
      </c>
      <c r="H436" s="130">
        <f>IF(E436=0,0,VLOOKUP(E436,[1]Ob!$D$10:$AW$600,46,FALSE))</f>
        <v>0</v>
      </c>
      <c r="I436" s="130">
        <f>IF(E436=0,0,VLOOKUP(E436,[1]Ob!$D$10:$BA$600,50,FALSE))</f>
        <v>0</v>
      </c>
      <c r="J436" s="130">
        <f>IF(E436=0,0,VLOOKUP(E436,[1]Ob!$D$10:$O$600,12,FALSE))</f>
        <v>0</v>
      </c>
      <c r="K436" s="131">
        <f>IF(E436=0,0,VLOOKUP(E436,[1]Ob!$D$10:$BA$600,15,FALSE))*F436</f>
        <v>0</v>
      </c>
      <c r="L436" s="132">
        <f t="shared" si="34"/>
        <v>0</v>
      </c>
      <c r="M436" s="133"/>
      <c r="N436" s="134"/>
      <c r="O436" s="170"/>
      <c r="P436" s="135">
        <v>0</v>
      </c>
      <c r="Q436" s="135">
        <v>0</v>
      </c>
      <c r="R436" s="129"/>
      <c r="S436" s="136">
        <f t="shared" si="31"/>
        <v>0</v>
      </c>
      <c r="T436" s="148"/>
      <c r="U436" s="149"/>
      <c r="V436" s="150"/>
    </row>
    <row r="437" spans="1:22">
      <c r="A437" s="124">
        <f t="shared" si="32"/>
        <v>0</v>
      </c>
      <c r="B437" s="125">
        <f t="shared" si="33"/>
        <v>0</v>
      </c>
      <c r="C437" s="126">
        <f>IF(R437=0,0,SUMIF($R$10:R437,R437,$R$10:R437)/R437)</f>
        <v>0</v>
      </c>
      <c r="D437" s="127">
        <v>428</v>
      </c>
      <c r="E437" s="146"/>
      <c r="F437" s="147"/>
      <c r="G437" s="130">
        <f t="shared" si="30"/>
        <v>0</v>
      </c>
      <c r="H437" s="130">
        <f>IF(E437=0,0,VLOOKUP(E437,[1]Ob!$D$10:$AW$600,46,FALSE))</f>
        <v>0</v>
      </c>
      <c r="I437" s="130">
        <f>IF(E437=0,0,VLOOKUP(E437,[1]Ob!$D$10:$BA$600,50,FALSE))</f>
        <v>0</v>
      </c>
      <c r="J437" s="130">
        <f>IF(E437=0,0,VLOOKUP(E437,[1]Ob!$D$10:$O$600,12,FALSE))</f>
        <v>0</v>
      </c>
      <c r="K437" s="131">
        <f>IF(E437=0,0,VLOOKUP(E437,[1]Ob!$D$10:$BA$600,15,FALSE))*F437</f>
        <v>0</v>
      </c>
      <c r="L437" s="132">
        <f t="shared" si="34"/>
        <v>0</v>
      </c>
      <c r="M437" s="133"/>
      <c r="N437" s="134"/>
      <c r="O437" s="170"/>
      <c r="P437" s="135">
        <v>0</v>
      </c>
      <c r="Q437" s="135">
        <v>0</v>
      </c>
      <c r="R437" s="129"/>
      <c r="S437" s="136">
        <f t="shared" si="31"/>
        <v>0</v>
      </c>
      <c r="T437" s="148"/>
      <c r="U437" s="149"/>
      <c r="V437" s="150"/>
    </row>
    <row r="438" spans="1:22">
      <c r="A438" s="124">
        <f t="shared" si="32"/>
        <v>0</v>
      </c>
      <c r="B438" s="125">
        <f t="shared" si="33"/>
        <v>0</v>
      </c>
      <c r="C438" s="126">
        <f>IF(R438=0,0,SUMIF($R$10:R438,R438,$R$10:R438)/R438)</f>
        <v>0</v>
      </c>
      <c r="D438" s="127">
        <v>429</v>
      </c>
      <c r="E438" s="146"/>
      <c r="F438" s="147"/>
      <c r="G438" s="130">
        <f t="shared" si="30"/>
        <v>0</v>
      </c>
      <c r="H438" s="130">
        <f>IF(E438=0,0,VLOOKUP(E438,[1]Ob!$D$10:$AW$600,46,FALSE))</f>
        <v>0</v>
      </c>
      <c r="I438" s="130">
        <f>IF(E438=0,0,VLOOKUP(E438,[1]Ob!$D$10:$BA$600,50,FALSE))</f>
        <v>0</v>
      </c>
      <c r="J438" s="130">
        <f>IF(E438=0,0,VLOOKUP(E438,[1]Ob!$D$10:$O$600,12,FALSE))</f>
        <v>0</v>
      </c>
      <c r="K438" s="131">
        <f>IF(E438=0,0,VLOOKUP(E438,[1]Ob!$D$10:$BA$600,15,FALSE))*F438</f>
        <v>0</v>
      </c>
      <c r="L438" s="132">
        <f t="shared" si="34"/>
        <v>0</v>
      </c>
      <c r="M438" s="133"/>
      <c r="N438" s="134"/>
      <c r="O438" s="170"/>
      <c r="P438" s="135">
        <v>0</v>
      </c>
      <c r="Q438" s="135">
        <v>0</v>
      </c>
      <c r="R438" s="129"/>
      <c r="S438" s="136">
        <f t="shared" si="31"/>
        <v>0</v>
      </c>
      <c r="T438" s="148"/>
      <c r="U438" s="149"/>
      <c r="V438" s="150"/>
    </row>
    <row r="439" spans="1:22">
      <c r="A439" s="124">
        <f t="shared" si="32"/>
        <v>0</v>
      </c>
      <c r="B439" s="125">
        <f t="shared" si="33"/>
        <v>0</v>
      </c>
      <c r="C439" s="126">
        <f>IF(R439=0,0,SUMIF($R$10:R439,R439,$R$10:R439)/R439)</f>
        <v>0</v>
      </c>
      <c r="D439" s="127">
        <v>430</v>
      </c>
      <c r="E439" s="146"/>
      <c r="F439" s="147"/>
      <c r="G439" s="130">
        <f t="shared" si="30"/>
        <v>0</v>
      </c>
      <c r="H439" s="130">
        <f>IF(E439=0,0,VLOOKUP(E439,[1]Ob!$D$10:$AW$600,46,FALSE))</f>
        <v>0</v>
      </c>
      <c r="I439" s="130">
        <f>IF(E439=0,0,VLOOKUP(E439,[1]Ob!$D$10:$BA$600,50,FALSE))</f>
        <v>0</v>
      </c>
      <c r="J439" s="130">
        <f>IF(E439=0,0,VLOOKUP(E439,[1]Ob!$D$10:$O$600,12,FALSE))</f>
        <v>0</v>
      </c>
      <c r="K439" s="131">
        <f>IF(E439=0,0,VLOOKUP(E439,[1]Ob!$D$10:$BA$600,15,FALSE))*F439</f>
        <v>0</v>
      </c>
      <c r="L439" s="132">
        <f t="shared" si="34"/>
        <v>0</v>
      </c>
      <c r="M439" s="133"/>
      <c r="N439" s="134"/>
      <c r="O439" s="170"/>
      <c r="P439" s="135">
        <v>0</v>
      </c>
      <c r="Q439" s="135">
        <v>0</v>
      </c>
      <c r="R439" s="129"/>
      <c r="S439" s="136">
        <f t="shared" si="31"/>
        <v>0</v>
      </c>
      <c r="T439" s="161"/>
      <c r="U439" s="162"/>
      <c r="V439" s="163"/>
    </row>
    <row r="440" spans="1:22">
      <c r="A440" s="124">
        <f t="shared" si="32"/>
        <v>0</v>
      </c>
      <c r="B440" s="125">
        <f t="shared" si="33"/>
        <v>0</v>
      </c>
      <c r="C440" s="126">
        <f>IF(R440=0,0,SUMIF($R$10:R440,R440,$R$10:R440)/R440)</f>
        <v>0</v>
      </c>
      <c r="D440" s="127">
        <v>431</v>
      </c>
      <c r="E440" s="146"/>
      <c r="F440" s="147"/>
      <c r="G440" s="130">
        <f t="shared" si="30"/>
        <v>0</v>
      </c>
      <c r="H440" s="130">
        <f>IF(E440=0,0,VLOOKUP(E440,[1]Ob!$D$10:$AW$600,46,FALSE))</f>
        <v>0</v>
      </c>
      <c r="I440" s="130">
        <f>IF(E440=0,0,VLOOKUP(E440,[1]Ob!$D$10:$BA$600,50,FALSE))</f>
        <v>0</v>
      </c>
      <c r="J440" s="130">
        <f>IF(E440=0,0,VLOOKUP(E440,[1]Ob!$D$10:$O$600,12,FALSE))</f>
        <v>0</v>
      </c>
      <c r="K440" s="131">
        <f>IF(E440=0,0,VLOOKUP(E440,[1]Ob!$D$10:$BA$600,15,FALSE))*F440</f>
        <v>0</v>
      </c>
      <c r="L440" s="132">
        <f t="shared" si="34"/>
        <v>0</v>
      </c>
      <c r="M440" s="133"/>
      <c r="N440" s="134"/>
      <c r="O440" s="170"/>
      <c r="P440" s="135">
        <v>0</v>
      </c>
      <c r="Q440" s="135">
        <v>0</v>
      </c>
      <c r="R440" s="129"/>
      <c r="S440" s="136">
        <f t="shared" si="31"/>
        <v>0</v>
      </c>
      <c r="T440" s="137"/>
      <c r="U440" s="138">
        <f>IF(T440=0,0,HLOOKUP(T440,$Y$3:$IV$5,3,FALSE))</f>
        <v>0</v>
      </c>
      <c r="V440" s="139"/>
    </row>
    <row r="441" spans="1:22">
      <c r="A441" s="124">
        <f t="shared" si="32"/>
        <v>0</v>
      </c>
      <c r="B441" s="125">
        <f t="shared" si="33"/>
        <v>0</v>
      </c>
      <c r="C441" s="126">
        <f>IF(R441=0,0,SUMIF($R$10:R441,R441,$R$10:R441)/R441)</f>
        <v>0</v>
      </c>
      <c r="D441" s="127">
        <v>432</v>
      </c>
      <c r="E441" s="146"/>
      <c r="F441" s="147"/>
      <c r="G441" s="130">
        <f t="shared" si="30"/>
        <v>0</v>
      </c>
      <c r="H441" s="130">
        <f>IF(E441=0,0,VLOOKUP(E441,[1]Ob!$D$10:$AW$600,46,FALSE))</f>
        <v>0</v>
      </c>
      <c r="I441" s="130">
        <f>IF(E441=0,0,VLOOKUP(E441,[1]Ob!$D$10:$BA$600,50,FALSE))</f>
        <v>0</v>
      </c>
      <c r="J441" s="130">
        <f>IF(E441=0,0,VLOOKUP(E441,[1]Ob!$D$10:$O$600,12,FALSE))</f>
        <v>0</v>
      </c>
      <c r="K441" s="131">
        <f>IF(E441=0,0,VLOOKUP(E441,[1]Ob!$D$10:$BA$600,15,FALSE))*F441</f>
        <v>0</v>
      </c>
      <c r="L441" s="132">
        <f t="shared" si="34"/>
        <v>0</v>
      </c>
      <c r="M441" s="133"/>
      <c r="N441" s="134"/>
      <c r="O441" s="170"/>
      <c r="P441" s="135">
        <v>0</v>
      </c>
      <c r="Q441" s="135">
        <v>0</v>
      </c>
      <c r="R441" s="129"/>
      <c r="S441" s="136">
        <f t="shared" si="31"/>
        <v>0</v>
      </c>
      <c r="T441" s="148"/>
      <c r="U441" s="149"/>
      <c r="V441" s="150"/>
    </row>
    <row r="442" spans="1:22">
      <c r="A442" s="124">
        <f t="shared" si="32"/>
        <v>0</v>
      </c>
      <c r="B442" s="125">
        <f t="shared" si="33"/>
        <v>0</v>
      </c>
      <c r="C442" s="126">
        <f>IF(R442=0,0,SUMIF($R$10:R442,R442,$R$10:R442)/R442)</f>
        <v>0</v>
      </c>
      <c r="D442" s="127">
        <v>433</v>
      </c>
      <c r="E442" s="146"/>
      <c r="F442" s="147"/>
      <c r="G442" s="130">
        <f t="shared" si="30"/>
        <v>0</v>
      </c>
      <c r="H442" s="130">
        <f>IF(E442=0,0,VLOOKUP(E442,[1]Ob!$D$10:$AW$600,46,FALSE))</f>
        <v>0</v>
      </c>
      <c r="I442" s="130">
        <f>IF(E442=0,0,VLOOKUP(E442,[1]Ob!$D$10:$BA$600,50,FALSE))</f>
        <v>0</v>
      </c>
      <c r="J442" s="130">
        <f>IF(E442=0,0,VLOOKUP(E442,[1]Ob!$D$10:$O$600,12,FALSE))</f>
        <v>0</v>
      </c>
      <c r="K442" s="131">
        <f>IF(E442=0,0,VLOOKUP(E442,[1]Ob!$D$10:$BA$600,15,FALSE))*F442</f>
        <v>0</v>
      </c>
      <c r="L442" s="132">
        <f t="shared" si="34"/>
        <v>0</v>
      </c>
      <c r="M442" s="133"/>
      <c r="N442" s="134"/>
      <c r="O442" s="170"/>
      <c r="P442" s="135">
        <v>0</v>
      </c>
      <c r="Q442" s="135">
        <v>0</v>
      </c>
      <c r="R442" s="129"/>
      <c r="S442" s="136">
        <f t="shared" si="31"/>
        <v>0</v>
      </c>
      <c r="T442" s="148"/>
      <c r="U442" s="149"/>
      <c r="V442" s="150"/>
    </row>
    <row r="443" spans="1:22">
      <c r="A443" s="124">
        <f t="shared" si="32"/>
        <v>0</v>
      </c>
      <c r="B443" s="125">
        <f t="shared" si="33"/>
        <v>0</v>
      </c>
      <c r="C443" s="126">
        <f>IF(R443=0,0,SUMIF($R$10:R443,R443,$R$10:R443)/R443)</f>
        <v>0</v>
      </c>
      <c r="D443" s="127">
        <v>434</v>
      </c>
      <c r="E443" s="146"/>
      <c r="F443" s="147"/>
      <c r="G443" s="130">
        <f t="shared" si="30"/>
        <v>0</v>
      </c>
      <c r="H443" s="130">
        <f>IF(E443=0,0,VLOOKUP(E443,[1]Ob!$D$10:$AW$600,46,FALSE))</f>
        <v>0</v>
      </c>
      <c r="I443" s="130">
        <f>IF(E443=0,0,VLOOKUP(E443,[1]Ob!$D$10:$BA$600,50,FALSE))</f>
        <v>0</v>
      </c>
      <c r="J443" s="130">
        <f>IF(E443=0,0,VLOOKUP(E443,[1]Ob!$D$10:$O$600,12,FALSE))</f>
        <v>0</v>
      </c>
      <c r="K443" s="131">
        <f>IF(E443=0,0,VLOOKUP(E443,[1]Ob!$D$10:$BA$600,15,FALSE))*F443</f>
        <v>0</v>
      </c>
      <c r="L443" s="132">
        <f t="shared" si="34"/>
        <v>0</v>
      </c>
      <c r="M443" s="133"/>
      <c r="N443" s="134"/>
      <c r="O443" s="170"/>
      <c r="P443" s="135">
        <v>0</v>
      </c>
      <c r="Q443" s="135">
        <v>0</v>
      </c>
      <c r="R443" s="129"/>
      <c r="S443" s="136">
        <f t="shared" si="31"/>
        <v>0</v>
      </c>
      <c r="T443" s="148"/>
      <c r="U443" s="149"/>
      <c r="V443" s="150"/>
    </row>
    <row r="444" spans="1:22">
      <c r="A444" s="124">
        <f t="shared" si="32"/>
        <v>0</v>
      </c>
      <c r="B444" s="125">
        <f t="shared" si="33"/>
        <v>0</v>
      </c>
      <c r="C444" s="126">
        <f>IF(R444=0,0,SUMIF($R$10:R444,R444,$R$10:R444)/R444)</f>
        <v>0</v>
      </c>
      <c r="D444" s="127">
        <v>435</v>
      </c>
      <c r="E444" s="146"/>
      <c r="F444" s="147"/>
      <c r="G444" s="130">
        <f t="shared" si="30"/>
        <v>0</v>
      </c>
      <c r="H444" s="130">
        <f>IF(E444=0,0,VLOOKUP(E444,[1]Ob!$D$10:$AW$600,46,FALSE))</f>
        <v>0</v>
      </c>
      <c r="I444" s="130">
        <f>IF(E444=0,0,VLOOKUP(E444,[1]Ob!$D$10:$BA$600,50,FALSE))</f>
        <v>0</v>
      </c>
      <c r="J444" s="130">
        <f>IF(E444=0,0,VLOOKUP(E444,[1]Ob!$D$10:$O$600,12,FALSE))</f>
        <v>0</v>
      </c>
      <c r="K444" s="131">
        <f>IF(E444=0,0,VLOOKUP(E444,[1]Ob!$D$10:$BA$600,15,FALSE))*F444</f>
        <v>0</v>
      </c>
      <c r="L444" s="132">
        <f t="shared" si="34"/>
        <v>0</v>
      </c>
      <c r="M444" s="133"/>
      <c r="N444" s="134"/>
      <c r="O444" s="170"/>
      <c r="P444" s="135">
        <v>0</v>
      </c>
      <c r="Q444" s="135">
        <v>0</v>
      </c>
      <c r="R444" s="129"/>
      <c r="S444" s="136">
        <f t="shared" si="31"/>
        <v>0</v>
      </c>
      <c r="T444" s="161"/>
      <c r="U444" s="162"/>
      <c r="V444" s="163"/>
    </row>
    <row r="445" spans="1:22">
      <c r="A445" s="124">
        <f t="shared" si="32"/>
        <v>0</v>
      </c>
      <c r="B445" s="125">
        <f t="shared" si="33"/>
        <v>0</v>
      </c>
      <c r="C445" s="126">
        <f>IF(R445=0,0,SUMIF($R$10:R445,R445,$R$10:R445)/R445)</f>
        <v>0</v>
      </c>
      <c r="D445" s="127">
        <v>436</v>
      </c>
      <c r="E445" s="146"/>
      <c r="F445" s="147"/>
      <c r="G445" s="130">
        <f t="shared" si="30"/>
        <v>0</v>
      </c>
      <c r="H445" s="130">
        <f>IF(E445=0,0,VLOOKUP(E445,[1]Ob!$D$10:$AW$600,46,FALSE))</f>
        <v>0</v>
      </c>
      <c r="I445" s="130">
        <f>IF(E445=0,0,VLOOKUP(E445,[1]Ob!$D$10:$BA$600,50,FALSE))</f>
        <v>0</v>
      </c>
      <c r="J445" s="130">
        <f>IF(E445=0,0,VLOOKUP(E445,[1]Ob!$D$10:$O$600,12,FALSE))</f>
        <v>0</v>
      </c>
      <c r="K445" s="131">
        <f>IF(E445=0,0,VLOOKUP(E445,[1]Ob!$D$10:$BA$600,15,FALSE))*F445</f>
        <v>0</v>
      </c>
      <c r="L445" s="132">
        <f t="shared" si="34"/>
        <v>0</v>
      </c>
      <c r="M445" s="133"/>
      <c r="N445" s="134"/>
      <c r="O445" s="170"/>
      <c r="P445" s="135">
        <v>0</v>
      </c>
      <c r="Q445" s="135">
        <v>0</v>
      </c>
      <c r="R445" s="129"/>
      <c r="S445" s="136">
        <f t="shared" si="31"/>
        <v>0</v>
      </c>
      <c r="T445" s="137"/>
      <c r="U445" s="138">
        <f>IF(T445=0,0,HLOOKUP(T445,$Y$3:$IV$5,3,FALSE))</f>
        <v>0</v>
      </c>
      <c r="V445" s="139"/>
    </row>
    <row r="446" spans="1:22">
      <c r="A446" s="124">
        <f t="shared" si="32"/>
        <v>0</v>
      </c>
      <c r="B446" s="125">
        <f t="shared" si="33"/>
        <v>0</v>
      </c>
      <c r="C446" s="126">
        <f>IF(R446=0,0,SUMIF($R$10:R446,R446,$R$10:R446)/R446)</f>
        <v>0</v>
      </c>
      <c r="D446" s="127">
        <v>437</v>
      </c>
      <c r="E446" s="146"/>
      <c r="F446" s="147"/>
      <c r="G446" s="130">
        <f t="shared" si="30"/>
        <v>0</v>
      </c>
      <c r="H446" s="130">
        <f>IF(E446=0,0,VLOOKUP(E446,[1]Ob!$D$10:$AW$600,46,FALSE))</f>
        <v>0</v>
      </c>
      <c r="I446" s="130">
        <f>IF(E446=0,0,VLOOKUP(E446,[1]Ob!$D$10:$BA$600,50,FALSE))</f>
        <v>0</v>
      </c>
      <c r="J446" s="130">
        <f>IF(E446=0,0,VLOOKUP(E446,[1]Ob!$D$10:$O$600,12,FALSE))</f>
        <v>0</v>
      </c>
      <c r="K446" s="131">
        <f>IF(E446=0,0,VLOOKUP(E446,[1]Ob!$D$10:$BA$600,15,FALSE))*F446</f>
        <v>0</v>
      </c>
      <c r="L446" s="132">
        <f t="shared" si="34"/>
        <v>0</v>
      </c>
      <c r="M446" s="133"/>
      <c r="N446" s="134"/>
      <c r="O446" s="170"/>
      <c r="P446" s="135">
        <v>0</v>
      </c>
      <c r="Q446" s="135">
        <v>0</v>
      </c>
      <c r="R446" s="129"/>
      <c r="S446" s="136">
        <f t="shared" si="31"/>
        <v>0</v>
      </c>
      <c r="T446" s="148"/>
      <c r="U446" s="149"/>
      <c r="V446" s="150"/>
    </row>
    <row r="447" spans="1:22">
      <c r="A447" s="124">
        <f t="shared" si="32"/>
        <v>0</v>
      </c>
      <c r="B447" s="125">
        <f t="shared" si="33"/>
        <v>0</v>
      </c>
      <c r="C447" s="126">
        <f>IF(R447=0,0,SUMIF($R$10:R447,R447,$R$10:R447)/R447)</f>
        <v>0</v>
      </c>
      <c r="D447" s="127">
        <v>438</v>
      </c>
      <c r="E447" s="146"/>
      <c r="F447" s="147"/>
      <c r="G447" s="130">
        <f t="shared" si="30"/>
        <v>0</v>
      </c>
      <c r="H447" s="130">
        <f>IF(E447=0,0,VLOOKUP(E447,[1]Ob!$D$10:$AW$600,46,FALSE))</f>
        <v>0</v>
      </c>
      <c r="I447" s="130">
        <f>IF(E447=0,0,VLOOKUP(E447,[1]Ob!$D$10:$BA$600,50,FALSE))</f>
        <v>0</v>
      </c>
      <c r="J447" s="130">
        <f>IF(E447=0,0,VLOOKUP(E447,[1]Ob!$D$10:$O$600,12,FALSE))</f>
        <v>0</v>
      </c>
      <c r="K447" s="131">
        <f>IF(E447=0,0,VLOOKUP(E447,[1]Ob!$D$10:$BA$600,15,FALSE))*F447</f>
        <v>0</v>
      </c>
      <c r="L447" s="132">
        <f t="shared" si="34"/>
        <v>0</v>
      </c>
      <c r="M447" s="133"/>
      <c r="N447" s="134"/>
      <c r="O447" s="170"/>
      <c r="P447" s="135">
        <v>0</v>
      </c>
      <c r="Q447" s="135">
        <v>0</v>
      </c>
      <c r="R447" s="129"/>
      <c r="S447" s="136">
        <f t="shared" si="31"/>
        <v>0</v>
      </c>
      <c r="T447" s="148"/>
      <c r="U447" s="149"/>
      <c r="V447" s="150"/>
    </row>
    <row r="448" spans="1:22">
      <c r="A448" s="124">
        <f t="shared" si="32"/>
        <v>0</v>
      </c>
      <c r="B448" s="125">
        <f t="shared" si="33"/>
        <v>0</v>
      </c>
      <c r="C448" s="126">
        <f>IF(R448=0,0,SUMIF($R$10:R448,R448,$R$10:R448)/R448)</f>
        <v>0</v>
      </c>
      <c r="D448" s="127">
        <v>439</v>
      </c>
      <c r="E448" s="146"/>
      <c r="F448" s="147"/>
      <c r="G448" s="130">
        <f t="shared" si="30"/>
        <v>0</v>
      </c>
      <c r="H448" s="130">
        <f>IF(E448=0,0,VLOOKUP(E448,[1]Ob!$D$10:$AW$600,46,FALSE))</f>
        <v>0</v>
      </c>
      <c r="I448" s="130">
        <f>IF(E448=0,0,VLOOKUP(E448,[1]Ob!$D$10:$BA$600,50,FALSE))</f>
        <v>0</v>
      </c>
      <c r="J448" s="130">
        <f>IF(E448=0,0,VLOOKUP(E448,[1]Ob!$D$10:$O$600,12,FALSE))</f>
        <v>0</v>
      </c>
      <c r="K448" s="131">
        <f>IF(E448=0,0,VLOOKUP(E448,[1]Ob!$D$10:$BA$600,15,FALSE))*F448</f>
        <v>0</v>
      </c>
      <c r="L448" s="132">
        <f t="shared" si="34"/>
        <v>0</v>
      </c>
      <c r="M448" s="133"/>
      <c r="N448" s="134"/>
      <c r="O448" s="170"/>
      <c r="P448" s="135">
        <v>0</v>
      </c>
      <c r="Q448" s="135">
        <v>0</v>
      </c>
      <c r="R448" s="129"/>
      <c r="S448" s="136">
        <f t="shared" si="31"/>
        <v>0</v>
      </c>
      <c r="T448" s="148"/>
      <c r="U448" s="149"/>
      <c r="V448" s="150"/>
    </row>
    <row r="449" spans="1:22">
      <c r="A449" s="124">
        <f t="shared" si="32"/>
        <v>0</v>
      </c>
      <c r="B449" s="125">
        <f t="shared" si="33"/>
        <v>0</v>
      </c>
      <c r="C449" s="126">
        <f>IF(R449=0,0,SUMIF($R$10:R449,R449,$R$10:R449)/R449)</f>
        <v>0</v>
      </c>
      <c r="D449" s="127">
        <v>440</v>
      </c>
      <c r="E449" s="146"/>
      <c r="F449" s="147"/>
      <c r="G449" s="130">
        <f t="shared" si="30"/>
        <v>0</v>
      </c>
      <c r="H449" s="130">
        <f>IF(E449=0,0,VLOOKUP(E449,[1]Ob!$D$10:$AW$600,46,FALSE))</f>
        <v>0</v>
      </c>
      <c r="I449" s="130">
        <f>IF(E449=0,0,VLOOKUP(E449,[1]Ob!$D$10:$BA$600,50,FALSE))</f>
        <v>0</v>
      </c>
      <c r="J449" s="130">
        <f>IF(E449=0,0,VLOOKUP(E449,[1]Ob!$D$10:$O$600,12,FALSE))</f>
        <v>0</v>
      </c>
      <c r="K449" s="131">
        <f>IF(E449=0,0,VLOOKUP(E449,[1]Ob!$D$10:$BA$600,15,FALSE))*F449</f>
        <v>0</v>
      </c>
      <c r="L449" s="132">
        <f t="shared" si="34"/>
        <v>0</v>
      </c>
      <c r="M449" s="133"/>
      <c r="N449" s="134"/>
      <c r="O449" s="170"/>
      <c r="P449" s="135">
        <v>0</v>
      </c>
      <c r="Q449" s="135">
        <v>0</v>
      </c>
      <c r="R449" s="129"/>
      <c r="S449" s="136">
        <f t="shared" si="31"/>
        <v>0</v>
      </c>
      <c r="T449" s="161"/>
      <c r="U449" s="162"/>
      <c r="V449" s="163"/>
    </row>
    <row r="450" spans="1:22">
      <c r="A450" s="124">
        <f t="shared" si="32"/>
        <v>0</v>
      </c>
      <c r="B450" s="125">
        <f t="shared" si="33"/>
        <v>0</v>
      </c>
      <c r="C450" s="126">
        <f>IF(R450=0,0,SUMIF($R$10:R450,R450,$R$10:R450)/R450)</f>
        <v>0</v>
      </c>
      <c r="D450" s="127">
        <v>441</v>
      </c>
      <c r="E450" s="146"/>
      <c r="F450" s="147"/>
      <c r="G450" s="130">
        <f t="shared" si="30"/>
        <v>0</v>
      </c>
      <c r="H450" s="130">
        <f>IF(E450=0,0,VLOOKUP(E450,[1]Ob!$D$10:$AW$600,46,FALSE))</f>
        <v>0</v>
      </c>
      <c r="I450" s="130">
        <f>IF(E450=0,0,VLOOKUP(E450,[1]Ob!$D$10:$BA$600,50,FALSE))</f>
        <v>0</v>
      </c>
      <c r="J450" s="130">
        <f>IF(E450=0,0,VLOOKUP(E450,[1]Ob!$D$10:$O$600,12,FALSE))</f>
        <v>0</v>
      </c>
      <c r="K450" s="131">
        <f>IF(E450=0,0,VLOOKUP(E450,[1]Ob!$D$10:$BA$600,15,FALSE))*F450</f>
        <v>0</v>
      </c>
      <c r="L450" s="132">
        <f t="shared" si="34"/>
        <v>0</v>
      </c>
      <c r="M450" s="133"/>
      <c r="N450" s="134"/>
      <c r="O450" s="170"/>
      <c r="P450" s="135">
        <v>0</v>
      </c>
      <c r="Q450" s="135">
        <v>0</v>
      </c>
      <c r="R450" s="129"/>
      <c r="S450" s="136">
        <f t="shared" si="31"/>
        <v>0</v>
      </c>
      <c r="T450" s="137"/>
      <c r="U450" s="138">
        <f>IF(T450=0,0,HLOOKUP(T450,$Y$3:$IV$5,3,FALSE))</f>
        <v>0</v>
      </c>
      <c r="V450" s="139"/>
    </row>
    <row r="451" spans="1:22">
      <c r="A451" s="124">
        <f t="shared" si="32"/>
        <v>0</v>
      </c>
      <c r="B451" s="125">
        <f t="shared" si="33"/>
        <v>0</v>
      </c>
      <c r="C451" s="126">
        <f>IF(R451=0,0,SUMIF($R$10:R451,R451,$R$10:R451)/R451)</f>
        <v>0</v>
      </c>
      <c r="D451" s="127">
        <v>442</v>
      </c>
      <c r="E451" s="146"/>
      <c r="F451" s="147"/>
      <c r="G451" s="130">
        <f t="shared" si="30"/>
        <v>0</v>
      </c>
      <c r="H451" s="130">
        <f>IF(E451=0,0,VLOOKUP(E451,[1]Ob!$D$10:$AW$600,46,FALSE))</f>
        <v>0</v>
      </c>
      <c r="I451" s="130">
        <f>IF(E451=0,0,VLOOKUP(E451,[1]Ob!$D$10:$BA$600,50,FALSE))</f>
        <v>0</v>
      </c>
      <c r="J451" s="130">
        <f>IF(E451=0,0,VLOOKUP(E451,[1]Ob!$D$10:$O$600,12,FALSE))</f>
        <v>0</v>
      </c>
      <c r="K451" s="131">
        <f>IF(E451=0,0,VLOOKUP(E451,[1]Ob!$D$10:$BA$600,15,FALSE))*F451</f>
        <v>0</v>
      </c>
      <c r="L451" s="132">
        <f t="shared" si="34"/>
        <v>0</v>
      </c>
      <c r="M451" s="133"/>
      <c r="N451" s="134"/>
      <c r="O451" s="170"/>
      <c r="P451" s="135">
        <v>0</v>
      </c>
      <c r="Q451" s="135">
        <v>0</v>
      </c>
      <c r="R451" s="129"/>
      <c r="S451" s="136">
        <f t="shared" si="31"/>
        <v>0</v>
      </c>
      <c r="T451" s="148"/>
      <c r="U451" s="149"/>
      <c r="V451" s="150"/>
    </row>
    <row r="452" spans="1:22">
      <c r="A452" s="124">
        <f t="shared" si="32"/>
        <v>0</v>
      </c>
      <c r="B452" s="125">
        <f t="shared" si="33"/>
        <v>0</v>
      </c>
      <c r="C452" s="126">
        <f>IF(R452=0,0,SUMIF($R$10:R452,R452,$R$10:R452)/R452)</f>
        <v>0</v>
      </c>
      <c r="D452" s="127">
        <v>443</v>
      </c>
      <c r="E452" s="146"/>
      <c r="F452" s="147"/>
      <c r="G452" s="130">
        <f t="shared" si="30"/>
        <v>0</v>
      </c>
      <c r="H452" s="130">
        <f>IF(E452=0,0,VLOOKUP(E452,[1]Ob!$D$10:$AW$600,46,FALSE))</f>
        <v>0</v>
      </c>
      <c r="I452" s="130">
        <f>IF(E452=0,0,VLOOKUP(E452,[1]Ob!$D$10:$BA$600,50,FALSE))</f>
        <v>0</v>
      </c>
      <c r="J452" s="130">
        <f>IF(E452=0,0,VLOOKUP(E452,[1]Ob!$D$10:$O$600,12,FALSE))</f>
        <v>0</v>
      </c>
      <c r="K452" s="131">
        <f>IF(E452=0,0,VLOOKUP(E452,[1]Ob!$D$10:$BA$600,15,FALSE))*F452</f>
        <v>0</v>
      </c>
      <c r="L452" s="132">
        <f t="shared" si="34"/>
        <v>0</v>
      </c>
      <c r="M452" s="133"/>
      <c r="N452" s="134"/>
      <c r="O452" s="170"/>
      <c r="P452" s="135">
        <v>0</v>
      </c>
      <c r="Q452" s="135">
        <v>0</v>
      </c>
      <c r="R452" s="129"/>
      <c r="S452" s="136">
        <f t="shared" si="31"/>
        <v>0</v>
      </c>
      <c r="T452" s="148"/>
      <c r="U452" s="149"/>
      <c r="V452" s="150"/>
    </row>
    <row r="453" spans="1:22">
      <c r="A453" s="124">
        <f t="shared" si="32"/>
        <v>0</v>
      </c>
      <c r="B453" s="125">
        <f t="shared" si="33"/>
        <v>0</v>
      </c>
      <c r="C453" s="126">
        <f>IF(R453=0,0,SUMIF($R$10:R453,R453,$R$10:R453)/R453)</f>
        <v>0</v>
      </c>
      <c r="D453" s="127">
        <v>444</v>
      </c>
      <c r="E453" s="146"/>
      <c r="F453" s="147"/>
      <c r="G453" s="130">
        <f t="shared" si="30"/>
        <v>0</v>
      </c>
      <c r="H453" s="130">
        <f>IF(E453=0,0,VLOOKUP(E453,[1]Ob!$D$10:$AW$600,46,FALSE))</f>
        <v>0</v>
      </c>
      <c r="I453" s="130">
        <f>IF(E453=0,0,VLOOKUP(E453,[1]Ob!$D$10:$BA$600,50,FALSE))</f>
        <v>0</v>
      </c>
      <c r="J453" s="130">
        <f>IF(E453=0,0,VLOOKUP(E453,[1]Ob!$D$10:$O$600,12,FALSE))</f>
        <v>0</v>
      </c>
      <c r="K453" s="131">
        <f>IF(E453=0,0,VLOOKUP(E453,[1]Ob!$D$10:$BA$600,15,FALSE))*F453</f>
        <v>0</v>
      </c>
      <c r="L453" s="132">
        <f t="shared" si="34"/>
        <v>0</v>
      </c>
      <c r="M453" s="133"/>
      <c r="N453" s="134"/>
      <c r="O453" s="170"/>
      <c r="P453" s="135">
        <v>0</v>
      </c>
      <c r="Q453" s="135">
        <v>0</v>
      </c>
      <c r="R453" s="129"/>
      <c r="S453" s="136">
        <f t="shared" si="31"/>
        <v>0</v>
      </c>
      <c r="T453" s="148"/>
      <c r="U453" s="149"/>
      <c r="V453" s="150"/>
    </row>
    <row r="454" spans="1:22">
      <c r="A454" s="124">
        <f t="shared" si="32"/>
        <v>0</v>
      </c>
      <c r="B454" s="125">
        <f t="shared" si="33"/>
        <v>0</v>
      </c>
      <c r="C454" s="126">
        <f>IF(R454=0,0,SUMIF($R$10:R454,R454,$R$10:R454)/R454)</f>
        <v>0</v>
      </c>
      <c r="D454" s="127">
        <v>445</v>
      </c>
      <c r="E454" s="146"/>
      <c r="F454" s="147"/>
      <c r="G454" s="130">
        <f t="shared" si="30"/>
        <v>0</v>
      </c>
      <c r="H454" s="130">
        <f>IF(E454=0,0,VLOOKUP(E454,[1]Ob!$D$10:$AW$600,46,FALSE))</f>
        <v>0</v>
      </c>
      <c r="I454" s="130">
        <f>IF(E454=0,0,VLOOKUP(E454,[1]Ob!$D$10:$BA$600,50,FALSE))</f>
        <v>0</v>
      </c>
      <c r="J454" s="130">
        <f>IF(E454=0,0,VLOOKUP(E454,[1]Ob!$D$10:$O$600,12,FALSE))</f>
        <v>0</v>
      </c>
      <c r="K454" s="131">
        <f>IF(E454=0,0,VLOOKUP(E454,[1]Ob!$D$10:$BA$600,15,FALSE))*F454</f>
        <v>0</v>
      </c>
      <c r="L454" s="132">
        <f t="shared" si="34"/>
        <v>0</v>
      </c>
      <c r="M454" s="133"/>
      <c r="N454" s="134"/>
      <c r="O454" s="170"/>
      <c r="P454" s="135">
        <v>0</v>
      </c>
      <c r="Q454" s="135">
        <v>0</v>
      </c>
      <c r="R454" s="129"/>
      <c r="S454" s="136">
        <f t="shared" si="31"/>
        <v>0</v>
      </c>
      <c r="T454" s="161"/>
      <c r="U454" s="162"/>
      <c r="V454" s="163"/>
    </row>
    <row r="455" spans="1:22">
      <c r="A455" s="124">
        <f t="shared" si="32"/>
        <v>0</v>
      </c>
      <c r="B455" s="125">
        <f t="shared" si="33"/>
        <v>0</v>
      </c>
      <c r="C455" s="126">
        <f>IF(R455=0,0,SUMIF($R$10:R455,R455,$R$10:R455)/R455)</f>
        <v>0</v>
      </c>
      <c r="D455" s="127">
        <v>446</v>
      </c>
      <c r="E455" s="146"/>
      <c r="F455" s="147"/>
      <c r="G455" s="130">
        <f t="shared" si="30"/>
        <v>0</v>
      </c>
      <c r="H455" s="130">
        <f>IF(E455=0,0,VLOOKUP(E455,[1]Ob!$D$10:$AW$600,46,FALSE))</f>
        <v>0</v>
      </c>
      <c r="I455" s="130">
        <f>IF(E455=0,0,VLOOKUP(E455,[1]Ob!$D$10:$BA$600,50,FALSE))</f>
        <v>0</v>
      </c>
      <c r="J455" s="130">
        <f>IF(E455=0,0,VLOOKUP(E455,[1]Ob!$D$10:$O$600,12,FALSE))</f>
        <v>0</v>
      </c>
      <c r="K455" s="131">
        <f>IF(E455=0,0,VLOOKUP(E455,[1]Ob!$D$10:$BA$600,15,FALSE))*F455</f>
        <v>0</v>
      </c>
      <c r="L455" s="132">
        <f t="shared" si="34"/>
        <v>0</v>
      </c>
      <c r="M455" s="133"/>
      <c r="N455" s="134"/>
      <c r="O455" s="170"/>
      <c r="P455" s="135">
        <v>0</v>
      </c>
      <c r="Q455" s="135">
        <v>0</v>
      </c>
      <c r="R455" s="129"/>
      <c r="S455" s="136">
        <f t="shared" si="31"/>
        <v>0</v>
      </c>
      <c r="T455" s="137"/>
      <c r="U455" s="138">
        <f>IF(T455=0,0,HLOOKUP(T455,$Y$3:$IV$5,3,FALSE))</f>
        <v>0</v>
      </c>
      <c r="V455" s="139"/>
    </row>
    <row r="456" spans="1:22">
      <c r="A456" s="124">
        <f t="shared" si="32"/>
        <v>0</v>
      </c>
      <c r="B456" s="125">
        <f t="shared" si="33"/>
        <v>0</v>
      </c>
      <c r="C456" s="126">
        <f>IF(R456=0,0,SUMIF($R$10:R456,R456,$R$10:R456)/R456)</f>
        <v>0</v>
      </c>
      <c r="D456" s="127">
        <v>447</v>
      </c>
      <c r="E456" s="146"/>
      <c r="F456" s="147"/>
      <c r="G456" s="130">
        <f t="shared" si="30"/>
        <v>0</v>
      </c>
      <c r="H456" s="130">
        <f>IF(E456=0,0,VLOOKUP(E456,[1]Ob!$D$10:$AW$600,46,FALSE))</f>
        <v>0</v>
      </c>
      <c r="I456" s="130">
        <f>IF(E456=0,0,VLOOKUP(E456,[1]Ob!$D$10:$BA$600,50,FALSE))</f>
        <v>0</v>
      </c>
      <c r="J456" s="130">
        <f>IF(E456=0,0,VLOOKUP(E456,[1]Ob!$D$10:$O$600,12,FALSE))</f>
        <v>0</v>
      </c>
      <c r="K456" s="131">
        <f>IF(E456=0,0,VLOOKUP(E456,[1]Ob!$D$10:$BA$600,15,FALSE))*F456</f>
        <v>0</v>
      </c>
      <c r="L456" s="132">
        <f t="shared" si="34"/>
        <v>0</v>
      </c>
      <c r="M456" s="133"/>
      <c r="N456" s="134"/>
      <c r="O456" s="170"/>
      <c r="P456" s="135">
        <v>0</v>
      </c>
      <c r="Q456" s="135">
        <v>0</v>
      </c>
      <c r="R456" s="129"/>
      <c r="S456" s="136">
        <f t="shared" si="31"/>
        <v>0</v>
      </c>
      <c r="T456" s="148"/>
      <c r="U456" s="149"/>
      <c r="V456" s="150"/>
    </row>
    <row r="457" spans="1:22">
      <c r="A457" s="124">
        <f t="shared" si="32"/>
        <v>0</v>
      </c>
      <c r="B457" s="125">
        <f t="shared" si="33"/>
        <v>0</v>
      </c>
      <c r="C457" s="126">
        <f>IF(R457=0,0,SUMIF($R$10:R457,R457,$R$10:R457)/R457)</f>
        <v>0</v>
      </c>
      <c r="D457" s="127">
        <v>448</v>
      </c>
      <c r="E457" s="146"/>
      <c r="F457" s="147"/>
      <c r="G457" s="130">
        <f t="shared" si="30"/>
        <v>0</v>
      </c>
      <c r="H457" s="130">
        <f>IF(E457=0,0,VLOOKUP(E457,[1]Ob!$D$10:$AW$600,46,FALSE))</f>
        <v>0</v>
      </c>
      <c r="I457" s="130">
        <f>IF(E457=0,0,VLOOKUP(E457,[1]Ob!$D$10:$BA$600,50,FALSE))</f>
        <v>0</v>
      </c>
      <c r="J457" s="130">
        <f>IF(E457=0,0,VLOOKUP(E457,[1]Ob!$D$10:$O$600,12,FALSE))</f>
        <v>0</v>
      </c>
      <c r="K457" s="131">
        <f>IF(E457=0,0,VLOOKUP(E457,[1]Ob!$D$10:$BA$600,15,FALSE))*F457</f>
        <v>0</v>
      </c>
      <c r="L457" s="132">
        <f t="shared" si="34"/>
        <v>0</v>
      </c>
      <c r="M457" s="133"/>
      <c r="N457" s="134"/>
      <c r="O457" s="170"/>
      <c r="P457" s="135">
        <v>0</v>
      </c>
      <c r="Q457" s="135">
        <v>0</v>
      </c>
      <c r="R457" s="129"/>
      <c r="S457" s="136">
        <f t="shared" si="31"/>
        <v>0</v>
      </c>
      <c r="T457" s="148"/>
      <c r="U457" s="149"/>
      <c r="V457" s="150"/>
    </row>
    <row r="458" spans="1:22">
      <c r="A458" s="124">
        <f t="shared" si="32"/>
        <v>0</v>
      </c>
      <c r="B458" s="125">
        <f t="shared" si="33"/>
        <v>0</v>
      </c>
      <c r="C458" s="126">
        <f>IF(R458=0,0,SUMIF($R$10:R458,R458,$R$10:R458)/R458)</f>
        <v>0</v>
      </c>
      <c r="D458" s="127">
        <v>449</v>
      </c>
      <c r="E458" s="146"/>
      <c r="F458" s="147"/>
      <c r="G458" s="130">
        <f t="shared" ref="G458:G521" si="35">IF(E458=0,0,SUMIF($E$10:$E$600,E458,$F$10:$F$600))</f>
        <v>0</v>
      </c>
      <c r="H458" s="130">
        <f>IF(E458=0,0,VLOOKUP(E458,[1]Ob!$D$10:$AW$600,46,FALSE))</f>
        <v>0</v>
      </c>
      <c r="I458" s="130">
        <f>IF(E458=0,0,VLOOKUP(E458,[1]Ob!$D$10:$BA$600,50,FALSE))</f>
        <v>0</v>
      </c>
      <c r="J458" s="130">
        <f>IF(E458=0,0,VLOOKUP(E458,[1]Ob!$D$10:$O$600,12,FALSE))</f>
        <v>0</v>
      </c>
      <c r="K458" s="131">
        <f>IF(E458=0,0,VLOOKUP(E458,[1]Ob!$D$10:$BA$600,15,FALSE))*F458</f>
        <v>0</v>
      </c>
      <c r="L458" s="132">
        <f t="shared" si="34"/>
        <v>0</v>
      </c>
      <c r="M458" s="133"/>
      <c r="N458" s="134"/>
      <c r="O458" s="170"/>
      <c r="P458" s="135">
        <v>0</v>
      </c>
      <c r="Q458" s="135">
        <v>0</v>
      </c>
      <c r="R458" s="129"/>
      <c r="S458" s="136">
        <f t="shared" ref="S458:S521" si="36">IF(R458=0,0,HLOOKUP(R458,$Y$3:$IV$5,3,FALSE))</f>
        <v>0</v>
      </c>
      <c r="T458" s="148"/>
      <c r="U458" s="149"/>
      <c r="V458" s="150"/>
    </row>
    <row r="459" spans="1:22">
      <c r="A459" s="124">
        <f t="shared" ref="A459:A522" si="37">IF(E459=0,0,D459)</f>
        <v>0</v>
      </c>
      <c r="B459" s="125">
        <f t="shared" ref="B459:B522" si="38">IF(R459=0,0,CONCATENATE(C459,R459,S459))</f>
        <v>0</v>
      </c>
      <c r="C459" s="126">
        <f>IF(R459=0,0,SUMIF($R$10:R459,R459,$R$10:R459)/R459)</f>
        <v>0</v>
      </c>
      <c r="D459" s="127">
        <v>450</v>
      </c>
      <c r="E459" s="146"/>
      <c r="F459" s="147"/>
      <c r="G459" s="130">
        <f t="shared" si="35"/>
        <v>0</v>
      </c>
      <c r="H459" s="130">
        <f>IF(E459=0,0,VLOOKUP(E459,[1]Ob!$D$10:$AW$600,46,FALSE))</f>
        <v>0</v>
      </c>
      <c r="I459" s="130">
        <f>IF(E459=0,0,VLOOKUP(E459,[1]Ob!$D$10:$BA$600,50,FALSE))</f>
        <v>0</v>
      </c>
      <c r="J459" s="130">
        <f>IF(E459=0,0,VLOOKUP(E459,[1]Ob!$D$10:$O$600,12,FALSE))</f>
        <v>0</v>
      </c>
      <c r="K459" s="131">
        <f>IF(E459=0,0,VLOOKUP(E459,[1]Ob!$D$10:$BA$600,15,FALSE))*F459</f>
        <v>0</v>
      </c>
      <c r="L459" s="132">
        <f t="shared" ref="L459:L522" si="39">IF(F459=0,0,K459*2500)</f>
        <v>0</v>
      </c>
      <c r="M459" s="133"/>
      <c r="N459" s="134"/>
      <c r="O459" s="170"/>
      <c r="P459" s="135">
        <v>0</v>
      </c>
      <c r="Q459" s="135">
        <v>0</v>
      </c>
      <c r="R459" s="129"/>
      <c r="S459" s="136">
        <f t="shared" si="36"/>
        <v>0</v>
      </c>
      <c r="T459" s="161"/>
      <c r="U459" s="162"/>
      <c r="V459" s="163"/>
    </row>
    <row r="460" spans="1:22">
      <c r="A460" s="124">
        <f t="shared" si="37"/>
        <v>0</v>
      </c>
      <c r="B460" s="125">
        <f t="shared" si="38"/>
        <v>0</v>
      </c>
      <c r="C460" s="126">
        <f>IF(R460=0,0,SUMIF($R$10:R460,R460,$R$10:R460)/R460)</f>
        <v>0</v>
      </c>
      <c r="D460" s="127">
        <v>451</v>
      </c>
      <c r="E460" s="146"/>
      <c r="F460" s="147"/>
      <c r="G460" s="130">
        <f t="shared" si="35"/>
        <v>0</v>
      </c>
      <c r="H460" s="130">
        <f>IF(E460=0,0,VLOOKUP(E460,[1]Ob!$D$10:$AW$600,46,FALSE))</f>
        <v>0</v>
      </c>
      <c r="I460" s="130">
        <f>IF(E460=0,0,VLOOKUP(E460,[1]Ob!$D$10:$BA$600,50,FALSE))</f>
        <v>0</v>
      </c>
      <c r="J460" s="130">
        <f>IF(E460=0,0,VLOOKUP(E460,[1]Ob!$D$10:$O$600,12,FALSE))</f>
        <v>0</v>
      </c>
      <c r="K460" s="131">
        <f>IF(E460=0,0,VLOOKUP(E460,[1]Ob!$D$10:$BA$600,15,FALSE))*F460</f>
        <v>0</v>
      </c>
      <c r="L460" s="132">
        <f t="shared" si="39"/>
        <v>0</v>
      </c>
      <c r="M460" s="133"/>
      <c r="N460" s="134"/>
      <c r="O460" s="170"/>
      <c r="P460" s="135">
        <v>0</v>
      </c>
      <c r="Q460" s="135">
        <v>0</v>
      </c>
      <c r="R460" s="129"/>
      <c r="S460" s="136">
        <f t="shared" si="36"/>
        <v>0</v>
      </c>
      <c r="T460" s="137"/>
      <c r="U460" s="138">
        <f>IF(T460=0,0,HLOOKUP(T460,$Y$3:$IV$5,3,FALSE))</f>
        <v>0</v>
      </c>
      <c r="V460" s="139"/>
    </row>
    <row r="461" spans="1:22">
      <c r="A461" s="124">
        <f t="shared" si="37"/>
        <v>0</v>
      </c>
      <c r="B461" s="125">
        <f t="shared" si="38"/>
        <v>0</v>
      </c>
      <c r="C461" s="126">
        <f>IF(R461=0,0,SUMIF($R$10:R461,R461,$R$10:R461)/R461)</f>
        <v>0</v>
      </c>
      <c r="D461" s="127">
        <v>452</v>
      </c>
      <c r="E461" s="146"/>
      <c r="F461" s="147"/>
      <c r="G461" s="130">
        <f t="shared" si="35"/>
        <v>0</v>
      </c>
      <c r="H461" s="130">
        <f>IF(E461=0,0,VLOOKUP(E461,[1]Ob!$D$10:$AW$600,46,FALSE))</f>
        <v>0</v>
      </c>
      <c r="I461" s="130">
        <f>IF(E461=0,0,VLOOKUP(E461,[1]Ob!$D$10:$BA$600,50,FALSE))</f>
        <v>0</v>
      </c>
      <c r="J461" s="130">
        <f>IF(E461=0,0,VLOOKUP(E461,[1]Ob!$D$10:$O$600,12,FALSE))</f>
        <v>0</v>
      </c>
      <c r="K461" s="131">
        <f>IF(E461=0,0,VLOOKUP(E461,[1]Ob!$D$10:$BA$600,15,FALSE))*F461</f>
        <v>0</v>
      </c>
      <c r="L461" s="132">
        <f t="shared" si="39"/>
        <v>0</v>
      </c>
      <c r="M461" s="133"/>
      <c r="N461" s="134"/>
      <c r="O461" s="170"/>
      <c r="P461" s="135">
        <v>0</v>
      </c>
      <c r="Q461" s="135">
        <v>0</v>
      </c>
      <c r="R461" s="129"/>
      <c r="S461" s="136">
        <f t="shared" si="36"/>
        <v>0</v>
      </c>
      <c r="T461" s="148"/>
      <c r="U461" s="149"/>
      <c r="V461" s="150"/>
    </row>
    <row r="462" spans="1:22">
      <c r="A462" s="124">
        <f t="shared" si="37"/>
        <v>0</v>
      </c>
      <c r="B462" s="125">
        <f t="shared" si="38"/>
        <v>0</v>
      </c>
      <c r="C462" s="126">
        <f>IF(R462=0,0,SUMIF($R$10:R462,R462,$R$10:R462)/R462)</f>
        <v>0</v>
      </c>
      <c r="D462" s="127">
        <v>453</v>
      </c>
      <c r="E462" s="146"/>
      <c r="F462" s="147"/>
      <c r="G462" s="130">
        <f t="shared" si="35"/>
        <v>0</v>
      </c>
      <c r="H462" s="130">
        <f>IF(E462=0,0,VLOOKUP(E462,[1]Ob!$D$10:$AW$600,46,FALSE))</f>
        <v>0</v>
      </c>
      <c r="I462" s="130">
        <f>IF(E462=0,0,VLOOKUP(E462,[1]Ob!$D$10:$BA$600,50,FALSE))</f>
        <v>0</v>
      </c>
      <c r="J462" s="130">
        <f>IF(E462=0,0,VLOOKUP(E462,[1]Ob!$D$10:$O$600,12,FALSE))</f>
        <v>0</v>
      </c>
      <c r="K462" s="131">
        <f>IF(E462=0,0,VLOOKUP(E462,[1]Ob!$D$10:$BA$600,15,FALSE))*F462</f>
        <v>0</v>
      </c>
      <c r="L462" s="132">
        <f t="shared" si="39"/>
        <v>0</v>
      </c>
      <c r="M462" s="133"/>
      <c r="N462" s="134"/>
      <c r="O462" s="170"/>
      <c r="P462" s="135">
        <v>0</v>
      </c>
      <c r="Q462" s="135">
        <v>0</v>
      </c>
      <c r="R462" s="129"/>
      <c r="S462" s="136">
        <f t="shared" si="36"/>
        <v>0</v>
      </c>
      <c r="T462" s="148"/>
      <c r="U462" s="149"/>
      <c r="V462" s="150"/>
    </row>
    <row r="463" spans="1:22">
      <c r="A463" s="124">
        <f t="shared" si="37"/>
        <v>0</v>
      </c>
      <c r="B463" s="125">
        <f t="shared" si="38"/>
        <v>0</v>
      </c>
      <c r="C463" s="126">
        <f>IF(R463=0,0,SUMIF($R$10:R463,R463,$R$10:R463)/R463)</f>
        <v>0</v>
      </c>
      <c r="D463" s="127">
        <v>454</v>
      </c>
      <c r="E463" s="146"/>
      <c r="F463" s="147"/>
      <c r="G463" s="130">
        <f t="shared" si="35"/>
        <v>0</v>
      </c>
      <c r="H463" s="130">
        <f>IF(E463=0,0,VLOOKUP(E463,[1]Ob!$D$10:$AW$600,46,FALSE))</f>
        <v>0</v>
      </c>
      <c r="I463" s="130">
        <f>IF(E463=0,0,VLOOKUP(E463,[1]Ob!$D$10:$BA$600,50,FALSE))</f>
        <v>0</v>
      </c>
      <c r="J463" s="130">
        <f>IF(E463=0,0,VLOOKUP(E463,[1]Ob!$D$10:$O$600,12,FALSE))</f>
        <v>0</v>
      </c>
      <c r="K463" s="131">
        <f>IF(E463=0,0,VLOOKUP(E463,[1]Ob!$D$10:$BA$600,15,FALSE))*F463</f>
        <v>0</v>
      </c>
      <c r="L463" s="132">
        <f t="shared" si="39"/>
        <v>0</v>
      </c>
      <c r="M463" s="133"/>
      <c r="N463" s="134"/>
      <c r="O463" s="170"/>
      <c r="P463" s="135">
        <v>0</v>
      </c>
      <c r="Q463" s="135">
        <v>0</v>
      </c>
      <c r="R463" s="129"/>
      <c r="S463" s="136">
        <f t="shared" si="36"/>
        <v>0</v>
      </c>
      <c r="T463" s="148"/>
      <c r="U463" s="149"/>
      <c r="V463" s="150"/>
    </row>
    <row r="464" spans="1:22">
      <c r="A464" s="124">
        <f t="shared" si="37"/>
        <v>0</v>
      </c>
      <c r="B464" s="125">
        <f t="shared" si="38"/>
        <v>0</v>
      </c>
      <c r="C464" s="126">
        <f>IF(R464=0,0,SUMIF($R$10:R464,R464,$R$10:R464)/R464)</f>
        <v>0</v>
      </c>
      <c r="D464" s="127">
        <v>455</v>
      </c>
      <c r="E464" s="146"/>
      <c r="F464" s="147"/>
      <c r="G464" s="130">
        <f t="shared" si="35"/>
        <v>0</v>
      </c>
      <c r="H464" s="130">
        <f>IF(E464=0,0,VLOOKUP(E464,[1]Ob!$D$10:$AW$600,46,FALSE))</f>
        <v>0</v>
      </c>
      <c r="I464" s="130">
        <f>IF(E464=0,0,VLOOKUP(E464,[1]Ob!$D$10:$BA$600,50,FALSE))</f>
        <v>0</v>
      </c>
      <c r="J464" s="130">
        <f>IF(E464=0,0,VLOOKUP(E464,[1]Ob!$D$10:$O$600,12,FALSE))</f>
        <v>0</v>
      </c>
      <c r="K464" s="131">
        <f>IF(E464=0,0,VLOOKUP(E464,[1]Ob!$D$10:$BA$600,15,FALSE))*F464</f>
        <v>0</v>
      </c>
      <c r="L464" s="132">
        <f t="shared" si="39"/>
        <v>0</v>
      </c>
      <c r="M464" s="133"/>
      <c r="N464" s="134"/>
      <c r="O464" s="170"/>
      <c r="P464" s="135">
        <v>0</v>
      </c>
      <c r="Q464" s="135">
        <v>0</v>
      </c>
      <c r="R464" s="129"/>
      <c r="S464" s="136">
        <f t="shared" si="36"/>
        <v>0</v>
      </c>
      <c r="T464" s="161"/>
      <c r="U464" s="162"/>
      <c r="V464" s="163"/>
    </row>
    <row r="465" spans="1:22">
      <c r="A465" s="124">
        <f t="shared" si="37"/>
        <v>0</v>
      </c>
      <c r="B465" s="125">
        <f t="shared" si="38"/>
        <v>0</v>
      </c>
      <c r="C465" s="126">
        <f>IF(R465=0,0,SUMIF($R$10:R465,R465,$R$10:R465)/R465)</f>
        <v>0</v>
      </c>
      <c r="D465" s="127">
        <v>456</v>
      </c>
      <c r="E465" s="146"/>
      <c r="F465" s="147"/>
      <c r="G465" s="130">
        <f t="shared" si="35"/>
        <v>0</v>
      </c>
      <c r="H465" s="130">
        <f>IF(E465=0,0,VLOOKUP(E465,[1]Ob!$D$10:$AW$600,46,FALSE))</f>
        <v>0</v>
      </c>
      <c r="I465" s="130">
        <f>IF(E465=0,0,VLOOKUP(E465,[1]Ob!$D$10:$BA$600,50,FALSE))</f>
        <v>0</v>
      </c>
      <c r="J465" s="130">
        <f>IF(E465=0,0,VLOOKUP(E465,[1]Ob!$D$10:$O$600,12,FALSE))</f>
        <v>0</v>
      </c>
      <c r="K465" s="131">
        <f>IF(E465=0,0,VLOOKUP(E465,[1]Ob!$D$10:$BA$600,15,FALSE))*F465</f>
        <v>0</v>
      </c>
      <c r="L465" s="132">
        <f t="shared" si="39"/>
        <v>0</v>
      </c>
      <c r="M465" s="133"/>
      <c r="N465" s="134"/>
      <c r="O465" s="170"/>
      <c r="P465" s="135">
        <v>0</v>
      </c>
      <c r="Q465" s="135">
        <v>0</v>
      </c>
      <c r="R465" s="129"/>
      <c r="S465" s="136">
        <f t="shared" si="36"/>
        <v>0</v>
      </c>
      <c r="T465" s="137"/>
      <c r="U465" s="138">
        <f>IF(T465=0,0,HLOOKUP(T465,$Y$3:$IV$5,3,FALSE))</f>
        <v>0</v>
      </c>
      <c r="V465" s="139"/>
    </row>
    <row r="466" spans="1:22">
      <c r="A466" s="124">
        <f t="shared" si="37"/>
        <v>0</v>
      </c>
      <c r="B466" s="125">
        <f t="shared" si="38"/>
        <v>0</v>
      </c>
      <c r="C466" s="126">
        <f>IF(R466=0,0,SUMIF($R$10:R466,R466,$R$10:R466)/R466)</f>
        <v>0</v>
      </c>
      <c r="D466" s="127">
        <v>457</v>
      </c>
      <c r="E466" s="146"/>
      <c r="F466" s="147"/>
      <c r="G466" s="130">
        <f t="shared" si="35"/>
        <v>0</v>
      </c>
      <c r="H466" s="130">
        <f>IF(E466=0,0,VLOOKUP(E466,[1]Ob!$D$10:$AW$600,46,FALSE))</f>
        <v>0</v>
      </c>
      <c r="I466" s="130">
        <f>IF(E466=0,0,VLOOKUP(E466,[1]Ob!$D$10:$BA$600,50,FALSE))</f>
        <v>0</v>
      </c>
      <c r="J466" s="130">
        <f>IF(E466=0,0,VLOOKUP(E466,[1]Ob!$D$10:$O$600,12,FALSE))</f>
        <v>0</v>
      </c>
      <c r="K466" s="131">
        <f>IF(E466=0,0,VLOOKUP(E466,[1]Ob!$D$10:$BA$600,15,FALSE))*F466</f>
        <v>0</v>
      </c>
      <c r="L466" s="132">
        <f t="shared" si="39"/>
        <v>0</v>
      </c>
      <c r="M466" s="133"/>
      <c r="N466" s="134"/>
      <c r="O466" s="170"/>
      <c r="P466" s="135">
        <v>0</v>
      </c>
      <c r="Q466" s="135">
        <v>0</v>
      </c>
      <c r="R466" s="129"/>
      <c r="S466" s="136">
        <f t="shared" si="36"/>
        <v>0</v>
      </c>
      <c r="T466" s="148"/>
      <c r="U466" s="149"/>
      <c r="V466" s="150"/>
    </row>
    <row r="467" spans="1:22">
      <c r="A467" s="124">
        <f t="shared" si="37"/>
        <v>0</v>
      </c>
      <c r="B467" s="125">
        <f t="shared" si="38"/>
        <v>0</v>
      </c>
      <c r="C467" s="126">
        <f>IF(R467=0,0,SUMIF($R$10:R467,R467,$R$10:R467)/R467)</f>
        <v>0</v>
      </c>
      <c r="D467" s="127">
        <v>458</v>
      </c>
      <c r="E467" s="146"/>
      <c r="F467" s="147"/>
      <c r="G467" s="130">
        <f t="shared" si="35"/>
        <v>0</v>
      </c>
      <c r="H467" s="130">
        <f>IF(E467=0,0,VLOOKUP(E467,[1]Ob!$D$10:$AW$600,46,FALSE))</f>
        <v>0</v>
      </c>
      <c r="I467" s="130">
        <f>IF(E467=0,0,VLOOKUP(E467,[1]Ob!$D$10:$BA$600,50,FALSE))</f>
        <v>0</v>
      </c>
      <c r="J467" s="130">
        <f>IF(E467=0,0,VLOOKUP(E467,[1]Ob!$D$10:$O$600,12,FALSE))</f>
        <v>0</v>
      </c>
      <c r="K467" s="131">
        <f>IF(E467=0,0,VLOOKUP(E467,[1]Ob!$D$10:$BA$600,15,FALSE))*F467</f>
        <v>0</v>
      </c>
      <c r="L467" s="132">
        <f t="shared" si="39"/>
        <v>0</v>
      </c>
      <c r="M467" s="133"/>
      <c r="N467" s="134"/>
      <c r="O467" s="170"/>
      <c r="P467" s="135">
        <v>0</v>
      </c>
      <c r="Q467" s="135">
        <v>0</v>
      </c>
      <c r="R467" s="129"/>
      <c r="S467" s="136">
        <f t="shared" si="36"/>
        <v>0</v>
      </c>
      <c r="T467" s="148"/>
      <c r="U467" s="149"/>
      <c r="V467" s="150"/>
    </row>
    <row r="468" spans="1:22">
      <c r="A468" s="124">
        <f t="shared" si="37"/>
        <v>0</v>
      </c>
      <c r="B468" s="125">
        <f t="shared" si="38"/>
        <v>0</v>
      </c>
      <c r="C468" s="126">
        <f>IF(R468=0,0,SUMIF($R$10:R468,R468,$R$10:R468)/R468)</f>
        <v>0</v>
      </c>
      <c r="D468" s="127">
        <v>459</v>
      </c>
      <c r="E468" s="146"/>
      <c r="F468" s="147"/>
      <c r="G468" s="130">
        <f t="shared" si="35"/>
        <v>0</v>
      </c>
      <c r="H468" s="130">
        <f>IF(E468=0,0,VLOOKUP(E468,[1]Ob!$D$10:$AW$600,46,FALSE))</f>
        <v>0</v>
      </c>
      <c r="I468" s="130">
        <f>IF(E468=0,0,VLOOKUP(E468,[1]Ob!$D$10:$BA$600,50,FALSE))</f>
        <v>0</v>
      </c>
      <c r="J468" s="130">
        <f>IF(E468=0,0,VLOOKUP(E468,[1]Ob!$D$10:$O$600,12,FALSE))</f>
        <v>0</v>
      </c>
      <c r="K468" s="131">
        <f>IF(E468=0,0,VLOOKUP(E468,[1]Ob!$D$10:$BA$600,15,FALSE))*F468</f>
        <v>0</v>
      </c>
      <c r="L468" s="132">
        <f t="shared" si="39"/>
        <v>0</v>
      </c>
      <c r="M468" s="133"/>
      <c r="N468" s="134"/>
      <c r="O468" s="170"/>
      <c r="P468" s="135">
        <v>0</v>
      </c>
      <c r="Q468" s="135">
        <v>0</v>
      </c>
      <c r="R468" s="129"/>
      <c r="S468" s="136">
        <f t="shared" si="36"/>
        <v>0</v>
      </c>
      <c r="T468" s="148"/>
      <c r="U468" s="149"/>
      <c r="V468" s="150"/>
    </row>
    <row r="469" spans="1:22">
      <c r="A469" s="124">
        <f t="shared" si="37"/>
        <v>0</v>
      </c>
      <c r="B469" s="125">
        <f t="shared" si="38"/>
        <v>0</v>
      </c>
      <c r="C469" s="126">
        <f>IF(R469=0,0,SUMIF($R$10:R469,R469,$R$10:R469)/R469)</f>
        <v>0</v>
      </c>
      <c r="D469" s="127">
        <v>460</v>
      </c>
      <c r="E469" s="146"/>
      <c r="F469" s="147"/>
      <c r="G469" s="130">
        <f t="shared" si="35"/>
        <v>0</v>
      </c>
      <c r="H469" s="130">
        <f>IF(E469=0,0,VLOOKUP(E469,[1]Ob!$D$10:$AW$600,46,FALSE))</f>
        <v>0</v>
      </c>
      <c r="I469" s="130">
        <f>IF(E469=0,0,VLOOKUP(E469,[1]Ob!$D$10:$BA$600,50,FALSE))</f>
        <v>0</v>
      </c>
      <c r="J469" s="130">
        <f>IF(E469=0,0,VLOOKUP(E469,[1]Ob!$D$10:$O$600,12,FALSE))</f>
        <v>0</v>
      </c>
      <c r="K469" s="131">
        <f>IF(E469=0,0,VLOOKUP(E469,[1]Ob!$D$10:$BA$600,15,FALSE))*F469</f>
        <v>0</v>
      </c>
      <c r="L469" s="132">
        <f t="shared" si="39"/>
        <v>0</v>
      </c>
      <c r="M469" s="133"/>
      <c r="N469" s="134"/>
      <c r="O469" s="170"/>
      <c r="P469" s="135">
        <v>0</v>
      </c>
      <c r="Q469" s="135">
        <v>0</v>
      </c>
      <c r="R469" s="129"/>
      <c r="S469" s="136">
        <f t="shared" si="36"/>
        <v>0</v>
      </c>
      <c r="T469" s="161"/>
      <c r="U469" s="162"/>
      <c r="V469" s="163"/>
    </row>
    <row r="470" spans="1:22">
      <c r="A470" s="124">
        <f t="shared" si="37"/>
        <v>0</v>
      </c>
      <c r="B470" s="125">
        <f t="shared" si="38"/>
        <v>0</v>
      </c>
      <c r="C470" s="126">
        <f>IF(R470=0,0,SUMIF($R$10:R470,R470,$R$10:R470)/R470)</f>
        <v>0</v>
      </c>
      <c r="D470" s="127">
        <v>461</v>
      </c>
      <c r="E470" s="146"/>
      <c r="F470" s="147"/>
      <c r="G470" s="130">
        <f t="shared" si="35"/>
        <v>0</v>
      </c>
      <c r="H470" s="130">
        <f>IF(E470=0,0,VLOOKUP(E470,[1]Ob!$D$10:$AW$600,46,FALSE))</f>
        <v>0</v>
      </c>
      <c r="I470" s="130">
        <f>IF(E470=0,0,VLOOKUP(E470,[1]Ob!$D$10:$BA$600,50,FALSE))</f>
        <v>0</v>
      </c>
      <c r="J470" s="130">
        <f>IF(E470=0,0,VLOOKUP(E470,[1]Ob!$D$10:$O$600,12,FALSE))</f>
        <v>0</v>
      </c>
      <c r="K470" s="131">
        <f>IF(E470=0,0,VLOOKUP(E470,[1]Ob!$D$10:$BA$600,15,FALSE))*F470</f>
        <v>0</v>
      </c>
      <c r="L470" s="132">
        <f t="shared" si="39"/>
        <v>0</v>
      </c>
      <c r="M470" s="133"/>
      <c r="N470" s="134"/>
      <c r="O470" s="170"/>
      <c r="P470" s="135">
        <v>0</v>
      </c>
      <c r="Q470" s="135">
        <v>0</v>
      </c>
      <c r="R470" s="129"/>
      <c r="S470" s="136">
        <f t="shared" si="36"/>
        <v>0</v>
      </c>
      <c r="T470" s="137"/>
      <c r="U470" s="138">
        <f>IF(T470=0,0,HLOOKUP(T470,$Y$3:$IV$5,3,FALSE))</f>
        <v>0</v>
      </c>
      <c r="V470" s="139"/>
    </row>
    <row r="471" spans="1:22">
      <c r="A471" s="124">
        <f t="shared" si="37"/>
        <v>0</v>
      </c>
      <c r="B471" s="125">
        <f t="shared" si="38"/>
        <v>0</v>
      </c>
      <c r="C471" s="126">
        <f>IF(R471=0,0,SUMIF($R$10:R471,R471,$R$10:R471)/R471)</f>
        <v>0</v>
      </c>
      <c r="D471" s="127">
        <v>462</v>
      </c>
      <c r="E471" s="146"/>
      <c r="F471" s="147"/>
      <c r="G471" s="130">
        <f t="shared" si="35"/>
        <v>0</v>
      </c>
      <c r="H471" s="130">
        <f>IF(E471=0,0,VLOOKUP(E471,[1]Ob!$D$10:$AW$600,46,FALSE))</f>
        <v>0</v>
      </c>
      <c r="I471" s="130">
        <f>IF(E471=0,0,VLOOKUP(E471,[1]Ob!$D$10:$BA$600,50,FALSE))</f>
        <v>0</v>
      </c>
      <c r="J471" s="130">
        <f>IF(E471=0,0,VLOOKUP(E471,[1]Ob!$D$10:$O$600,12,FALSE))</f>
        <v>0</v>
      </c>
      <c r="K471" s="131">
        <f>IF(E471=0,0,VLOOKUP(E471,[1]Ob!$D$10:$BA$600,15,FALSE))*F471</f>
        <v>0</v>
      </c>
      <c r="L471" s="132">
        <f t="shared" si="39"/>
        <v>0</v>
      </c>
      <c r="M471" s="133"/>
      <c r="N471" s="134"/>
      <c r="O471" s="170"/>
      <c r="P471" s="135">
        <v>0</v>
      </c>
      <c r="Q471" s="135">
        <v>0</v>
      </c>
      <c r="R471" s="129"/>
      <c r="S471" s="136">
        <f t="shared" si="36"/>
        <v>0</v>
      </c>
      <c r="T471" s="148"/>
      <c r="U471" s="149"/>
      <c r="V471" s="150"/>
    </row>
    <row r="472" spans="1:22">
      <c r="A472" s="124">
        <f t="shared" si="37"/>
        <v>0</v>
      </c>
      <c r="B472" s="125">
        <f t="shared" si="38"/>
        <v>0</v>
      </c>
      <c r="C472" s="126">
        <f>IF(R472=0,0,SUMIF($R$10:R472,R472,$R$10:R472)/R472)</f>
        <v>0</v>
      </c>
      <c r="D472" s="127">
        <v>463</v>
      </c>
      <c r="E472" s="146"/>
      <c r="F472" s="147"/>
      <c r="G472" s="130">
        <f t="shared" si="35"/>
        <v>0</v>
      </c>
      <c r="H472" s="130">
        <f>IF(E472=0,0,VLOOKUP(E472,[1]Ob!$D$10:$AW$600,46,FALSE))</f>
        <v>0</v>
      </c>
      <c r="I472" s="130">
        <f>IF(E472=0,0,VLOOKUP(E472,[1]Ob!$D$10:$BA$600,50,FALSE))</f>
        <v>0</v>
      </c>
      <c r="J472" s="130">
        <f>IF(E472=0,0,VLOOKUP(E472,[1]Ob!$D$10:$O$600,12,FALSE))</f>
        <v>0</v>
      </c>
      <c r="K472" s="131">
        <f>IF(E472=0,0,VLOOKUP(E472,[1]Ob!$D$10:$BA$600,15,FALSE))*F472</f>
        <v>0</v>
      </c>
      <c r="L472" s="132">
        <f t="shared" si="39"/>
        <v>0</v>
      </c>
      <c r="M472" s="133"/>
      <c r="N472" s="134"/>
      <c r="O472" s="170"/>
      <c r="P472" s="135">
        <v>0</v>
      </c>
      <c r="Q472" s="135">
        <v>0</v>
      </c>
      <c r="R472" s="129"/>
      <c r="S472" s="136">
        <f t="shared" si="36"/>
        <v>0</v>
      </c>
      <c r="T472" s="148"/>
      <c r="U472" s="149"/>
      <c r="V472" s="150"/>
    </row>
    <row r="473" spans="1:22">
      <c r="A473" s="124">
        <f t="shared" si="37"/>
        <v>0</v>
      </c>
      <c r="B473" s="125">
        <f t="shared" si="38"/>
        <v>0</v>
      </c>
      <c r="C473" s="126">
        <f>IF(R473=0,0,SUMIF($R$10:R473,R473,$R$10:R473)/R473)</f>
        <v>0</v>
      </c>
      <c r="D473" s="127">
        <v>464</v>
      </c>
      <c r="E473" s="146"/>
      <c r="F473" s="147"/>
      <c r="G473" s="130">
        <f t="shared" si="35"/>
        <v>0</v>
      </c>
      <c r="H473" s="130">
        <f>IF(E473=0,0,VLOOKUP(E473,[1]Ob!$D$10:$AW$600,46,FALSE))</f>
        <v>0</v>
      </c>
      <c r="I473" s="130">
        <f>IF(E473=0,0,VLOOKUP(E473,[1]Ob!$D$10:$BA$600,50,FALSE))</f>
        <v>0</v>
      </c>
      <c r="J473" s="130">
        <f>IF(E473=0,0,VLOOKUP(E473,[1]Ob!$D$10:$O$600,12,FALSE))</f>
        <v>0</v>
      </c>
      <c r="K473" s="131">
        <f>IF(E473=0,0,VLOOKUP(E473,[1]Ob!$D$10:$BA$600,15,FALSE))*F473</f>
        <v>0</v>
      </c>
      <c r="L473" s="132">
        <f t="shared" si="39"/>
        <v>0</v>
      </c>
      <c r="M473" s="133"/>
      <c r="N473" s="134"/>
      <c r="O473" s="170"/>
      <c r="P473" s="135">
        <v>0</v>
      </c>
      <c r="Q473" s="135">
        <v>0</v>
      </c>
      <c r="R473" s="129"/>
      <c r="S473" s="136">
        <f t="shared" si="36"/>
        <v>0</v>
      </c>
      <c r="T473" s="148"/>
      <c r="U473" s="149"/>
      <c r="V473" s="150"/>
    </row>
    <row r="474" spans="1:22">
      <c r="A474" s="124">
        <f t="shared" si="37"/>
        <v>0</v>
      </c>
      <c r="B474" s="125">
        <f t="shared" si="38"/>
        <v>0</v>
      </c>
      <c r="C474" s="126">
        <f>IF(R474=0,0,SUMIF($R$10:R474,R474,$R$10:R474)/R474)</f>
        <v>0</v>
      </c>
      <c r="D474" s="127">
        <v>465</v>
      </c>
      <c r="E474" s="146"/>
      <c r="F474" s="147"/>
      <c r="G474" s="130">
        <f t="shared" si="35"/>
        <v>0</v>
      </c>
      <c r="H474" s="130">
        <f>IF(E474=0,0,VLOOKUP(E474,[1]Ob!$D$10:$AW$600,46,FALSE))</f>
        <v>0</v>
      </c>
      <c r="I474" s="130">
        <f>IF(E474=0,0,VLOOKUP(E474,[1]Ob!$D$10:$BA$600,50,FALSE))</f>
        <v>0</v>
      </c>
      <c r="J474" s="130">
        <f>IF(E474=0,0,VLOOKUP(E474,[1]Ob!$D$10:$O$600,12,FALSE))</f>
        <v>0</v>
      </c>
      <c r="K474" s="131">
        <f>IF(E474=0,0,VLOOKUP(E474,[1]Ob!$D$10:$BA$600,15,FALSE))*F474</f>
        <v>0</v>
      </c>
      <c r="L474" s="132">
        <f t="shared" si="39"/>
        <v>0</v>
      </c>
      <c r="M474" s="133"/>
      <c r="N474" s="134"/>
      <c r="O474" s="170"/>
      <c r="P474" s="135">
        <v>0</v>
      </c>
      <c r="Q474" s="135">
        <v>0</v>
      </c>
      <c r="R474" s="129"/>
      <c r="S474" s="136">
        <f t="shared" si="36"/>
        <v>0</v>
      </c>
      <c r="T474" s="161"/>
      <c r="U474" s="162"/>
      <c r="V474" s="163"/>
    </row>
    <row r="475" spans="1:22">
      <c r="A475" s="124">
        <f t="shared" si="37"/>
        <v>0</v>
      </c>
      <c r="B475" s="125">
        <f t="shared" si="38"/>
        <v>0</v>
      </c>
      <c r="C475" s="126">
        <f>IF(R475=0,0,SUMIF($R$10:R475,R475,$R$10:R475)/R475)</f>
        <v>0</v>
      </c>
      <c r="D475" s="127">
        <v>466</v>
      </c>
      <c r="E475" s="146"/>
      <c r="F475" s="147"/>
      <c r="G475" s="130">
        <f t="shared" si="35"/>
        <v>0</v>
      </c>
      <c r="H475" s="130">
        <f>IF(E475=0,0,VLOOKUP(E475,[1]Ob!$D$10:$AW$600,46,FALSE))</f>
        <v>0</v>
      </c>
      <c r="I475" s="130">
        <f>IF(E475=0,0,VLOOKUP(E475,[1]Ob!$D$10:$BA$600,50,FALSE))</f>
        <v>0</v>
      </c>
      <c r="J475" s="130">
        <f>IF(E475=0,0,VLOOKUP(E475,[1]Ob!$D$10:$O$600,12,FALSE))</f>
        <v>0</v>
      </c>
      <c r="K475" s="131">
        <f>IF(E475=0,0,VLOOKUP(E475,[1]Ob!$D$10:$BA$600,15,FALSE))*F475</f>
        <v>0</v>
      </c>
      <c r="L475" s="132">
        <f t="shared" si="39"/>
        <v>0</v>
      </c>
      <c r="M475" s="133"/>
      <c r="N475" s="134"/>
      <c r="O475" s="170"/>
      <c r="P475" s="135">
        <v>0</v>
      </c>
      <c r="Q475" s="135">
        <v>0</v>
      </c>
      <c r="R475" s="129"/>
      <c r="S475" s="136">
        <f t="shared" si="36"/>
        <v>0</v>
      </c>
      <c r="T475" s="137"/>
      <c r="U475" s="138">
        <f>IF(T475=0,0,HLOOKUP(T475,$Y$3:$IV$5,3,FALSE))</f>
        <v>0</v>
      </c>
      <c r="V475" s="139"/>
    </row>
    <row r="476" spans="1:22">
      <c r="A476" s="124">
        <f t="shared" si="37"/>
        <v>0</v>
      </c>
      <c r="B476" s="125">
        <f t="shared" si="38"/>
        <v>0</v>
      </c>
      <c r="C476" s="126">
        <f>IF(R476=0,0,SUMIF($R$10:R476,R476,$R$10:R476)/R476)</f>
        <v>0</v>
      </c>
      <c r="D476" s="127">
        <v>467</v>
      </c>
      <c r="E476" s="146"/>
      <c r="F476" s="147"/>
      <c r="G476" s="130">
        <f t="shared" si="35"/>
        <v>0</v>
      </c>
      <c r="H476" s="130">
        <f>IF(E476=0,0,VLOOKUP(E476,[1]Ob!$D$10:$AW$600,46,FALSE))</f>
        <v>0</v>
      </c>
      <c r="I476" s="130">
        <f>IF(E476=0,0,VLOOKUP(E476,[1]Ob!$D$10:$BA$600,50,FALSE))</f>
        <v>0</v>
      </c>
      <c r="J476" s="130">
        <f>IF(E476=0,0,VLOOKUP(E476,[1]Ob!$D$10:$O$600,12,FALSE))</f>
        <v>0</v>
      </c>
      <c r="K476" s="131">
        <f>IF(E476=0,0,VLOOKUP(E476,[1]Ob!$D$10:$BA$600,15,FALSE))*F476</f>
        <v>0</v>
      </c>
      <c r="L476" s="132">
        <f t="shared" si="39"/>
        <v>0</v>
      </c>
      <c r="M476" s="133"/>
      <c r="N476" s="134"/>
      <c r="O476" s="170"/>
      <c r="P476" s="135">
        <v>0</v>
      </c>
      <c r="Q476" s="135">
        <v>0</v>
      </c>
      <c r="R476" s="129"/>
      <c r="S476" s="136">
        <f t="shared" si="36"/>
        <v>0</v>
      </c>
      <c r="T476" s="148"/>
      <c r="U476" s="149"/>
      <c r="V476" s="150"/>
    </row>
    <row r="477" spans="1:22">
      <c r="A477" s="124">
        <f t="shared" si="37"/>
        <v>0</v>
      </c>
      <c r="B477" s="125">
        <f t="shared" si="38"/>
        <v>0</v>
      </c>
      <c r="C477" s="126">
        <f>IF(R477=0,0,SUMIF($R$10:R477,R477,$R$10:R477)/R477)</f>
        <v>0</v>
      </c>
      <c r="D477" s="127">
        <v>468</v>
      </c>
      <c r="E477" s="146"/>
      <c r="F477" s="147"/>
      <c r="G477" s="130">
        <f t="shared" si="35"/>
        <v>0</v>
      </c>
      <c r="H477" s="130">
        <f>IF(E477=0,0,VLOOKUP(E477,[1]Ob!$D$10:$AW$600,46,FALSE))</f>
        <v>0</v>
      </c>
      <c r="I477" s="130">
        <f>IF(E477=0,0,VLOOKUP(E477,[1]Ob!$D$10:$BA$600,50,FALSE))</f>
        <v>0</v>
      </c>
      <c r="J477" s="130">
        <f>IF(E477=0,0,VLOOKUP(E477,[1]Ob!$D$10:$O$600,12,FALSE))</f>
        <v>0</v>
      </c>
      <c r="K477" s="131">
        <f>IF(E477=0,0,VLOOKUP(E477,[1]Ob!$D$10:$BA$600,15,FALSE))*F477</f>
        <v>0</v>
      </c>
      <c r="L477" s="132">
        <f t="shared" si="39"/>
        <v>0</v>
      </c>
      <c r="M477" s="133"/>
      <c r="N477" s="134"/>
      <c r="O477" s="170"/>
      <c r="P477" s="135">
        <v>0</v>
      </c>
      <c r="Q477" s="135">
        <v>0</v>
      </c>
      <c r="R477" s="129"/>
      <c r="S477" s="136">
        <f t="shared" si="36"/>
        <v>0</v>
      </c>
      <c r="T477" s="148"/>
      <c r="U477" s="149"/>
      <c r="V477" s="150"/>
    </row>
    <row r="478" spans="1:22">
      <c r="A478" s="124">
        <f t="shared" si="37"/>
        <v>0</v>
      </c>
      <c r="B478" s="125">
        <f t="shared" si="38"/>
        <v>0</v>
      </c>
      <c r="C478" s="126">
        <f>IF(R478=0,0,SUMIF($R$10:R478,R478,$R$10:R478)/R478)</f>
        <v>0</v>
      </c>
      <c r="D478" s="127">
        <v>469</v>
      </c>
      <c r="E478" s="146"/>
      <c r="F478" s="147"/>
      <c r="G478" s="130">
        <f t="shared" si="35"/>
        <v>0</v>
      </c>
      <c r="H478" s="130">
        <f>IF(E478=0,0,VLOOKUP(E478,[1]Ob!$D$10:$AW$600,46,FALSE))</f>
        <v>0</v>
      </c>
      <c r="I478" s="130">
        <f>IF(E478=0,0,VLOOKUP(E478,[1]Ob!$D$10:$BA$600,50,FALSE))</f>
        <v>0</v>
      </c>
      <c r="J478" s="130">
        <f>IF(E478=0,0,VLOOKUP(E478,[1]Ob!$D$10:$O$600,12,FALSE))</f>
        <v>0</v>
      </c>
      <c r="K478" s="131">
        <f>IF(E478=0,0,VLOOKUP(E478,[1]Ob!$D$10:$BA$600,15,FALSE))*F478</f>
        <v>0</v>
      </c>
      <c r="L478" s="132">
        <f t="shared" si="39"/>
        <v>0</v>
      </c>
      <c r="M478" s="133"/>
      <c r="N478" s="134"/>
      <c r="O478" s="170"/>
      <c r="P478" s="135">
        <v>0</v>
      </c>
      <c r="Q478" s="135">
        <v>0</v>
      </c>
      <c r="R478" s="129"/>
      <c r="S478" s="136">
        <f t="shared" si="36"/>
        <v>0</v>
      </c>
      <c r="T478" s="148"/>
      <c r="U478" s="149"/>
      <c r="V478" s="150"/>
    </row>
    <row r="479" spans="1:22">
      <c r="A479" s="124">
        <f t="shared" si="37"/>
        <v>0</v>
      </c>
      <c r="B479" s="125">
        <f t="shared" si="38"/>
        <v>0</v>
      </c>
      <c r="C479" s="126">
        <f>IF(R479=0,0,SUMIF($R$10:R479,R479,$R$10:R479)/R479)</f>
        <v>0</v>
      </c>
      <c r="D479" s="127">
        <v>470</v>
      </c>
      <c r="E479" s="146"/>
      <c r="F479" s="147"/>
      <c r="G479" s="130">
        <f t="shared" si="35"/>
        <v>0</v>
      </c>
      <c r="H479" s="130">
        <f>IF(E479=0,0,VLOOKUP(E479,[1]Ob!$D$10:$AW$600,46,FALSE))</f>
        <v>0</v>
      </c>
      <c r="I479" s="130">
        <f>IF(E479=0,0,VLOOKUP(E479,[1]Ob!$D$10:$BA$600,50,FALSE))</f>
        <v>0</v>
      </c>
      <c r="J479" s="130">
        <f>IF(E479=0,0,VLOOKUP(E479,[1]Ob!$D$10:$O$600,12,FALSE))</f>
        <v>0</v>
      </c>
      <c r="K479" s="131">
        <f>IF(E479=0,0,VLOOKUP(E479,[1]Ob!$D$10:$BA$600,15,FALSE))*F479</f>
        <v>0</v>
      </c>
      <c r="L479" s="132">
        <f t="shared" si="39"/>
        <v>0</v>
      </c>
      <c r="M479" s="133"/>
      <c r="N479" s="134"/>
      <c r="O479" s="170"/>
      <c r="P479" s="135">
        <v>0</v>
      </c>
      <c r="Q479" s="135">
        <v>0</v>
      </c>
      <c r="R479" s="129"/>
      <c r="S479" s="136">
        <f t="shared" si="36"/>
        <v>0</v>
      </c>
      <c r="T479" s="161"/>
      <c r="U479" s="162"/>
      <c r="V479" s="163"/>
    </row>
    <row r="480" spans="1:22">
      <c r="A480" s="124">
        <f t="shared" si="37"/>
        <v>0</v>
      </c>
      <c r="B480" s="125">
        <f t="shared" si="38"/>
        <v>0</v>
      </c>
      <c r="C480" s="126">
        <f>IF(R480=0,0,SUMIF($R$10:R480,R480,$R$10:R480)/R480)</f>
        <v>0</v>
      </c>
      <c r="D480" s="127">
        <v>471</v>
      </c>
      <c r="E480" s="146"/>
      <c r="F480" s="147"/>
      <c r="G480" s="130">
        <f t="shared" si="35"/>
        <v>0</v>
      </c>
      <c r="H480" s="130">
        <f>IF(E480=0,0,VLOOKUP(E480,[1]Ob!$D$10:$AW$600,46,FALSE))</f>
        <v>0</v>
      </c>
      <c r="I480" s="130">
        <f>IF(E480=0,0,VLOOKUP(E480,[1]Ob!$D$10:$BA$600,50,FALSE))</f>
        <v>0</v>
      </c>
      <c r="J480" s="130">
        <f>IF(E480=0,0,VLOOKUP(E480,[1]Ob!$D$10:$O$600,12,FALSE))</f>
        <v>0</v>
      </c>
      <c r="K480" s="131">
        <f>IF(E480=0,0,VLOOKUP(E480,[1]Ob!$D$10:$BA$600,15,FALSE))*F480</f>
        <v>0</v>
      </c>
      <c r="L480" s="132">
        <f t="shared" si="39"/>
        <v>0</v>
      </c>
      <c r="M480" s="133"/>
      <c r="N480" s="134"/>
      <c r="O480" s="170"/>
      <c r="P480" s="135">
        <v>0</v>
      </c>
      <c r="Q480" s="135">
        <v>0</v>
      </c>
      <c r="R480" s="129"/>
      <c r="S480" s="136">
        <f t="shared" si="36"/>
        <v>0</v>
      </c>
      <c r="T480" s="137"/>
      <c r="U480" s="138">
        <f>IF(T480=0,0,HLOOKUP(T480,$Y$3:$IV$5,3,FALSE))</f>
        <v>0</v>
      </c>
      <c r="V480" s="139"/>
    </row>
    <row r="481" spans="1:22">
      <c r="A481" s="124">
        <f t="shared" si="37"/>
        <v>0</v>
      </c>
      <c r="B481" s="125">
        <f t="shared" si="38"/>
        <v>0</v>
      </c>
      <c r="C481" s="126">
        <f>IF(R481=0,0,SUMIF($R$10:R481,R481,$R$10:R481)/R481)</f>
        <v>0</v>
      </c>
      <c r="D481" s="127">
        <v>472</v>
      </c>
      <c r="E481" s="146"/>
      <c r="F481" s="147"/>
      <c r="G481" s="130">
        <f t="shared" si="35"/>
        <v>0</v>
      </c>
      <c r="H481" s="130">
        <f>IF(E481=0,0,VLOOKUP(E481,[1]Ob!$D$10:$AW$600,46,FALSE))</f>
        <v>0</v>
      </c>
      <c r="I481" s="130">
        <f>IF(E481=0,0,VLOOKUP(E481,[1]Ob!$D$10:$BA$600,50,FALSE))</f>
        <v>0</v>
      </c>
      <c r="J481" s="130">
        <f>IF(E481=0,0,VLOOKUP(E481,[1]Ob!$D$10:$O$600,12,FALSE))</f>
        <v>0</v>
      </c>
      <c r="K481" s="131">
        <f>IF(E481=0,0,VLOOKUP(E481,[1]Ob!$D$10:$BA$600,15,FALSE))*F481</f>
        <v>0</v>
      </c>
      <c r="L481" s="132">
        <f t="shared" si="39"/>
        <v>0</v>
      </c>
      <c r="M481" s="133"/>
      <c r="N481" s="134"/>
      <c r="O481" s="170"/>
      <c r="P481" s="135">
        <v>0</v>
      </c>
      <c r="Q481" s="135">
        <v>0</v>
      </c>
      <c r="R481" s="129"/>
      <c r="S481" s="136">
        <f t="shared" si="36"/>
        <v>0</v>
      </c>
      <c r="T481" s="148"/>
      <c r="U481" s="149"/>
      <c r="V481" s="150"/>
    </row>
    <row r="482" spans="1:22">
      <c r="A482" s="124">
        <f t="shared" si="37"/>
        <v>0</v>
      </c>
      <c r="B482" s="125">
        <f t="shared" si="38"/>
        <v>0</v>
      </c>
      <c r="C482" s="126">
        <f>IF(R482=0,0,SUMIF($R$10:R482,R482,$R$10:R482)/R482)</f>
        <v>0</v>
      </c>
      <c r="D482" s="127">
        <v>473</v>
      </c>
      <c r="E482" s="146"/>
      <c r="F482" s="147"/>
      <c r="G482" s="130">
        <f t="shared" si="35"/>
        <v>0</v>
      </c>
      <c r="H482" s="130">
        <f>IF(E482=0,0,VLOOKUP(E482,[1]Ob!$D$10:$AW$600,46,FALSE))</f>
        <v>0</v>
      </c>
      <c r="I482" s="130">
        <f>IF(E482=0,0,VLOOKUP(E482,[1]Ob!$D$10:$BA$600,50,FALSE))</f>
        <v>0</v>
      </c>
      <c r="J482" s="130">
        <f>IF(E482=0,0,VLOOKUP(E482,[1]Ob!$D$10:$O$600,12,FALSE))</f>
        <v>0</v>
      </c>
      <c r="K482" s="131">
        <f>IF(E482=0,0,VLOOKUP(E482,[1]Ob!$D$10:$BA$600,15,FALSE))*F482</f>
        <v>0</v>
      </c>
      <c r="L482" s="132">
        <f t="shared" si="39"/>
        <v>0</v>
      </c>
      <c r="M482" s="133"/>
      <c r="N482" s="134"/>
      <c r="O482" s="170"/>
      <c r="P482" s="135">
        <v>0</v>
      </c>
      <c r="Q482" s="135">
        <v>0</v>
      </c>
      <c r="R482" s="129"/>
      <c r="S482" s="136">
        <f t="shared" si="36"/>
        <v>0</v>
      </c>
      <c r="T482" s="148"/>
      <c r="U482" s="149"/>
      <c r="V482" s="150"/>
    </row>
    <row r="483" spans="1:22">
      <c r="A483" s="124">
        <f t="shared" si="37"/>
        <v>0</v>
      </c>
      <c r="B483" s="125">
        <f t="shared" si="38"/>
        <v>0</v>
      </c>
      <c r="C483" s="126">
        <f>IF(R483=0,0,SUMIF($R$10:R483,R483,$R$10:R483)/R483)</f>
        <v>0</v>
      </c>
      <c r="D483" s="127">
        <v>474</v>
      </c>
      <c r="E483" s="146"/>
      <c r="F483" s="147"/>
      <c r="G483" s="130">
        <f t="shared" si="35"/>
        <v>0</v>
      </c>
      <c r="H483" s="130">
        <f>IF(E483=0,0,VLOOKUP(E483,[1]Ob!$D$10:$AW$600,46,FALSE))</f>
        <v>0</v>
      </c>
      <c r="I483" s="130">
        <f>IF(E483=0,0,VLOOKUP(E483,[1]Ob!$D$10:$BA$600,50,FALSE))</f>
        <v>0</v>
      </c>
      <c r="J483" s="130">
        <f>IF(E483=0,0,VLOOKUP(E483,[1]Ob!$D$10:$O$600,12,FALSE))</f>
        <v>0</v>
      </c>
      <c r="K483" s="131">
        <f>IF(E483=0,0,VLOOKUP(E483,[1]Ob!$D$10:$BA$600,15,FALSE))*F483</f>
        <v>0</v>
      </c>
      <c r="L483" s="132">
        <f t="shared" si="39"/>
        <v>0</v>
      </c>
      <c r="M483" s="133"/>
      <c r="N483" s="134"/>
      <c r="O483" s="170"/>
      <c r="P483" s="135">
        <v>0</v>
      </c>
      <c r="Q483" s="135">
        <v>0</v>
      </c>
      <c r="R483" s="129"/>
      <c r="S483" s="136">
        <f t="shared" si="36"/>
        <v>0</v>
      </c>
      <c r="T483" s="148"/>
      <c r="U483" s="149"/>
      <c r="V483" s="150"/>
    </row>
    <row r="484" spans="1:22">
      <c r="A484" s="124">
        <f t="shared" si="37"/>
        <v>0</v>
      </c>
      <c r="B484" s="125">
        <f t="shared" si="38"/>
        <v>0</v>
      </c>
      <c r="C484" s="126">
        <f>IF(R484=0,0,SUMIF($R$10:R484,R484,$R$10:R484)/R484)</f>
        <v>0</v>
      </c>
      <c r="D484" s="127">
        <v>475</v>
      </c>
      <c r="E484" s="146"/>
      <c r="F484" s="147"/>
      <c r="G484" s="130">
        <f t="shared" si="35"/>
        <v>0</v>
      </c>
      <c r="H484" s="130">
        <f>IF(E484=0,0,VLOOKUP(E484,[1]Ob!$D$10:$AW$600,46,FALSE))</f>
        <v>0</v>
      </c>
      <c r="I484" s="130">
        <f>IF(E484=0,0,VLOOKUP(E484,[1]Ob!$D$10:$BA$600,50,FALSE))</f>
        <v>0</v>
      </c>
      <c r="J484" s="130">
        <f>IF(E484=0,0,VLOOKUP(E484,[1]Ob!$D$10:$O$600,12,FALSE))</f>
        <v>0</v>
      </c>
      <c r="K484" s="131">
        <f>IF(E484=0,0,VLOOKUP(E484,[1]Ob!$D$10:$BA$600,15,FALSE))*F484</f>
        <v>0</v>
      </c>
      <c r="L484" s="132">
        <f t="shared" si="39"/>
        <v>0</v>
      </c>
      <c r="M484" s="133"/>
      <c r="N484" s="134"/>
      <c r="O484" s="170"/>
      <c r="P484" s="135">
        <v>0</v>
      </c>
      <c r="Q484" s="135">
        <v>0</v>
      </c>
      <c r="R484" s="129"/>
      <c r="S484" s="136">
        <f t="shared" si="36"/>
        <v>0</v>
      </c>
      <c r="T484" s="161"/>
      <c r="U484" s="162"/>
      <c r="V484" s="163"/>
    </row>
    <row r="485" spans="1:22">
      <c r="A485" s="124">
        <f t="shared" si="37"/>
        <v>0</v>
      </c>
      <c r="B485" s="125">
        <f t="shared" si="38"/>
        <v>0</v>
      </c>
      <c r="C485" s="126">
        <f>IF(R485=0,0,SUMIF($R$10:R485,R485,$R$10:R485)/R485)</f>
        <v>0</v>
      </c>
      <c r="D485" s="127">
        <v>476</v>
      </c>
      <c r="E485" s="146"/>
      <c r="F485" s="147"/>
      <c r="G485" s="130">
        <f t="shared" si="35"/>
        <v>0</v>
      </c>
      <c r="H485" s="130">
        <f>IF(E485=0,0,VLOOKUP(E485,[1]Ob!$D$10:$AW$600,46,FALSE))</f>
        <v>0</v>
      </c>
      <c r="I485" s="130">
        <f>IF(E485=0,0,VLOOKUP(E485,[1]Ob!$D$10:$BA$600,50,FALSE))</f>
        <v>0</v>
      </c>
      <c r="J485" s="130">
        <f>IF(E485=0,0,VLOOKUP(E485,[1]Ob!$D$10:$O$600,12,FALSE))</f>
        <v>0</v>
      </c>
      <c r="K485" s="131">
        <f>IF(E485=0,0,VLOOKUP(E485,[1]Ob!$D$10:$BA$600,15,FALSE))*F485</f>
        <v>0</v>
      </c>
      <c r="L485" s="132">
        <f t="shared" si="39"/>
        <v>0</v>
      </c>
      <c r="M485" s="133"/>
      <c r="N485" s="134"/>
      <c r="O485" s="170"/>
      <c r="P485" s="135">
        <v>0</v>
      </c>
      <c r="Q485" s="135">
        <v>0</v>
      </c>
      <c r="R485" s="129"/>
      <c r="S485" s="136">
        <f t="shared" si="36"/>
        <v>0</v>
      </c>
      <c r="T485" s="137"/>
      <c r="U485" s="138">
        <f>IF(T485=0,0,HLOOKUP(T485,$Y$3:$IV$5,3,FALSE))</f>
        <v>0</v>
      </c>
      <c r="V485" s="139"/>
    </row>
    <row r="486" spans="1:22">
      <c r="A486" s="124">
        <f t="shared" si="37"/>
        <v>0</v>
      </c>
      <c r="B486" s="125">
        <f t="shared" si="38"/>
        <v>0</v>
      </c>
      <c r="C486" s="126">
        <f>IF(R486=0,0,SUMIF($R$10:R486,R486,$R$10:R486)/R486)</f>
        <v>0</v>
      </c>
      <c r="D486" s="127">
        <v>477</v>
      </c>
      <c r="E486" s="146"/>
      <c r="F486" s="147"/>
      <c r="G486" s="130">
        <f t="shared" si="35"/>
        <v>0</v>
      </c>
      <c r="H486" s="130">
        <f>IF(E486=0,0,VLOOKUP(E486,[1]Ob!$D$10:$AW$600,46,FALSE))</f>
        <v>0</v>
      </c>
      <c r="I486" s="130">
        <f>IF(E486=0,0,VLOOKUP(E486,[1]Ob!$D$10:$BA$600,50,FALSE))</f>
        <v>0</v>
      </c>
      <c r="J486" s="130">
        <f>IF(E486=0,0,VLOOKUP(E486,[1]Ob!$D$10:$O$600,12,FALSE))</f>
        <v>0</v>
      </c>
      <c r="K486" s="131">
        <f>IF(E486=0,0,VLOOKUP(E486,[1]Ob!$D$10:$BA$600,15,FALSE))*F486</f>
        <v>0</v>
      </c>
      <c r="L486" s="132">
        <f t="shared" si="39"/>
        <v>0</v>
      </c>
      <c r="M486" s="133"/>
      <c r="N486" s="134"/>
      <c r="O486" s="170"/>
      <c r="P486" s="135">
        <v>0</v>
      </c>
      <c r="Q486" s="135">
        <v>0</v>
      </c>
      <c r="R486" s="129"/>
      <c r="S486" s="136">
        <f t="shared" si="36"/>
        <v>0</v>
      </c>
      <c r="T486" s="148"/>
      <c r="U486" s="149"/>
      <c r="V486" s="150"/>
    </row>
    <row r="487" spans="1:22">
      <c r="A487" s="124">
        <f t="shared" si="37"/>
        <v>0</v>
      </c>
      <c r="B487" s="125">
        <f t="shared" si="38"/>
        <v>0</v>
      </c>
      <c r="C487" s="126">
        <f>IF(R487=0,0,SUMIF($R$10:R487,R487,$R$10:R487)/R487)</f>
        <v>0</v>
      </c>
      <c r="D487" s="127">
        <v>478</v>
      </c>
      <c r="E487" s="146"/>
      <c r="F487" s="147"/>
      <c r="G487" s="130">
        <f t="shared" si="35"/>
        <v>0</v>
      </c>
      <c r="H487" s="130">
        <f>IF(E487=0,0,VLOOKUP(E487,[1]Ob!$D$10:$AW$600,46,FALSE))</f>
        <v>0</v>
      </c>
      <c r="I487" s="130">
        <f>IF(E487=0,0,VLOOKUP(E487,[1]Ob!$D$10:$BA$600,50,FALSE))</f>
        <v>0</v>
      </c>
      <c r="J487" s="130">
        <f>IF(E487=0,0,VLOOKUP(E487,[1]Ob!$D$10:$O$600,12,FALSE))</f>
        <v>0</v>
      </c>
      <c r="K487" s="131">
        <f>IF(E487=0,0,VLOOKUP(E487,[1]Ob!$D$10:$BA$600,15,FALSE))*F487</f>
        <v>0</v>
      </c>
      <c r="L487" s="132">
        <f t="shared" si="39"/>
        <v>0</v>
      </c>
      <c r="M487" s="133"/>
      <c r="N487" s="134"/>
      <c r="O487" s="170"/>
      <c r="P487" s="135">
        <v>0</v>
      </c>
      <c r="Q487" s="135">
        <v>0</v>
      </c>
      <c r="R487" s="129"/>
      <c r="S487" s="136">
        <f t="shared" si="36"/>
        <v>0</v>
      </c>
      <c r="T487" s="148"/>
      <c r="U487" s="149"/>
      <c r="V487" s="150"/>
    </row>
    <row r="488" spans="1:22">
      <c r="A488" s="124">
        <f t="shared" si="37"/>
        <v>0</v>
      </c>
      <c r="B488" s="125">
        <f t="shared" si="38"/>
        <v>0</v>
      </c>
      <c r="C488" s="126">
        <f>IF(R488=0,0,SUMIF($R$10:R488,R488,$R$10:R488)/R488)</f>
        <v>0</v>
      </c>
      <c r="D488" s="127">
        <v>479</v>
      </c>
      <c r="E488" s="146"/>
      <c r="F488" s="147"/>
      <c r="G488" s="130">
        <f t="shared" si="35"/>
        <v>0</v>
      </c>
      <c r="H488" s="130">
        <f>IF(E488=0,0,VLOOKUP(E488,[1]Ob!$D$10:$AW$600,46,FALSE))</f>
        <v>0</v>
      </c>
      <c r="I488" s="130">
        <f>IF(E488=0,0,VLOOKUP(E488,[1]Ob!$D$10:$BA$600,50,FALSE))</f>
        <v>0</v>
      </c>
      <c r="J488" s="130">
        <f>IF(E488=0,0,VLOOKUP(E488,[1]Ob!$D$10:$O$600,12,FALSE))</f>
        <v>0</v>
      </c>
      <c r="K488" s="131">
        <f>IF(E488=0,0,VLOOKUP(E488,[1]Ob!$D$10:$BA$600,15,FALSE))*F488</f>
        <v>0</v>
      </c>
      <c r="L488" s="132">
        <f t="shared" si="39"/>
        <v>0</v>
      </c>
      <c r="M488" s="133"/>
      <c r="N488" s="134"/>
      <c r="O488" s="170"/>
      <c r="P488" s="135">
        <v>0</v>
      </c>
      <c r="Q488" s="135">
        <v>0</v>
      </c>
      <c r="R488" s="129"/>
      <c r="S488" s="136">
        <f t="shared" si="36"/>
        <v>0</v>
      </c>
      <c r="T488" s="148"/>
      <c r="U488" s="149"/>
      <c r="V488" s="150"/>
    </row>
    <row r="489" spans="1:22">
      <c r="A489" s="124">
        <f t="shared" si="37"/>
        <v>0</v>
      </c>
      <c r="B489" s="125">
        <f t="shared" si="38"/>
        <v>0</v>
      </c>
      <c r="C489" s="126">
        <f>IF(R489=0,0,SUMIF($R$10:R489,R489,$R$10:R489)/R489)</f>
        <v>0</v>
      </c>
      <c r="D489" s="127">
        <v>480</v>
      </c>
      <c r="E489" s="146"/>
      <c r="F489" s="147"/>
      <c r="G489" s="130">
        <f t="shared" si="35"/>
        <v>0</v>
      </c>
      <c r="H489" s="130">
        <f>IF(E489=0,0,VLOOKUP(E489,[1]Ob!$D$10:$AW$600,46,FALSE))</f>
        <v>0</v>
      </c>
      <c r="I489" s="130">
        <f>IF(E489=0,0,VLOOKUP(E489,[1]Ob!$D$10:$BA$600,50,FALSE))</f>
        <v>0</v>
      </c>
      <c r="J489" s="130">
        <f>IF(E489=0,0,VLOOKUP(E489,[1]Ob!$D$10:$O$600,12,FALSE))</f>
        <v>0</v>
      </c>
      <c r="K489" s="131">
        <f>IF(E489=0,0,VLOOKUP(E489,[1]Ob!$D$10:$BA$600,15,FALSE))*F489</f>
        <v>0</v>
      </c>
      <c r="L489" s="132">
        <f t="shared" si="39"/>
        <v>0</v>
      </c>
      <c r="M489" s="133"/>
      <c r="N489" s="134"/>
      <c r="O489" s="170"/>
      <c r="P489" s="135">
        <v>0</v>
      </c>
      <c r="Q489" s="135">
        <v>0</v>
      </c>
      <c r="R489" s="129"/>
      <c r="S489" s="136">
        <f t="shared" si="36"/>
        <v>0</v>
      </c>
      <c r="T489" s="161"/>
      <c r="U489" s="162"/>
      <c r="V489" s="163"/>
    </row>
    <row r="490" spans="1:22">
      <c r="A490" s="124">
        <f t="shared" si="37"/>
        <v>0</v>
      </c>
      <c r="B490" s="125">
        <f t="shared" si="38"/>
        <v>0</v>
      </c>
      <c r="C490" s="126">
        <f>IF(R490=0,0,SUMIF($R$10:R490,R490,$R$10:R490)/R490)</f>
        <v>0</v>
      </c>
      <c r="D490" s="127">
        <v>481</v>
      </c>
      <c r="E490" s="146"/>
      <c r="F490" s="147"/>
      <c r="G490" s="130">
        <f t="shared" si="35"/>
        <v>0</v>
      </c>
      <c r="H490" s="130">
        <f>IF(E490=0,0,VLOOKUP(E490,[1]Ob!$D$10:$AW$600,46,FALSE))</f>
        <v>0</v>
      </c>
      <c r="I490" s="130">
        <f>IF(E490=0,0,VLOOKUP(E490,[1]Ob!$D$10:$BA$600,50,FALSE))</f>
        <v>0</v>
      </c>
      <c r="J490" s="130">
        <f>IF(E490=0,0,VLOOKUP(E490,[1]Ob!$D$10:$O$600,12,FALSE))</f>
        <v>0</v>
      </c>
      <c r="K490" s="131">
        <f>IF(E490=0,0,VLOOKUP(E490,[1]Ob!$D$10:$BA$600,15,FALSE))*F490</f>
        <v>0</v>
      </c>
      <c r="L490" s="132">
        <f t="shared" si="39"/>
        <v>0</v>
      </c>
      <c r="M490" s="133"/>
      <c r="N490" s="134"/>
      <c r="O490" s="170"/>
      <c r="P490" s="135">
        <v>0</v>
      </c>
      <c r="Q490" s="135">
        <v>0</v>
      </c>
      <c r="R490" s="129"/>
      <c r="S490" s="136">
        <f t="shared" si="36"/>
        <v>0</v>
      </c>
      <c r="T490" s="137"/>
      <c r="U490" s="138">
        <f>IF(T490=0,0,HLOOKUP(T490,$Y$3:$IV$5,3,FALSE))</f>
        <v>0</v>
      </c>
      <c r="V490" s="139"/>
    </row>
    <row r="491" spans="1:22">
      <c r="A491" s="124">
        <f t="shared" si="37"/>
        <v>0</v>
      </c>
      <c r="B491" s="125">
        <f t="shared" si="38"/>
        <v>0</v>
      </c>
      <c r="C491" s="126">
        <f>IF(R491=0,0,SUMIF($R$10:R491,R491,$R$10:R491)/R491)</f>
        <v>0</v>
      </c>
      <c r="D491" s="127">
        <v>482</v>
      </c>
      <c r="E491" s="146"/>
      <c r="F491" s="147"/>
      <c r="G491" s="130">
        <f t="shared" si="35"/>
        <v>0</v>
      </c>
      <c r="H491" s="130">
        <f>IF(E491=0,0,VLOOKUP(E491,[1]Ob!$D$10:$AW$600,46,FALSE))</f>
        <v>0</v>
      </c>
      <c r="I491" s="130">
        <f>IF(E491=0,0,VLOOKUP(E491,[1]Ob!$D$10:$BA$600,50,FALSE))</f>
        <v>0</v>
      </c>
      <c r="J491" s="130">
        <f>IF(E491=0,0,VLOOKUP(E491,[1]Ob!$D$10:$O$600,12,FALSE))</f>
        <v>0</v>
      </c>
      <c r="K491" s="131">
        <f>IF(E491=0,0,VLOOKUP(E491,[1]Ob!$D$10:$BA$600,15,FALSE))*F491</f>
        <v>0</v>
      </c>
      <c r="L491" s="132">
        <f t="shared" si="39"/>
        <v>0</v>
      </c>
      <c r="M491" s="133"/>
      <c r="N491" s="134"/>
      <c r="O491" s="170"/>
      <c r="P491" s="135">
        <v>0</v>
      </c>
      <c r="Q491" s="135">
        <v>0</v>
      </c>
      <c r="R491" s="129"/>
      <c r="S491" s="136">
        <f t="shared" si="36"/>
        <v>0</v>
      </c>
      <c r="T491" s="148"/>
      <c r="U491" s="149"/>
      <c r="V491" s="150"/>
    </row>
    <row r="492" spans="1:22">
      <c r="A492" s="124">
        <f t="shared" si="37"/>
        <v>0</v>
      </c>
      <c r="B492" s="125">
        <f t="shared" si="38"/>
        <v>0</v>
      </c>
      <c r="C492" s="126">
        <f>IF(R492=0,0,SUMIF($R$10:R492,R492,$R$10:R492)/R492)</f>
        <v>0</v>
      </c>
      <c r="D492" s="127">
        <v>483</v>
      </c>
      <c r="E492" s="146"/>
      <c r="F492" s="147"/>
      <c r="G492" s="130">
        <f t="shared" si="35"/>
        <v>0</v>
      </c>
      <c r="H492" s="130">
        <f>IF(E492=0,0,VLOOKUP(E492,[1]Ob!$D$10:$AW$600,46,FALSE))</f>
        <v>0</v>
      </c>
      <c r="I492" s="130">
        <f>IF(E492=0,0,VLOOKUP(E492,[1]Ob!$D$10:$BA$600,50,FALSE))</f>
        <v>0</v>
      </c>
      <c r="J492" s="130">
        <f>IF(E492=0,0,VLOOKUP(E492,[1]Ob!$D$10:$O$600,12,FALSE))</f>
        <v>0</v>
      </c>
      <c r="K492" s="131">
        <f>IF(E492=0,0,VLOOKUP(E492,[1]Ob!$D$10:$BA$600,15,FALSE))*F492</f>
        <v>0</v>
      </c>
      <c r="L492" s="132">
        <f t="shared" si="39"/>
        <v>0</v>
      </c>
      <c r="M492" s="133"/>
      <c r="N492" s="134"/>
      <c r="O492" s="170"/>
      <c r="P492" s="135">
        <v>0</v>
      </c>
      <c r="Q492" s="135">
        <v>0</v>
      </c>
      <c r="R492" s="129"/>
      <c r="S492" s="136">
        <f t="shared" si="36"/>
        <v>0</v>
      </c>
      <c r="T492" s="148"/>
      <c r="U492" s="149"/>
      <c r="V492" s="150"/>
    </row>
    <row r="493" spans="1:22">
      <c r="A493" s="124">
        <f t="shared" si="37"/>
        <v>0</v>
      </c>
      <c r="B493" s="125">
        <f t="shared" si="38"/>
        <v>0</v>
      </c>
      <c r="C493" s="126">
        <f>IF(R493=0,0,SUMIF($R$10:R493,R493,$R$10:R493)/R493)</f>
        <v>0</v>
      </c>
      <c r="D493" s="127">
        <v>484</v>
      </c>
      <c r="E493" s="146"/>
      <c r="F493" s="147"/>
      <c r="G493" s="130">
        <f t="shared" si="35"/>
        <v>0</v>
      </c>
      <c r="H493" s="130">
        <f>IF(E493=0,0,VLOOKUP(E493,[1]Ob!$D$10:$AW$600,46,FALSE))</f>
        <v>0</v>
      </c>
      <c r="I493" s="130">
        <f>IF(E493=0,0,VLOOKUP(E493,[1]Ob!$D$10:$BA$600,50,FALSE))</f>
        <v>0</v>
      </c>
      <c r="J493" s="130">
        <f>IF(E493=0,0,VLOOKUP(E493,[1]Ob!$D$10:$O$600,12,FALSE))</f>
        <v>0</v>
      </c>
      <c r="K493" s="131">
        <f>IF(E493=0,0,VLOOKUP(E493,[1]Ob!$D$10:$BA$600,15,FALSE))*F493</f>
        <v>0</v>
      </c>
      <c r="L493" s="132">
        <f t="shared" si="39"/>
        <v>0</v>
      </c>
      <c r="M493" s="133"/>
      <c r="N493" s="134"/>
      <c r="O493" s="170"/>
      <c r="P493" s="135">
        <v>0</v>
      </c>
      <c r="Q493" s="135">
        <v>0</v>
      </c>
      <c r="R493" s="129"/>
      <c r="S493" s="136">
        <f t="shared" si="36"/>
        <v>0</v>
      </c>
      <c r="T493" s="148"/>
      <c r="U493" s="149"/>
      <c r="V493" s="150"/>
    </row>
    <row r="494" spans="1:22">
      <c r="A494" s="124">
        <f t="shared" si="37"/>
        <v>0</v>
      </c>
      <c r="B494" s="125">
        <f t="shared" si="38"/>
        <v>0</v>
      </c>
      <c r="C494" s="126">
        <f>IF(R494=0,0,SUMIF($R$10:R494,R494,$R$10:R494)/R494)</f>
        <v>0</v>
      </c>
      <c r="D494" s="127">
        <v>485</v>
      </c>
      <c r="E494" s="146"/>
      <c r="F494" s="147"/>
      <c r="G494" s="130">
        <f t="shared" si="35"/>
        <v>0</v>
      </c>
      <c r="H494" s="130">
        <f>IF(E494=0,0,VLOOKUP(E494,[1]Ob!$D$10:$AW$600,46,FALSE))</f>
        <v>0</v>
      </c>
      <c r="I494" s="130">
        <f>IF(E494=0,0,VLOOKUP(E494,[1]Ob!$D$10:$BA$600,50,FALSE))</f>
        <v>0</v>
      </c>
      <c r="J494" s="130">
        <f>IF(E494=0,0,VLOOKUP(E494,[1]Ob!$D$10:$O$600,12,FALSE))</f>
        <v>0</v>
      </c>
      <c r="K494" s="131">
        <f>IF(E494=0,0,VLOOKUP(E494,[1]Ob!$D$10:$BA$600,15,FALSE))*F494</f>
        <v>0</v>
      </c>
      <c r="L494" s="132">
        <f t="shared" si="39"/>
        <v>0</v>
      </c>
      <c r="M494" s="133"/>
      <c r="N494" s="134"/>
      <c r="O494" s="170"/>
      <c r="P494" s="135">
        <v>0</v>
      </c>
      <c r="Q494" s="135">
        <v>0</v>
      </c>
      <c r="R494" s="129"/>
      <c r="S494" s="136">
        <f t="shared" si="36"/>
        <v>0</v>
      </c>
      <c r="T494" s="161"/>
      <c r="U494" s="162"/>
      <c r="V494" s="163"/>
    </row>
    <row r="495" spans="1:22">
      <c r="A495" s="124">
        <f t="shared" si="37"/>
        <v>0</v>
      </c>
      <c r="B495" s="125">
        <f t="shared" si="38"/>
        <v>0</v>
      </c>
      <c r="C495" s="126">
        <f>IF(R495=0,0,SUMIF($R$10:R495,R495,$R$10:R495)/R495)</f>
        <v>0</v>
      </c>
      <c r="D495" s="127">
        <v>486</v>
      </c>
      <c r="E495" s="146"/>
      <c r="F495" s="147"/>
      <c r="G495" s="130">
        <f t="shared" si="35"/>
        <v>0</v>
      </c>
      <c r="H495" s="130">
        <f>IF(E495=0,0,VLOOKUP(E495,[1]Ob!$D$10:$AW$600,46,FALSE))</f>
        <v>0</v>
      </c>
      <c r="I495" s="130">
        <f>IF(E495=0,0,VLOOKUP(E495,[1]Ob!$D$10:$BA$600,50,FALSE))</f>
        <v>0</v>
      </c>
      <c r="J495" s="130">
        <f>IF(E495=0,0,VLOOKUP(E495,[1]Ob!$D$10:$O$600,12,FALSE))</f>
        <v>0</v>
      </c>
      <c r="K495" s="131">
        <f>IF(E495=0,0,VLOOKUP(E495,[1]Ob!$D$10:$BA$600,15,FALSE))*F495</f>
        <v>0</v>
      </c>
      <c r="L495" s="132">
        <f t="shared" si="39"/>
        <v>0</v>
      </c>
      <c r="M495" s="133"/>
      <c r="N495" s="134"/>
      <c r="O495" s="170"/>
      <c r="P495" s="135">
        <v>0</v>
      </c>
      <c r="Q495" s="135">
        <v>0</v>
      </c>
      <c r="R495" s="129"/>
      <c r="S495" s="136">
        <f t="shared" si="36"/>
        <v>0</v>
      </c>
      <c r="T495" s="137"/>
      <c r="U495" s="138">
        <f>IF(T495=0,0,HLOOKUP(T495,$Y$3:$IV$5,3,FALSE))</f>
        <v>0</v>
      </c>
      <c r="V495" s="139"/>
    </row>
    <row r="496" spans="1:22">
      <c r="A496" s="124">
        <f t="shared" si="37"/>
        <v>0</v>
      </c>
      <c r="B496" s="125">
        <f t="shared" si="38"/>
        <v>0</v>
      </c>
      <c r="C496" s="126">
        <f>IF(R496=0,0,SUMIF($R$10:R496,R496,$R$10:R496)/R496)</f>
        <v>0</v>
      </c>
      <c r="D496" s="127">
        <v>487</v>
      </c>
      <c r="E496" s="146"/>
      <c r="F496" s="147"/>
      <c r="G496" s="130">
        <f t="shared" si="35"/>
        <v>0</v>
      </c>
      <c r="H496" s="130">
        <f>IF(E496=0,0,VLOOKUP(E496,[1]Ob!$D$10:$AW$600,46,FALSE))</f>
        <v>0</v>
      </c>
      <c r="I496" s="130">
        <f>IF(E496=0,0,VLOOKUP(E496,[1]Ob!$D$10:$BA$600,50,FALSE))</f>
        <v>0</v>
      </c>
      <c r="J496" s="130">
        <f>IF(E496=0,0,VLOOKUP(E496,[1]Ob!$D$10:$O$600,12,FALSE))</f>
        <v>0</v>
      </c>
      <c r="K496" s="131">
        <f>IF(E496=0,0,VLOOKUP(E496,[1]Ob!$D$10:$BA$600,15,FALSE))*F496</f>
        <v>0</v>
      </c>
      <c r="L496" s="132">
        <f t="shared" si="39"/>
        <v>0</v>
      </c>
      <c r="M496" s="133"/>
      <c r="N496" s="134"/>
      <c r="O496" s="170"/>
      <c r="P496" s="135">
        <v>0</v>
      </c>
      <c r="Q496" s="135">
        <v>0</v>
      </c>
      <c r="R496" s="129"/>
      <c r="S496" s="136">
        <f t="shared" si="36"/>
        <v>0</v>
      </c>
      <c r="T496" s="148"/>
      <c r="U496" s="149"/>
      <c r="V496" s="150"/>
    </row>
    <row r="497" spans="1:22">
      <c r="A497" s="124">
        <f t="shared" si="37"/>
        <v>0</v>
      </c>
      <c r="B497" s="125">
        <f t="shared" si="38"/>
        <v>0</v>
      </c>
      <c r="C497" s="126">
        <f>IF(R497=0,0,SUMIF($R$10:R497,R497,$R$10:R497)/R497)</f>
        <v>0</v>
      </c>
      <c r="D497" s="127">
        <v>488</v>
      </c>
      <c r="E497" s="146"/>
      <c r="F497" s="147"/>
      <c r="G497" s="130">
        <f t="shared" si="35"/>
        <v>0</v>
      </c>
      <c r="H497" s="130">
        <f>IF(E497=0,0,VLOOKUP(E497,[1]Ob!$D$10:$AW$600,46,FALSE))</f>
        <v>0</v>
      </c>
      <c r="I497" s="130">
        <f>IF(E497=0,0,VLOOKUP(E497,[1]Ob!$D$10:$BA$600,50,FALSE))</f>
        <v>0</v>
      </c>
      <c r="J497" s="130">
        <f>IF(E497=0,0,VLOOKUP(E497,[1]Ob!$D$10:$O$600,12,FALSE))</f>
        <v>0</v>
      </c>
      <c r="K497" s="131">
        <f>IF(E497=0,0,VLOOKUP(E497,[1]Ob!$D$10:$BA$600,15,FALSE))*F497</f>
        <v>0</v>
      </c>
      <c r="L497" s="132">
        <f t="shared" si="39"/>
        <v>0</v>
      </c>
      <c r="M497" s="133"/>
      <c r="N497" s="134"/>
      <c r="O497" s="170"/>
      <c r="P497" s="135">
        <v>0</v>
      </c>
      <c r="Q497" s="135">
        <v>0</v>
      </c>
      <c r="R497" s="129"/>
      <c r="S497" s="136">
        <f t="shared" si="36"/>
        <v>0</v>
      </c>
      <c r="T497" s="148"/>
      <c r="U497" s="149"/>
      <c r="V497" s="150"/>
    </row>
    <row r="498" spans="1:22">
      <c r="A498" s="124">
        <f t="shared" si="37"/>
        <v>0</v>
      </c>
      <c r="B498" s="125">
        <f t="shared" si="38"/>
        <v>0</v>
      </c>
      <c r="C498" s="126">
        <f>IF(R498=0,0,SUMIF($R$10:R498,R498,$R$10:R498)/R498)</f>
        <v>0</v>
      </c>
      <c r="D498" s="127">
        <v>489</v>
      </c>
      <c r="E498" s="146"/>
      <c r="F498" s="147"/>
      <c r="G498" s="130">
        <f t="shared" si="35"/>
        <v>0</v>
      </c>
      <c r="H498" s="130">
        <f>IF(E498=0,0,VLOOKUP(E498,[1]Ob!$D$10:$AW$600,46,FALSE))</f>
        <v>0</v>
      </c>
      <c r="I498" s="130">
        <f>IF(E498=0,0,VLOOKUP(E498,[1]Ob!$D$10:$BA$600,50,FALSE))</f>
        <v>0</v>
      </c>
      <c r="J498" s="130">
        <f>IF(E498=0,0,VLOOKUP(E498,[1]Ob!$D$10:$O$600,12,FALSE))</f>
        <v>0</v>
      </c>
      <c r="K498" s="131">
        <f>IF(E498=0,0,VLOOKUP(E498,[1]Ob!$D$10:$BA$600,15,FALSE))*F498</f>
        <v>0</v>
      </c>
      <c r="L498" s="132">
        <f t="shared" si="39"/>
        <v>0</v>
      </c>
      <c r="M498" s="133"/>
      <c r="N498" s="134"/>
      <c r="O498" s="170"/>
      <c r="P498" s="135">
        <v>0</v>
      </c>
      <c r="Q498" s="135">
        <v>0</v>
      </c>
      <c r="R498" s="129"/>
      <c r="S498" s="136">
        <f t="shared" si="36"/>
        <v>0</v>
      </c>
      <c r="T498" s="148"/>
      <c r="U498" s="149"/>
      <c r="V498" s="150"/>
    </row>
    <row r="499" spans="1:22">
      <c r="A499" s="124">
        <f t="shared" si="37"/>
        <v>0</v>
      </c>
      <c r="B499" s="125">
        <f t="shared" si="38"/>
        <v>0</v>
      </c>
      <c r="C499" s="126">
        <f>IF(R499=0,0,SUMIF($R$10:R499,R499,$R$10:R499)/R499)</f>
        <v>0</v>
      </c>
      <c r="D499" s="127">
        <v>490</v>
      </c>
      <c r="E499" s="146"/>
      <c r="F499" s="147"/>
      <c r="G499" s="130">
        <f t="shared" si="35"/>
        <v>0</v>
      </c>
      <c r="H499" s="130">
        <f>IF(E499=0,0,VLOOKUP(E499,[1]Ob!$D$10:$AW$600,46,FALSE))</f>
        <v>0</v>
      </c>
      <c r="I499" s="130">
        <f>IF(E499=0,0,VLOOKUP(E499,[1]Ob!$D$10:$BA$600,50,FALSE))</f>
        <v>0</v>
      </c>
      <c r="J499" s="130">
        <f>IF(E499=0,0,VLOOKUP(E499,[1]Ob!$D$10:$O$600,12,FALSE))</f>
        <v>0</v>
      </c>
      <c r="K499" s="131">
        <f>IF(E499=0,0,VLOOKUP(E499,[1]Ob!$D$10:$BA$600,15,FALSE))*F499</f>
        <v>0</v>
      </c>
      <c r="L499" s="132">
        <f t="shared" si="39"/>
        <v>0</v>
      </c>
      <c r="M499" s="133"/>
      <c r="N499" s="134"/>
      <c r="O499" s="170"/>
      <c r="P499" s="135">
        <v>0</v>
      </c>
      <c r="Q499" s="135">
        <v>0</v>
      </c>
      <c r="R499" s="129"/>
      <c r="S499" s="136">
        <f t="shared" si="36"/>
        <v>0</v>
      </c>
      <c r="T499" s="161"/>
      <c r="U499" s="162"/>
      <c r="V499" s="163"/>
    </row>
    <row r="500" spans="1:22">
      <c r="A500" s="124">
        <f t="shared" si="37"/>
        <v>0</v>
      </c>
      <c r="B500" s="125">
        <f t="shared" si="38"/>
        <v>0</v>
      </c>
      <c r="C500" s="126">
        <f>IF(R500=0,0,SUMIF($R$10:R500,R500,$R$10:R500)/R500)</f>
        <v>0</v>
      </c>
      <c r="D500" s="127">
        <v>491</v>
      </c>
      <c r="E500" s="146"/>
      <c r="F500" s="147"/>
      <c r="G500" s="130">
        <f t="shared" si="35"/>
        <v>0</v>
      </c>
      <c r="H500" s="130">
        <f>IF(E500=0,0,VLOOKUP(E500,[1]Ob!$D$10:$AW$600,46,FALSE))</f>
        <v>0</v>
      </c>
      <c r="I500" s="130">
        <f>IF(E500=0,0,VLOOKUP(E500,[1]Ob!$D$10:$BA$600,50,FALSE))</f>
        <v>0</v>
      </c>
      <c r="J500" s="130">
        <f>IF(E500=0,0,VLOOKUP(E500,[1]Ob!$D$10:$O$600,12,FALSE))</f>
        <v>0</v>
      </c>
      <c r="K500" s="131">
        <f>IF(E500=0,0,VLOOKUP(E500,[1]Ob!$D$10:$BA$600,15,FALSE))*F500</f>
        <v>0</v>
      </c>
      <c r="L500" s="132">
        <f t="shared" si="39"/>
        <v>0</v>
      </c>
      <c r="M500" s="133"/>
      <c r="N500" s="134"/>
      <c r="O500" s="170"/>
      <c r="P500" s="135">
        <v>0</v>
      </c>
      <c r="Q500" s="135">
        <v>0</v>
      </c>
      <c r="R500" s="129"/>
      <c r="S500" s="136">
        <f t="shared" si="36"/>
        <v>0</v>
      </c>
      <c r="T500" s="137"/>
      <c r="U500" s="138">
        <f>IF(T500=0,0,HLOOKUP(T500,$Y$3:$IV$5,3,FALSE))</f>
        <v>0</v>
      </c>
      <c r="V500" s="139"/>
    </row>
    <row r="501" spans="1:22">
      <c r="A501" s="124">
        <f t="shared" si="37"/>
        <v>0</v>
      </c>
      <c r="B501" s="125">
        <f t="shared" si="38"/>
        <v>0</v>
      </c>
      <c r="C501" s="126">
        <f>IF(R501=0,0,SUMIF($R$10:R501,R501,$R$10:R501)/R501)</f>
        <v>0</v>
      </c>
      <c r="D501" s="127">
        <v>492</v>
      </c>
      <c r="E501" s="146"/>
      <c r="F501" s="147"/>
      <c r="G501" s="130">
        <f t="shared" si="35"/>
        <v>0</v>
      </c>
      <c r="H501" s="130">
        <f>IF(E501=0,0,VLOOKUP(E501,[1]Ob!$D$10:$AW$600,46,FALSE))</f>
        <v>0</v>
      </c>
      <c r="I501" s="130">
        <f>IF(E501=0,0,VLOOKUP(E501,[1]Ob!$D$10:$BA$600,50,FALSE))</f>
        <v>0</v>
      </c>
      <c r="J501" s="130">
        <f>IF(E501=0,0,VLOOKUP(E501,[1]Ob!$D$10:$O$600,12,FALSE))</f>
        <v>0</v>
      </c>
      <c r="K501" s="131">
        <f>IF(E501=0,0,VLOOKUP(E501,[1]Ob!$D$10:$BA$600,15,FALSE))*F501</f>
        <v>0</v>
      </c>
      <c r="L501" s="132">
        <f t="shared" si="39"/>
        <v>0</v>
      </c>
      <c r="M501" s="133"/>
      <c r="N501" s="134"/>
      <c r="O501" s="170"/>
      <c r="P501" s="135">
        <v>0</v>
      </c>
      <c r="Q501" s="135">
        <v>0</v>
      </c>
      <c r="R501" s="129"/>
      <c r="S501" s="136">
        <f t="shared" si="36"/>
        <v>0</v>
      </c>
      <c r="T501" s="148"/>
      <c r="U501" s="149"/>
      <c r="V501" s="150"/>
    </row>
    <row r="502" spans="1:22">
      <c r="A502" s="124">
        <f t="shared" si="37"/>
        <v>0</v>
      </c>
      <c r="B502" s="125">
        <f t="shared" si="38"/>
        <v>0</v>
      </c>
      <c r="C502" s="126">
        <f>IF(R502=0,0,SUMIF($R$10:R502,R502,$R$10:R502)/R502)</f>
        <v>0</v>
      </c>
      <c r="D502" s="127">
        <v>493</v>
      </c>
      <c r="E502" s="146"/>
      <c r="F502" s="147"/>
      <c r="G502" s="130">
        <f t="shared" si="35"/>
        <v>0</v>
      </c>
      <c r="H502" s="130">
        <f>IF(E502=0,0,VLOOKUP(E502,[1]Ob!$D$10:$AW$600,46,FALSE))</f>
        <v>0</v>
      </c>
      <c r="I502" s="130">
        <f>IF(E502=0,0,VLOOKUP(E502,[1]Ob!$D$10:$BA$600,50,FALSE))</f>
        <v>0</v>
      </c>
      <c r="J502" s="130">
        <f>IF(E502=0,0,VLOOKUP(E502,[1]Ob!$D$10:$O$600,12,FALSE))</f>
        <v>0</v>
      </c>
      <c r="K502" s="131">
        <f>IF(E502=0,0,VLOOKUP(E502,[1]Ob!$D$10:$BA$600,15,FALSE))*F502</f>
        <v>0</v>
      </c>
      <c r="L502" s="132">
        <f t="shared" si="39"/>
        <v>0</v>
      </c>
      <c r="M502" s="133"/>
      <c r="N502" s="134"/>
      <c r="O502" s="170"/>
      <c r="P502" s="135">
        <v>0</v>
      </c>
      <c r="Q502" s="135">
        <v>0</v>
      </c>
      <c r="R502" s="129"/>
      <c r="S502" s="136">
        <f t="shared" si="36"/>
        <v>0</v>
      </c>
      <c r="T502" s="148"/>
      <c r="U502" s="149"/>
      <c r="V502" s="150"/>
    </row>
    <row r="503" spans="1:22">
      <c r="A503" s="124">
        <f t="shared" si="37"/>
        <v>0</v>
      </c>
      <c r="B503" s="125">
        <f t="shared" si="38"/>
        <v>0</v>
      </c>
      <c r="C503" s="126">
        <f>IF(R503=0,0,SUMIF($R$10:R503,R503,$R$10:R503)/R503)</f>
        <v>0</v>
      </c>
      <c r="D503" s="127">
        <v>494</v>
      </c>
      <c r="E503" s="146"/>
      <c r="F503" s="147"/>
      <c r="G503" s="130">
        <f t="shared" si="35"/>
        <v>0</v>
      </c>
      <c r="H503" s="130">
        <f>IF(E503=0,0,VLOOKUP(E503,[1]Ob!$D$10:$AW$600,46,FALSE))</f>
        <v>0</v>
      </c>
      <c r="I503" s="130">
        <f>IF(E503=0,0,VLOOKUP(E503,[1]Ob!$D$10:$BA$600,50,FALSE))</f>
        <v>0</v>
      </c>
      <c r="J503" s="130">
        <f>IF(E503=0,0,VLOOKUP(E503,[1]Ob!$D$10:$O$600,12,FALSE))</f>
        <v>0</v>
      </c>
      <c r="K503" s="131">
        <f>IF(E503=0,0,VLOOKUP(E503,[1]Ob!$D$10:$BA$600,15,FALSE))*F503</f>
        <v>0</v>
      </c>
      <c r="L503" s="132">
        <f t="shared" si="39"/>
        <v>0</v>
      </c>
      <c r="M503" s="133"/>
      <c r="N503" s="134"/>
      <c r="O503" s="170"/>
      <c r="P503" s="135">
        <v>0</v>
      </c>
      <c r="Q503" s="135">
        <v>0</v>
      </c>
      <c r="R503" s="129"/>
      <c r="S503" s="136">
        <f t="shared" si="36"/>
        <v>0</v>
      </c>
      <c r="T503" s="148"/>
      <c r="U503" s="149"/>
      <c r="V503" s="150"/>
    </row>
    <row r="504" spans="1:22">
      <c r="A504" s="124">
        <f t="shared" si="37"/>
        <v>0</v>
      </c>
      <c r="B504" s="125">
        <f t="shared" si="38"/>
        <v>0</v>
      </c>
      <c r="C504" s="126">
        <f>IF(R504=0,0,SUMIF($R$10:R504,R504,$R$10:R504)/R504)</f>
        <v>0</v>
      </c>
      <c r="D504" s="127">
        <v>495</v>
      </c>
      <c r="E504" s="146"/>
      <c r="F504" s="147"/>
      <c r="G504" s="130">
        <f t="shared" si="35"/>
        <v>0</v>
      </c>
      <c r="H504" s="130">
        <f>IF(E504=0,0,VLOOKUP(E504,[1]Ob!$D$10:$AW$600,46,FALSE))</f>
        <v>0</v>
      </c>
      <c r="I504" s="130">
        <f>IF(E504=0,0,VLOOKUP(E504,[1]Ob!$D$10:$BA$600,50,FALSE))</f>
        <v>0</v>
      </c>
      <c r="J504" s="130">
        <f>IF(E504=0,0,VLOOKUP(E504,[1]Ob!$D$10:$O$600,12,FALSE))</f>
        <v>0</v>
      </c>
      <c r="K504" s="131">
        <f>IF(E504=0,0,VLOOKUP(E504,[1]Ob!$D$10:$BA$600,15,FALSE))*F504</f>
        <v>0</v>
      </c>
      <c r="L504" s="132">
        <f t="shared" si="39"/>
        <v>0</v>
      </c>
      <c r="M504" s="133"/>
      <c r="N504" s="134"/>
      <c r="O504" s="170"/>
      <c r="P504" s="135">
        <v>0</v>
      </c>
      <c r="Q504" s="135">
        <v>0</v>
      </c>
      <c r="R504" s="129"/>
      <c r="S504" s="136">
        <f t="shared" si="36"/>
        <v>0</v>
      </c>
      <c r="T504" s="161"/>
      <c r="U504" s="162"/>
      <c r="V504" s="163"/>
    </row>
    <row r="505" spans="1:22">
      <c r="A505" s="124">
        <f t="shared" si="37"/>
        <v>0</v>
      </c>
      <c r="B505" s="125">
        <f t="shared" si="38"/>
        <v>0</v>
      </c>
      <c r="C505" s="126">
        <f>IF(R505=0,0,SUMIF($R$10:R505,R505,$R$10:R505)/R505)</f>
        <v>0</v>
      </c>
      <c r="D505" s="127">
        <v>496</v>
      </c>
      <c r="E505" s="146"/>
      <c r="F505" s="147"/>
      <c r="G505" s="130">
        <f t="shared" si="35"/>
        <v>0</v>
      </c>
      <c r="H505" s="130">
        <f>IF(E505=0,0,VLOOKUP(E505,[1]Ob!$D$10:$AW$600,46,FALSE))</f>
        <v>0</v>
      </c>
      <c r="I505" s="130">
        <f>IF(E505=0,0,VLOOKUP(E505,[1]Ob!$D$10:$BA$600,50,FALSE))</f>
        <v>0</v>
      </c>
      <c r="J505" s="130">
        <f>IF(E505=0,0,VLOOKUP(E505,[1]Ob!$D$10:$O$600,12,FALSE))</f>
        <v>0</v>
      </c>
      <c r="K505" s="131">
        <f>IF(E505=0,0,VLOOKUP(E505,[1]Ob!$D$10:$BA$600,15,FALSE))*F505</f>
        <v>0</v>
      </c>
      <c r="L505" s="132">
        <f t="shared" si="39"/>
        <v>0</v>
      </c>
      <c r="M505" s="133"/>
      <c r="N505" s="134"/>
      <c r="O505" s="170"/>
      <c r="P505" s="135">
        <v>0</v>
      </c>
      <c r="Q505" s="135">
        <v>0</v>
      </c>
      <c r="R505" s="129"/>
      <c r="S505" s="136">
        <f t="shared" si="36"/>
        <v>0</v>
      </c>
      <c r="T505" s="137"/>
      <c r="U505" s="138">
        <f>IF(T505=0,0,HLOOKUP(T505,$Y$3:$IV$5,3,FALSE))</f>
        <v>0</v>
      </c>
      <c r="V505" s="139"/>
    </row>
    <row r="506" spans="1:22">
      <c r="A506" s="124">
        <f t="shared" si="37"/>
        <v>0</v>
      </c>
      <c r="B506" s="125">
        <f t="shared" si="38"/>
        <v>0</v>
      </c>
      <c r="C506" s="126">
        <f>IF(R506=0,0,SUMIF($R$10:R506,R506,$R$10:R506)/R506)</f>
        <v>0</v>
      </c>
      <c r="D506" s="127">
        <v>497</v>
      </c>
      <c r="E506" s="146"/>
      <c r="F506" s="147"/>
      <c r="G506" s="130">
        <f t="shared" si="35"/>
        <v>0</v>
      </c>
      <c r="H506" s="130">
        <f>IF(E506=0,0,VLOOKUP(E506,[1]Ob!$D$10:$AW$600,46,FALSE))</f>
        <v>0</v>
      </c>
      <c r="I506" s="130">
        <f>IF(E506=0,0,VLOOKUP(E506,[1]Ob!$D$10:$BA$600,50,FALSE))</f>
        <v>0</v>
      </c>
      <c r="J506" s="130">
        <f>IF(E506=0,0,VLOOKUP(E506,[1]Ob!$D$10:$O$600,12,FALSE))</f>
        <v>0</v>
      </c>
      <c r="K506" s="131">
        <f>IF(E506=0,0,VLOOKUP(E506,[1]Ob!$D$10:$BA$600,15,FALSE))*F506</f>
        <v>0</v>
      </c>
      <c r="L506" s="132">
        <f t="shared" si="39"/>
        <v>0</v>
      </c>
      <c r="M506" s="133"/>
      <c r="N506" s="134"/>
      <c r="O506" s="170"/>
      <c r="P506" s="135">
        <v>0</v>
      </c>
      <c r="Q506" s="135">
        <v>0</v>
      </c>
      <c r="R506" s="129"/>
      <c r="S506" s="136">
        <f t="shared" si="36"/>
        <v>0</v>
      </c>
      <c r="T506" s="148"/>
      <c r="U506" s="149"/>
      <c r="V506" s="150"/>
    </row>
    <row r="507" spans="1:22">
      <c r="A507" s="124">
        <f t="shared" si="37"/>
        <v>0</v>
      </c>
      <c r="B507" s="125">
        <f t="shared" si="38"/>
        <v>0</v>
      </c>
      <c r="C507" s="126">
        <f>IF(R507=0,0,SUMIF($R$10:R507,R507,$R$10:R507)/R507)</f>
        <v>0</v>
      </c>
      <c r="D507" s="127">
        <v>498</v>
      </c>
      <c r="E507" s="146"/>
      <c r="F507" s="147"/>
      <c r="G507" s="130">
        <f t="shared" si="35"/>
        <v>0</v>
      </c>
      <c r="H507" s="130">
        <f>IF(E507=0,0,VLOOKUP(E507,[1]Ob!$D$10:$AW$600,46,FALSE))</f>
        <v>0</v>
      </c>
      <c r="I507" s="130">
        <f>IF(E507=0,0,VLOOKUP(E507,[1]Ob!$D$10:$BA$600,50,FALSE))</f>
        <v>0</v>
      </c>
      <c r="J507" s="130">
        <f>IF(E507=0,0,VLOOKUP(E507,[1]Ob!$D$10:$O$600,12,FALSE))</f>
        <v>0</v>
      </c>
      <c r="K507" s="131">
        <f>IF(E507=0,0,VLOOKUP(E507,[1]Ob!$D$10:$BA$600,15,FALSE))*F507</f>
        <v>0</v>
      </c>
      <c r="L507" s="132">
        <f t="shared" si="39"/>
        <v>0</v>
      </c>
      <c r="M507" s="133"/>
      <c r="N507" s="134"/>
      <c r="O507" s="170"/>
      <c r="P507" s="135">
        <v>0</v>
      </c>
      <c r="Q507" s="135">
        <v>0</v>
      </c>
      <c r="R507" s="129"/>
      <c r="S507" s="136">
        <f t="shared" si="36"/>
        <v>0</v>
      </c>
      <c r="T507" s="148"/>
      <c r="U507" s="149"/>
      <c r="V507" s="150"/>
    </row>
    <row r="508" spans="1:22">
      <c r="A508" s="124">
        <f t="shared" si="37"/>
        <v>0</v>
      </c>
      <c r="B508" s="125">
        <f t="shared" si="38"/>
        <v>0</v>
      </c>
      <c r="C508" s="126">
        <f>IF(R508=0,0,SUMIF($R$10:R508,R508,$R$10:R508)/R508)</f>
        <v>0</v>
      </c>
      <c r="D508" s="127">
        <v>499</v>
      </c>
      <c r="E508" s="146"/>
      <c r="F508" s="147"/>
      <c r="G508" s="130">
        <f t="shared" si="35"/>
        <v>0</v>
      </c>
      <c r="H508" s="130">
        <f>IF(E508=0,0,VLOOKUP(E508,[1]Ob!$D$10:$AW$600,46,FALSE))</f>
        <v>0</v>
      </c>
      <c r="I508" s="130">
        <f>IF(E508=0,0,VLOOKUP(E508,[1]Ob!$D$10:$BA$600,50,FALSE))</f>
        <v>0</v>
      </c>
      <c r="J508" s="130">
        <f>IF(E508=0,0,VLOOKUP(E508,[1]Ob!$D$10:$O$600,12,FALSE))</f>
        <v>0</v>
      </c>
      <c r="K508" s="131">
        <f>IF(E508=0,0,VLOOKUP(E508,[1]Ob!$D$10:$BA$600,15,FALSE))*F508</f>
        <v>0</v>
      </c>
      <c r="L508" s="132">
        <f t="shared" si="39"/>
        <v>0</v>
      </c>
      <c r="M508" s="133"/>
      <c r="N508" s="134"/>
      <c r="O508" s="170"/>
      <c r="P508" s="135">
        <v>0</v>
      </c>
      <c r="Q508" s="135">
        <v>0</v>
      </c>
      <c r="R508" s="129"/>
      <c r="S508" s="136">
        <f t="shared" si="36"/>
        <v>0</v>
      </c>
      <c r="T508" s="148"/>
      <c r="U508" s="149"/>
      <c r="V508" s="150"/>
    </row>
    <row r="509" spans="1:22">
      <c r="A509" s="124">
        <f t="shared" si="37"/>
        <v>0</v>
      </c>
      <c r="B509" s="125">
        <f t="shared" si="38"/>
        <v>0</v>
      </c>
      <c r="C509" s="126">
        <f>IF(R509=0,0,SUMIF($R$10:R509,R509,$R$10:R509)/R509)</f>
        <v>0</v>
      </c>
      <c r="D509" s="127">
        <v>500</v>
      </c>
      <c r="E509" s="146"/>
      <c r="F509" s="147"/>
      <c r="G509" s="130">
        <f t="shared" si="35"/>
        <v>0</v>
      </c>
      <c r="H509" s="130">
        <f>IF(E509=0,0,VLOOKUP(E509,[1]Ob!$D$10:$AW$600,46,FALSE))</f>
        <v>0</v>
      </c>
      <c r="I509" s="130">
        <f>IF(E509=0,0,VLOOKUP(E509,[1]Ob!$D$10:$BA$600,50,FALSE))</f>
        <v>0</v>
      </c>
      <c r="J509" s="130">
        <f>IF(E509=0,0,VLOOKUP(E509,[1]Ob!$D$10:$O$600,12,FALSE))</f>
        <v>0</v>
      </c>
      <c r="K509" s="131">
        <f>IF(E509=0,0,VLOOKUP(E509,[1]Ob!$D$10:$BA$600,15,FALSE))*F509</f>
        <v>0</v>
      </c>
      <c r="L509" s="132">
        <f t="shared" si="39"/>
        <v>0</v>
      </c>
      <c r="M509" s="133"/>
      <c r="N509" s="134"/>
      <c r="O509" s="170"/>
      <c r="P509" s="135">
        <v>0</v>
      </c>
      <c r="Q509" s="135">
        <v>0</v>
      </c>
      <c r="R509" s="129"/>
      <c r="S509" s="136">
        <f t="shared" si="36"/>
        <v>0</v>
      </c>
      <c r="T509" s="161"/>
      <c r="U509" s="162"/>
      <c r="V509" s="163"/>
    </row>
    <row r="510" spans="1:22">
      <c r="A510" s="124">
        <f t="shared" si="37"/>
        <v>0</v>
      </c>
      <c r="B510" s="125">
        <f t="shared" si="38"/>
        <v>0</v>
      </c>
      <c r="C510" s="126">
        <f>IF(R510=0,0,SUMIF($R$10:R510,R510,$R$10:R510)/R510)</f>
        <v>0</v>
      </c>
      <c r="D510" s="127">
        <v>501</v>
      </c>
      <c r="E510" s="146"/>
      <c r="F510" s="147"/>
      <c r="G510" s="130">
        <f t="shared" si="35"/>
        <v>0</v>
      </c>
      <c r="H510" s="130">
        <f>IF(E510=0,0,VLOOKUP(E510,[1]Ob!$D$10:$AW$600,46,FALSE))</f>
        <v>0</v>
      </c>
      <c r="I510" s="130">
        <f>IF(E510=0,0,VLOOKUP(E510,[1]Ob!$D$10:$BA$600,50,FALSE))</f>
        <v>0</v>
      </c>
      <c r="J510" s="130">
        <f>IF(E510=0,0,VLOOKUP(E510,[1]Ob!$D$10:$O$600,12,FALSE))</f>
        <v>0</v>
      </c>
      <c r="K510" s="131">
        <f>IF(E510=0,0,VLOOKUP(E510,[1]Ob!$D$10:$BA$600,15,FALSE))*F510</f>
        <v>0</v>
      </c>
      <c r="L510" s="132">
        <f t="shared" si="39"/>
        <v>0</v>
      </c>
      <c r="M510" s="133"/>
      <c r="N510" s="134"/>
      <c r="O510" s="170"/>
      <c r="P510" s="135">
        <v>0</v>
      </c>
      <c r="Q510" s="135">
        <v>0</v>
      </c>
      <c r="R510" s="129"/>
      <c r="S510" s="136">
        <f t="shared" si="36"/>
        <v>0</v>
      </c>
      <c r="T510" s="137"/>
      <c r="U510" s="138">
        <f>IF(T510=0,0,HLOOKUP(T510,$Y$3:$IV$5,3,FALSE))</f>
        <v>0</v>
      </c>
      <c r="V510" s="139"/>
    </row>
    <row r="511" spans="1:22">
      <c r="A511" s="124">
        <f t="shared" si="37"/>
        <v>0</v>
      </c>
      <c r="B511" s="125">
        <f t="shared" si="38"/>
        <v>0</v>
      </c>
      <c r="C511" s="126">
        <f>IF(R511=0,0,SUMIF($R$10:R511,R511,$R$10:R511)/R511)</f>
        <v>0</v>
      </c>
      <c r="D511" s="127">
        <v>502</v>
      </c>
      <c r="E511" s="146"/>
      <c r="F511" s="147"/>
      <c r="G511" s="130">
        <f t="shared" si="35"/>
        <v>0</v>
      </c>
      <c r="H511" s="130">
        <f>IF(E511=0,0,VLOOKUP(E511,[1]Ob!$D$10:$AW$600,46,FALSE))</f>
        <v>0</v>
      </c>
      <c r="I511" s="130">
        <f>IF(E511=0,0,VLOOKUP(E511,[1]Ob!$D$10:$BA$600,50,FALSE))</f>
        <v>0</v>
      </c>
      <c r="J511" s="130">
        <f>IF(E511=0,0,VLOOKUP(E511,[1]Ob!$D$10:$O$600,12,FALSE))</f>
        <v>0</v>
      </c>
      <c r="K511" s="131">
        <f>IF(E511=0,0,VLOOKUP(E511,[1]Ob!$D$10:$BA$600,15,FALSE))*F511</f>
        <v>0</v>
      </c>
      <c r="L511" s="132">
        <f t="shared" si="39"/>
        <v>0</v>
      </c>
      <c r="M511" s="133"/>
      <c r="N511" s="134"/>
      <c r="O511" s="170"/>
      <c r="P511" s="135">
        <v>0</v>
      </c>
      <c r="Q511" s="135">
        <v>0</v>
      </c>
      <c r="R511" s="129"/>
      <c r="S511" s="136">
        <f t="shared" si="36"/>
        <v>0</v>
      </c>
      <c r="T511" s="148"/>
      <c r="U511" s="149"/>
      <c r="V511" s="150"/>
    </row>
    <row r="512" spans="1:22">
      <c r="A512" s="124">
        <f t="shared" si="37"/>
        <v>0</v>
      </c>
      <c r="B512" s="125">
        <f t="shared" si="38"/>
        <v>0</v>
      </c>
      <c r="C512" s="126">
        <f>IF(R512=0,0,SUMIF($R$10:R512,R512,$R$10:R512)/R512)</f>
        <v>0</v>
      </c>
      <c r="D512" s="127">
        <v>503</v>
      </c>
      <c r="E512" s="146"/>
      <c r="F512" s="147"/>
      <c r="G512" s="130">
        <f t="shared" si="35"/>
        <v>0</v>
      </c>
      <c r="H512" s="130">
        <f>IF(E512=0,0,VLOOKUP(E512,[1]Ob!$D$10:$AW$600,46,FALSE))</f>
        <v>0</v>
      </c>
      <c r="I512" s="130">
        <f>IF(E512=0,0,VLOOKUP(E512,[1]Ob!$D$10:$BA$600,50,FALSE))</f>
        <v>0</v>
      </c>
      <c r="J512" s="130">
        <f>IF(E512=0,0,VLOOKUP(E512,[1]Ob!$D$10:$O$600,12,FALSE))</f>
        <v>0</v>
      </c>
      <c r="K512" s="131">
        <f>IF(E512=0,0,VLOOKUP(E512,[1]Ob!$D$10:$BA$600,15,FALSE))*F512</f>
        <v>0</v>
      </c>
      <c r="L512" s="132">
        <f t="shared" si="39"/>
        <v>0</v>
      </c>
      <c r="M512" s="133"/>
      <c r="N512" s="134"/>
      <c r="O512" s="170"/>
      <c r="P512" s="135">
        <v>0</v>
      </c>
      <c r="Q512" s="135">
        <v>0</v>
      </c>
      <c r="R512" s="129"/>
      <c r="S512" s="136">
        <f t="shared" si="36"/>
        <v>0</v>
      </c>
      <c r="T512" s="148"/>
      <c r="U512" s="149"/>
      <c r="V512" s="150"/>
    </row>
    <row r="513" spans="1:22">
      <c r="A513" s="124">
        <f t="shared" si="37"/>
        <v>0</v>
      </c>
      <c r="B513" s="125">
        <f t="shared" si="38"/>
        <v>0</v>
      </c>
      <c r="C513" s="126">
        <f>IF(R513=0,0,SUMIF($R$10:R513,R513,$R$10:R513)/R513)</f>
        <v>0</v>
      </c>
      <c r="D513" s="127">
        <v>504</v>
      </c>
      <c r="E513" s="146"/>
      <c r="F513" s="147"/>
      <c r="G513" s="130">
        <f t="shared" si="35"/>
        <v>0</v>
      </c>
      <c r="H513" s="130">
        <f>IF(E513=0,0,VLOOKUP(E513,[1]Ob!$D$10:$AW$600,46,FALSE))</f>
        <v>0</v>
      </c>
      <c r="I513" s="130">
        <f>IF(E513=0,0,VLOOKUP(E513,[1]Ob!$D$10:$BA$600,50,FALSE))</f>
        <v>0</v>
      </c>
      <c r="J513" s="130">
        <f>IF(E513=0,0,VLOOKUP(E513,[1]Ob!$D$10:$O$600,12,FALSE))</f>
        <v>0</v>
      </c>
      <c r="K513" s="131">
        <f>IF(E513=0,0,VLOOKUP(E513,[1]Ob!$D$10:$BA$600,15,FALSE))*F513</f>
        <v>0</v>
      </c>
      <c r="L513" s="132">
        <f t="shared" si="39"/>
        <v>0</v>
      </c>
      <c r="M513" s="133"/>
      <c r="N513" s="134"/>
      <c r="O513" s="170"/>
      <c r="P513" s="135">
        <v>0</v>
      </c>
      <c r="Q513" s="135">
        <v>0</v>
      </c>
      <c r="R513" s="129"/>
      <c r="S513" s="136">
        <f t="shared" si="36"/>
        <v>0</v>
      </c>
      <c r="T513" s="148"/>
      <c r="U513" s="149"/>
      <c r="V513" s="150"/>
    </row>
    <row r="514" spans="1:22">
      <c r="A514" s="124">
        <f t="shared" si="37"/>
        <v>0</v>
      </c>
      <c r="B514" s="125">
        <f t="shared" si="38"/>
        <v>0</v>
      </c>
      <c r="C514" s="126">
        <f>IF(R514=0,0,SUMIF($R$10:R514,R514,$R$10:R514)/R514)</f>
        <v>0</v>
      </c>
      <c r="D514" s="127">
        <v>505</v>
      </c>
      <c r="E514" s="146"/>
      <c r="F514" s="147"/>
      <c r="G514" s="130">
        <f t="shared" si="35"/>
        <v>0</v>
      </c>
      <c r="H514" s="130">
        <f>IF(E514=0,0,VLOOKUP(E514,[1]Ob!$D$10:$AW$600,46,FALSE))</f>
        <v>0</v>
      </c>
      <c r="I514" s="130">
        <f>IF(E514=0,0,VLOOKUP(E514,[1]Ob!$D$10:$BA$600,50,FALSE))</f>
        <v>0</v>
      </c>
      <c r="J514" s="130">
        <f>IF(E514=0,0,VLOOKUP(E514,[1]Ob!$D$10:$O$600,12,FALSE))</f>
        <v>0</v>
      </c>
      <c r="K514" s="131">
        <f>IF(E514=0,0,VLOOKUP(E514,[1]Ob!$D$10:$BA$600,15,FALSE))*F514</f>
        <v>0</v>
      </c>
      <c r="L514" s="132">
        <f t="shared" si="39"/>
        <v>0</v>
      </c>
      <c r="M514" s="133"/>
      <c r="N514" s="134"/>
      <c r="O514" s="170"/>
      <c r="P514" s="135">
        <v>0</v>
      </c>
      <c r="Q514" s="135">
        <v>0</v>
      </c>
      <c r="R514" s="129"/>
      <c r="S514" s="136">
        <f t="shared" si="36"/>
        <v>0</v>
      </c>
      <c r="T514" s="161"/>
      <c r="U514" s="162"/>
      <c r="V514" s="163"/>
    </row>
    <row r="515" spans="1:22">
      <c r="A515" s="124">
        <f t="shared" si="37"/>
        <v>0</v>
      </c>
      <c r="B515" s="125">
        <f t="shared" si="38"/>
        <v>0</v>
      </c>
      <c r="C515" s="126">
        <f>IF(R515=0,0,SUMIF($R$10:R515,R515,$R$10:R515)/R515)</f>
        <v>0</v>
      </c>
      <c r="D515" s="127">
        <v>506</v>
      </c>
      <c r="E515" s="146"/>
      <c r="F515" s="147"/>
      <c r="G515" s="130">
        <f t="shared" si="35"/>
        <v>0</v>
      </c>
      <c r="H515" s="130">
        <f>IF(E515=0,0,VLOOKUP(E515,[1]Ob!$D$10:$AW$600,46,FALSE))</f>
        <v>0</v>
      </c>
      <c r="I515" s="130">
        <f>IF(E515=0,0,VLOOKUP(E515,[1]Ob!$D$10:$BA$600,50,FALSE))</f>
        <v>0</v>
      </c>
      <c r="J515" s="130">
        <f>IF(E515=0,0,VLOOKUP(E515,[1]Ob!$D$10:$O$600,12,FALSE))</f>
        <v>0</v>
      </c>
      <c r="K515" s="131">
        <f>IF(E515=0,0,VLOOKUP(E515,[1]Ob!$D$10:$BA$600,15,FALSE))*F515</f>
        <v>0</v>
      </c>
      <c r="L515" s="132">
        <f t="shared" si="39"/>
        <v>0</v>
      </c>
      <c r="M515" s="133"/>
      <c r="N515" s="134"/>
      <c r="O515" s="170"/>
      <c r="P515" s="135">
        <v>0</v>
      </c>
      <c r="Q515" s="135">
        <v>0</v>
      </c>
      <c r="R515" s="129"/>
      <c r="S515" s="136">
        <f t="shared" si="36"/>
        <v>0</v>
      </c>
      <c r="T515" s="137"/>
      <c r="U515" s="138">
        <f>IF(T515=0,0,HLOOKUP(T515,$Y$3:$IV$5,3,FALSE))</f>
        <v>0</v>
      </c>
      <c r="V515" s="139"/>
    </row>
    <row r="516" spans="1:22">
      <c r="A516" s="124">
        <f t="shared" si="37"/>
        <v>0</v>
      </c>
      <c r="B516" s="125">
        <f t="shared" si="38"/>
        <v>0</v>
      </c>
      <c r="C516" s="126">
        <f>IF(R516=0,0,SUMIF($R$10:R516,R516,$R$10:R516)/R516)</f>
        <v>0</v>
      </c>
      <c r="D516" s="127">
        <v>507</v>
      </c>
      <c r="E516" s="146"/>
      <c r="F516" s="147"/>
      <c r="G516" s="130">
        <f t="shared" si="35"/>
        <v>0</v>
      </c>
      <c r="H516" s="130">
        <f>IF(E516=0,0,VLOOKUP(E516,[1]Ob!$D$10:$AW$600,46,FALSE))</f>
        <v>0</v>
      </c>
      <c r="I516" s="130">
        <f>IF(E516=0,0,VLOOKUP(E516,[1]Ob!$D$10:$BA$600,50,FALSE))</f>
        <v>0</v>
      </c>
      <c r="J516" s="130">
        <f>IF(E516=0,0,VLOOKUP(E516,[1]Ob!$D$10:$O$600,12,FALSE))</f>
        <v>0</v>
      </c>
      <c r="K516" s="131">
        <f>IF(E516=0,0,VLOOKUP(E516,[1]Ob!$D$10:$BA$600,15,FALSE))*F516</f>
        <v>0</v>
      </c>
      <c r="L516" s="132">
        <f t="shared" si="39"/>
        <v>0</v>
      </c>
      <c r="M516" s="133"/>
      <c r="N516" s="134"/>
      <c r="O516" s="170"/>
      <c r="P516" s="135">
        <v>0</v>
      </c>
      <c r="Q516" s="135">
        <v>0</v>
      </c>
      <c r="R516" s="129"/>
      <c r="S516" s="136">
        <f t="shared" si="36"/>
        <v>0</v>
      </c>
      <c r="T516" s="148"/>
      <c r="U516" s="149"/>
      <c r="V516" s="150"/>
    </row>
    <row r="517" spans="1:22">
      <c r="A517" s="124">
        <f t="shared" si="37"/>
        <v>0</v>
      </c>
      <c r="B517" s="125">
        <f t="shared" si="38"/>
        <v>0</v>
      </c>
      <c r="C517" s="126">
        <f>IF(R517=0,0,SUMIF($R$10:R517,R517,$R$10:R517)/R517)</f>
        <v>0</v>
      </c>
      <c r="D517" s="127">
        <v>508</v>
      </c>
      <c r="E517" s="146"/>
      <c r="F517" s="147"/>
      <c r="G517" s="130">
        <f t="shared" si="35"/>
        <v>0</v>
      </c>
      <c r="H517" s="130">
        <f>IF(E517=0,0,VLOOKUP(E517,[1]Ob!$D$10:$AW$600,46,FALSE))</f>
        <v>0</v>
      </c>
      <c r="I517" s="130">
        <f>IF(E517=0,0,VLOOKUP(E517,[1]Ob!$D$10:$BA$600,50,FALSE))</f>
        <v>0</v>
      </c>
      <c r="J517" s="130">
        <f>IF(E517=0,0,VLOOKUP(E517,[1]Ob!$D$10:$O$600,12,FALSE))</f>
        <v>0</v>
      </c>
      <c r="K517" s="131">
        <f>IF(E517=0,0,VLOOKUP(E517,[1]Ob!$D$10:$BA$600,15,FALSE))*F517</f>
        <v>0</v>
      </c>
      <c r="L517" s="132">
        <f t="shared" si="39"/>
        <v>0</v>
      </c>
      <c r="M517" s="133"/>
      <c r="N517" s="134"/>
      <c r="O517" s="170"/>
      <c r="P517" s="135">
        <v>0</v>
      </c>
      <c r="Q517" s="135">
        <v>0</v>
      </c>
      <c r="R517" s="129"/>
      <c r="S517" s="136">
        <f t="shared" si="36"/>
        <v>0</v>
      </c>
      <c r="T517" s="148"/>
      <c r="U517" s="149"/>
      <c r="V517" s="150"/>
    </row>
    <row r="518" spans="1:22">
      <c r="A518" s="124">
        <f t="shared" si="37"/>
        <v>0</v>
      </c>
      <c r="B518" s="125">
        <f t="shared" si="38"/>
        <v>0</v>
      </c>
      <c r="C518" s="126">
        <f>IF(R518=0,0,SUMIF($R$10:R518,R518,$R$10:R518)/R518)</f>
        <v>0</v>
      </c>
      <c r="D518" s="127">
        <v>509</v>
      </c>
      <c r="E518" s="146"/>
      <c r="F518" s="147"/>
      <c r="G518" s="130">
        <f t="shared" si="35"/>
        <v>0</v>
      </c>
      <c r="H518" s="130">
        <f>IF(E518=0,0,VLOOKUP(E518,[1]Ob!$D$10:$AW$600,46,FALSE))</f>
        <v>0</v>
      </c>
      <c r="I518" s="130">
        <f>IF(E518=0,0,VLOOKUP(E518,[1]Ob!$D$10:$BA$600,50,FALSE))</f>
        <v>0</v>
      </c>
      <c r="J518" s="130">
        <f>IF(E518=0,0,VLOOKUP(E518,[1]Ob!$D$10:$O$600,12,FALSE))</f>
        <v>0</v>
      </c>
      <c r="K518" s="131">
        <f>IF(E518=0,0,VLOOKUP(E518,[1]Ob!$D$10:$BA$600,15,FALSE))*F518</f>
        <v>0</v>
      </c>
      <c r="L518" s="132">
        <f t="shared" si="39"/>
        <v>0</v>
      </c>
      <c r="M518" s="133"/>
      <c r="N518" s="134"/>
      <c r="O518" s="170"/>
      <c r="P518" s="135">
        <v>0</v>
      </c>
      <c r="Q518" s="135">
        <v>0</v>
      </c>
      <c r="R518" s="129"/>
      <c r="S518" s="136">
        <f t="shared" si="36"/>
        <v>0</v>
      </c>
      <c r="T518" s="148"/>
      <c r="U518" s="149"/>
      <c r="V518" s="150"/>
    </row>
    <row r="519" spans="1:22">
      <c r="A519" s="124">
        <f t="shared" si="37"/>
        <v>0</v>
      </c>
      <c r="B519" s="125">
        <f t="shared" si="38"/>
        <v>0</v>
      </c>
      <c r="C519" s="126">
        <f>IF(R519=0,0,SUMIF($R$10:R519,R519,$R$10:R519)/R519)</f>
        <v>0</v>
      </c>
      <c r="D519" s="127">
        <v>510</v>
      </c>
      <c r="E519" s="146"/>
      <c r="F519" s="147"/>
      <c r="G519" s="130">
        <f t="shared" si="35"/>
        <v>0</v>
      </c>
      <c r="H519" s="130">
        <f>IF(E519=0,0,VLOOKUP(E519,[1]Ob!$D$10:$AW$600,46,FALSE))</f>
        <v>0</v>
      </c>
      <c r="I519" s="130">
        <f>IF(E519=0,0,VLOOKUP(E519,[1]Ob!$D$10:$BA$600,50,FALSE))</f>
        <v>0</v>
      </c>
      <c r="J519" s="130">
        <f>IF(E519=0,0,VLOOKUP(E519,[1]Ob!$D$10:$O$600,12,FALSE))</f>
        <v>0</v>
      </c>
      <c r="K519" s="131">
        <f>IF(E519=0,0,VLOOKUP(E519,[1]Ob!$D$10:$BA$600,15,FALSE))*F519</f>
        <v>0</v>
      </c>
      <c r="L519" s="132">
        <f t="shared" si="39"/>
        <v>0</v>
      </c>
      <c r="M519" s="133"/>
      <c r="N519" s="134"/>
      <c r="O519" s="170"/>
      <c r="P519" s="135">
        <v>0</v>
      </c>
      <c r="Q519" s="135">
        <v>0</v>
      </c>
      <c r="R519" s="129"/>
      <c r="S519" s="136">
        <f t="shared" si="36"/>
        <v>0</v>
      </c>
      <c r="T519" s="161"/>
      <c r="U519" s="162"/>
      <c r="V519" s="163"/>
    </row>
    <row r="520" spans="1:22">
      <c r="A520" s="124">
        <f t="shared" si="37"/>
        <v>0</v>
      </c>
      <c r="B520" s="125">
        <f t="shared" si="38"/>
        <v>0</v>
      </c>
      <c r="C520" s="126">
        <f>IF(R520=0,0,SUMIF($R$10:R520,R520,$R$10:R520)/R520)</f>
        <v>0</v>
      </c>
      <c r="D520" s="127">
        <v>511</v>
      </c>
      <c r="E520" s="146"/>
      <c r="F520" s="147"/>
      <c r="G520" s="130">
        <f t="shared" si="35"/>
        <v>0</v>
      </c>
      <c r="H520" s="130">
        <f>IF(E520=0,0,VLOOKUP(E520,[1]Ob!$D$10:$AW$600,46,FALSE))</f>
        <v>0</v>
      </c>
      <c r="I520" s="130">
        <f>IF(E520=0,0,VLOOKUP(E520,[1]Ob!$D$10:$BA$600,50,FALSE))</f>
        <v>0</v>
      </c>
      <c r="J520" s="130">
        <f>IF(E520=0,0,VLOOKUP(E520,[1]Ob!$D$10:$O$600,12,FALSE))</f>
        <v>0</v>
      </c>
      <c r="K520" s="131">
        <f>IF(E520=0,0,VLOOKUP(E520,[1]Ob!$D$10:$BA$600,15,FALSE))*F520</f>
        <v>0</v>
      </c>
      <c r="L520" s="132">
        <f t="shared" si="39"/>
        <v>0</v>
      </c>
      <c r="M520" s="133"/>
      <c r="N520" s="134"/>
      <c r="O520" s="170"/>
      <c r="P520" s="135">
        <v>0</v>
      </c>
      <c r="Q520" s="135">
        <v>0</v>
      </c>
      <c r="R520" s="129"/>
      <c r="S520" s="136">
        <f t="shared" si="36"/>
        <v>0</v>
      </c>
      <c r="T520" s="137"/>
      <c r="U520" s="138">
        <f>IF(T520=0,0,HLOOKUP(T520,$Y$3:$IV$5,3,FALSE))</f>
        <v>0</v>
      </c>
      <c r="V520" s="139"/>
    </row>
    <row r="521" spans="1:22">
      <c r="A521" s="124">
        <f t="shared" si="37"/>
        <v>0</v>
      </c>
      <c r="B521" s="125">
        <f t="shared" si="38"/>
        <v>0</v>
      </c>
      <c r="C521" s="126">
        <f>IF(R521=0,0,SUMIF($R$10:R521,R521,$R$10:R521)/R521)</f>
        <v>0</v>
      </c>
      <c r="D521" s="127">
        <v>512</v>
      </c>
      <c r="E521" s="146"/>
      <c r="F521" s="147"/>
      <c r="G521" s="130">
        <f t="shared" si="35"/>
        <v>0</v>
      </c>
      <c r="H521" s="130">
        <f>IF(E521=0,0,VLOOKUP(E521,[1]Ob!$D$10:$AW$600,46,FALSE))</f>
        <v>0</v>
      </c>
      <c r="I521" s="130">
        <f>IF(E521=0,0,VLOOKUP(E521,[1]Ob!$D$10:$BA$600,50,FALSE))</f>
        <v>0</v>
      </c>
      <c r="J521" s="130">
        <f>IF(E521=0,0,VLOOKUP(E521,[1]Ob!$D$10:$O$600,12,FALSE))</f>
        <v>0</v>
      </c>
      <c r="K521" s="131">
        <f>IF(E521=0,0,VLOOKUP(E521,[1]Ob!$D$10:$BA$600,15,FALSE))*F521</f>
        <v>0</v>
      </c>
      <c r="L521" s="132">
        <f t="shared" si="39"/>
        <v>0</v>
      </c>
      <c r="M521" s="133"/>
      <c r="N521" s="134"/>
      <c r="O521" s="170"/>
      <c r="P521" s="135">
        <v>0</v>
      </c>
      <c r="Q521" s="135">
        <v>0</v>
      </c>
      <c r="R521" s="129"/>
      <c r="S521" s="136">
        <f t="shared" si="36"/>
        <v>0</v>
      </c>
      <c r="T521" s="148"/>
      <c r="U521" s="149"/>
      <c r="V521" s="150"/>
    </row>
    <row r="522" spans="1:22">
      <c r="A522" s="124">
        <f t="shared" si="37"/>
        <v>0</v>
      </c>
      <c r="B522" s="125">
        <f t="shared" si="38"/>
        <v>0</v>
      </c>
      <c r="C522" s="126">
        <f>IF(R522=0,0,SUMIF($R$10:R522,R522,$R$10:R522)/R522)</f>
        <v>0</v>
      </c>
      <c r="D522" s="127">
        <v>513</v>
      </c>
      <c r="E522" s="146"/>
      <c r="F522" s="147"/>
      <c r="G522" s="130">
        <f t="shared" ref="G522:G559" si="40">IF(E522=0,0,SUMIF($E$10:$E$600,E522,$F$10:$F$600))</f>
        <v>0</v>
      </c>
      <c r="H522" s="130">
        <f>IF(E522=0,0,VLOOKUP(E522,[1]Ob!$D$10:$AW$600,46,FALSE))</f>
        <v>0</v>
      </c>
      <c r="I522" s="130">
        <f>IF(E522=0,0,VLOOKUP(E522,[1]Ob!$D$10:$BA$600,50,FALSE))</f>
        <v>0</v>
      </c>
      <c r="J522" s="130">
        <f>IF(E522=0,0,VLOOKUP(E522,[1]Ob!$D$10:$O$600,12,FALSE))</f>
        <v>0</v>
      </c>
      <c r="K522" s="131">
        <f>IF(E522=0,0,VLOOKUP(E522,[1]Ob!$D$10:$BA$600,15,FALSE))*F522</f>
        <v>0</v>
      </c>
      <c r="L522" s="132">
        <f t="shared" si="39"/>
        <v>0</v>
      </c>
      <c r="M522" s="133"/>
      <c r="N522" s="134"/>
      <c r="O522" s="170"/>
      <c r="P522" s="135">
        <v>0</v>
      </c>
      <c r="Q522" s="135">
        <v>0</v>
      </c>
      <c r="R522" s="129"/>
      <c r="S522" s="136">
        <f t="shared" ref="S522:S559" si="41">IF(R522=0,0,HLOOKUP(R522,$Y$3:$IV$5,3,FALSE))</f>
        <v>0</v>
      </c>
      <c r="T522" s="148"/>
      <c r="U522" s="149"/>
      <c r="V522" s="150"/>
    </row>
    <row r="523" spans="1:22">
      <c r="A523" s="124">
        <f t="shared" ref="A523:A559" si="42">IF(E523=0,0,D523)</f>
        <v>0</v>
      </c>
      <c r="B523" s="125">
        <f t="shared" ref="B523:B559" si="43">IF(R523=0,0,CONCATENATE(C523,R523,S523))</f>
        <v>0</v>
      </c>
      <c r="C523" s="126">
        <f>IF(R523=0,0,SUMIF($R$10:R523,R523,$R$10:R523)/R523)</f>
        <v>0</v>
      </c>
      <c r="D523" s="127">
        <v>514</v>
      </c>
      <c r="E523" s="146"/>
      <c r="F523" s="147"/>
      <c r="G523" s="130">
        <f t="shared" si="40"/>
        <v>0</v>
      </c>
      <c r="H523" s="130">
        <f>IF(E523=0,0,VLOOKUP(E523,[1]Ob!$D$10:$AW$600,46,FALSE))</f>
        <v>0</v>
      </c>
      <c r="I523" s="130">
        <f>IF(E523=0,0,VLOOKUP(E523,[1]Ob!$D$10:$BA$600,50,FALSE))</f>
        <v>0</v>
      </c>
      <c r="J523" s="130">
        <f>IF(E523=0,0,VLOOKUP(E523,[1]Ob!$D$10:$O$600,12,FALSE))</f>
        <v>0</v>
      </c>
      <c r="K523" s="131">
        <f>IF(E523=0,0,VLOOKUP(E523,[1]Ob!$D$10:$BA$600,15,FALSE))*F523</f>
        <v>0</v>
      </c>
      <c r="L523" s="132">
        <f t="shared" ref="L523:L559" si="44">IF(F523=0,0,K523*2500)</f>
        <v>0</v>
      </c>
      <c r="M523" s="133"/>
      <c r="N523" s="134"/>
      <c r="O523" s="170"/>
      <c r="P523" s="135">
        <v>0</v>
      </c>
      <c r="Q523" s="135">
        <v>0</v>
      </c>
      <c r="R523" s="129"/>
      <c r="S523" s="136">
        <f t="shared" si="41"/>
        <v>0</v>
      </c>
      <c r="T523" s="148"/>
      <c r="U523" s="149"/>
      <c r="V523" s="150"/>
    </row>
    <row r="524" spans="1:22">
      <c r="A524" s="124">
        <f t="shared" si="42"/>
        <v>0</v>
      </c>
      <c r="B524" s="125">
        <f t="shared" si="43"/>
        <v>0</v>
      </c>
      <c r="C524" s="126">
        <f>IF(R524=0,0,SUMIF($R$10:R524,R524,$R$10:R524)/R524)</f>
        <v>0</v>
      </c>
      <c r="D524" s="127">
        <v>515</v>
      </c>
      <c r="E524" s="146"/>
      <c r="F524" s="147"/>
      <c r="G524" s="130">
        <f t="shared" si="40"/>
        <v>0</v>
      </c>
      <c r="H524" s="130">
        <f>IF(E524=0,0,VLOOKUP(E524,[1]Ob!$D$10:$AW$600,46,FALSE))</f>
        <v>0</v>
      </c>
      <c r="I524" s="130">
        <f>IF(E524=0,0,VLOOKUP(E524,[1]Ob!$D$10:$BA$600,50,FALSE))</f>
        <v>0</v>
      </c>
      <c r="J524" s="130">
        <f>IF(E524=0,0,VLOOKUP(E524,[1]Ob!$D$10:$O$600,12,FALSE))</f>
        <v>0</v>
      </c>
      <c r="K524" s="131">
        <f>IF(E524=0,0,VLOOKUP(E524,[1]Ob!$D$10:$BA$600,15,FALSE))*F524</f>
        <v>0</v>
      </c>
      <c r="L524" s="132">
        <f t="shared" si="44"/>
        <v>0</v>
      </c>
      <c r="M524" s="133"/>
      <c r="N524" s="134"/>
      <c r="O524" s="170"/>
      <c r="P524" s="135">
        <v>0</v>
      </c>
      <c r="Q524" s="135">
        <v>0</v>
      </c>
      <c r="R524" s="129"/>
      <c r="S524" s="136">
        <f t="shared" si="41"/>
        <v>0</v>
      </c>
      <c r="T524" s="161"/>
      <c r="U524" s="162"/>
      <c r="V524" s="163"/>
    </row>
    <row r="525" spans="1:22">
      <c r="A525" s="124">
        <f t="shared" si="42"/>
        <v>0</v>
      </c>
      <c r="B525" s="125">
        <f t="shared" si="43"/>
        <v>0</v>
      </c>
      <c r="C525" s="126">
        <f>IF(R525=0,0,SUMIF($R$10:R525,R525,$R$10:R525)/R525)</f>
        <v>0</v>
      </c>
      <c r="D525" s="127">
        <v>516</v>
      </c>
      <c r="E525" s="146"/>
      <c r="F525" s="147"/>
      <c r="G525" s="130">
        <f t="shared" si="40"/>
        <v>0</v>
      </c>
      <c r="H525" s="130">
        <f>IF(E525=0,0,VLOOKUP(E525,[1]Ob!$D$10:$AW$600,46,FALSE))</f>
        <v>0</v>
      </c>
      <c r="I525" s="130">
        <f>IF(E525=0,0,VLOOKUP(E525,[1]Ob!$D$10:$BA$600,50,FALSE))</f>
        <v>0</v>
      </c>
      <c r="J525" s="130">
        <f>IF(E525=0,0,VLOOKUP(E525,[1]Ob!$D$10:$O$600,12,FALSE))</f>
        <v>0</v>
      </c>
      <c r="K525" s="131">
        <f>IF(E525=0,0,VLOOKUP(E525,[1]Ob!$D$10:$BA$600,15,FALSE))*F525</f>
        <v>0</v>
      </c>
      <c r="L525" s="132">
        <f t="shared" si="44"/>
        <v>0</v>
      </c>
      <c r="M525" s="133"/>
      <c r="N525" s="134"/>
      <c r="O525" s="170"/>
      <c r="P525" s="135">
        <v>0</v>
      </c>
      <c r="Q525" s="135">
        <v>0</v>
      </c>
      <c r="R525" s="129"/>
      <c r="S525" s="136">
        <f t="shared" si="41"/>
        <v>0</v>
      </c>
      <c r="T525" s="137"/>
      <c r="U525" s="138">
        <f>IF(T525=0,0,HLOOKUP(T525,$Y$3:$IV$5,3,FALSE))</f>
        <v>0</v>
      </c>
      <c r="V525" s="139"/>
    </row>
    <row r="526" spans="1:22">
      <c r="A526" s="124">
        <f t="shared" si="42"/>
        <v>0</v>
      </c>
      <c r="B526" s="125">
        <f t="shared" si="43"/>
        <v>0</v>
      </c>
      <c r="C526" s="126">
        <f>IF(R526=0,0,SUMIF($R$10:R526,R526,$R$10:R526)/R526)</f>
        <v>0</v>
      </c>
      <c r="D526" s="127">
        <v>517</v>
      </c>
      <c r="E526" s="146"/>
      <c r="F526" s="147"/>
      <c r="G526" s="130">
        <f t="shared" si="40"/>
        <v>0</v>
      </c>
      <c r="H526" s="130">
        <f>IF(E526=0,0,VLOOKUP(E526,[1]Ob!$D$10:$AW$600,46,FALSE))</f>
        <v>0</v>
      </c>
      <c r="I526" s="130">
        <f>IF(E526=0,0,VLOOKUP(E526,[1]Ob!$D$10:$BA$600,50,FALSE))</f>
        <v>0</v>
      </c>
      <c r="J526" s="130">
        <f>IF(E526=0,0,VLOOKUP(E526,[1]Ob!$D$10:$O$600,12,FALSE))</f>
        <v>0</v>
      </c>
      <c r="K526" s="131">
        <f>IF(E526=0,0,VLOOKUP(E526,[1]Ob!$D$10:$BA$600,15,FALSE))*F526</f>
        <v>0</v>
      </c>
      <c r="L526" s="132">
        <f t="shared" si="44"/>
        <v>0</v>
      </c>
      <c r="M526" s="133"/>
      <c r="N526" s="134"/>
      <c r="O526" s="170"/>
      <c r="P526" s="135">
        <v>0</v>
      </c>
      <c r="Q526" s="135">
        <v>0</v>
      </c>
      <c r="R526" s="129"/>
      <c r="S526" s="136">
        <f t="shared" si="41"/>
        <v>0</v>
      </c>
      <c r="T526" s="148"/>
      <c r="U526" s="149"/>
      <c r="V526" s="150"/>
    </row>
    <row r="527" spans="1:22">
      <c r="A527" s="124">
        <f t="shared" si="42"/>
        <v>0</v>
      </c>
      <c r="B527" s="125">
        <f t="shared" si="43"/>
        <v>0</v>
      </c>
      <c r="C527" s="126">
        <f>IF(R527=0,0,SUMIF($R$10:R527,R527,$R$10:R527)/R527)</f>
        <v>0</v>
      </c>
      <c r="D527" s="127">
        <v>518</v>
      </c>
      <c r="E527" s="146"/>
      <c r="F527" s="147"/>
      <c r="G527" s="130">
        <f t="shared" si="40"/>
        <v>0</v>
      </c>
      <c r="H527" s="130">
        <f>IF(E527=0,0,VLOOKUP(E527,[1]Ob!$D$10:$AW$600,46,FALSE))</f>
        <v>0</v>
      </c>
      <c r="I527" s="130">
        <f>IF(E527=0,0,VLOOKUP(E527,[1]Ob!$D$10:$BA$600,50,FALSE))</f>
        <v>0</v>
      </c>
      <c r="J527" s="130">
        <f>IF(E527=0,0,VLOOKUP(E527,[1]Ob!$D$10:$O$600,12,FALSE))</f>
        <v>0</v>
      </c>
      <c r="K527" s="131">
        <f>IF(E527=0,0,VLOOKUP(E527,[1]Ob!$D$10:$BA$600,15,FALSE))*F527</f>
        <v>0</v>
      </c>
      <c r="L527" s="132">
        <f t="shared" si="44"/>
        <v>0</v>
      </c>
      <c r="M527" s="133"/>
      <c r="N527" s="134"/>
      <c r="O527" s="170"/>
      <c r="P527" s="135">
        <v>0</v>
      </c>
      <c r="Q527" s="135">
        <v>0</v>
      </c>
      <c r="R527" s="129"/>
      <c r="S527" s="136">
        <f t="shared" si="41"/>
        <v>0</v>
      </c>
      <c r="T527" s="148"/>
      <c r="U527" s="149"/>
      <c r="V527" s="150"/>
    </row>
    <row r="528" spans="1:22">
      <c r="A528" s="124">
        <f t="shared" si="42"/>
        <v>0</v>
      </c>
      <c r="B528" s="125">
        <f t="shared" si="43"/>
        <v>0</v>
      </c>
      <c r="C528" s="126">
        <f>IF(R528=0,0,SUMIF($R$10:R528,R528,$R$10:R528)/R528)</f>
        <v>0</v>
      </c>
      <c r="D528" s="127">
        <v>519</v>
      </c>
      <c r="E528" s="146"/>
      <c r="F528" s="147"/>
      <c r="G528" s="130">
        <f t="shared" si="40"/>
        <v>0</v>
      </c>
      <c r="H528" s="130">
        <f>IF(E528=0,0,VLOOKUP(E528,[1]Ob!$D$10:$AW$600,46,FALSE))</f>
        <v>0</v>
      </c>
      <c r="I528" s="130">
        <f>IF(E528=0,0,VLOOKUP(E528,[1]Ob!$D$10:$BA$600,50,FALSE))</f>
        <v>0</v>
      </c>
      <c r="J528" s="130">
        <f>IF(E528=0,0,VLOOKUP(E528,[1]Ob!$D$10:$O$600,12,FALSE))</f>
        <v>0</v>
      </c>
      <c r="K528" s="131">
        <f>IF(E528=0,0,VLOOKUP(E528,[1]Ob!$D$10:$BA$600,15,FALSE))*F528</f>
        <v>0</v>
      </c>
      <c r="L528" s="132">
        <f t="shared" si="44"/>
        <v>0</v>
      </c>
      <c r="M528" s="133"/>
      <c r="N528" s="134"/>
      <c r="O528" s="170"/>
      <c r="P528" s="135">
        <v>0</v>
      </c>
      <c r="Q528" s="135">
        <v>0</v>
      </c>
      <c r="R528" s="129"/>
      <c r="S528" s="136">
        <f t="shared" si="41"/>
        <v>0</v>
      </c>
      <c r="T528" s="148"/>
      <c r="U528" s="149"/>
      <c r="V528" s="150"/>
    </row>
    <row r="529" spans="1:22">
      <c r="A529" s="124">
        <f t="shared" si="42"/>
        <v>0</v>
      </c>
      <c r="B529" s="125">
        <f t="shared" si="43"/>
        <v>0</v>
      </c>
      <c r="C529" s="126">
        <f>IF(R529=0,0,SUMIF($R$10:R529,R529,$R$10:R529)/R529)</f>
        <v>0</v>
      </c>
      <c r="D529" s="127">
        <v>520</v>
      </c>
      <c r="E529" s="146"/>
      <c r="F529" s="147"/>
      <c r="G529" s="130">
        <f t="shared" si="40"/>
        <v>0</v>
      </c>
      <c r="H529" s="130">
        <f>IF(E529=0,0,VLOOKUP(E529,[1]Ob!$D$10:$AW$600,46,FALSE))</f>
        <v>0</v>
      </c>
      <c r="I529" s="130">
        <f>IF(E529=0,0,VLOOKUP(E529,[1]Ob!$D$10:$BA$600,50,FALSE))</f>
        <v>0</v>
      </c>
      <c r="J529" s="130">
        <f>IF(E529=0,0,VLOOKUP(E529,[1]Ob!$D$10:$O$600,12,FALSE))</f>
        <v>0</v>
      </c>
      <c r="K529" s="131">
        <f>IF(E529=0,0,VLOOKUP(E529,[1]Ob!$D$10:$BA$600,15,FALSE))*F529</f>
        <v>0</v>
      </c>
      <c r="L529" s="132">
        <f t="shared" si="44"/>
        <v>0</v>
      </c>
      <c r="M529" s="133"/>
      <c r="N529" s="134"/>
      <c r="O529" s="170"/>
      <c r="P529" s="135">
        <v>0</v>
      </c>
      <c r="Q529" s="135">
        <v>0</v>
      </c>
      <c r="R529" s="129"/>
      <c r="S529" s="136">
        <f t="shared" si="41"/>
        <v>0</v>
      </c>
      <c r="T529" s="161"/>
      <c r="U529" s="162"/>
      <c r="V529" s="163"/>
    </row>
    <row r="530" spans="1:22">
      <c r="A530" s="124">
        <f t="shared" si="42"/>
        <v>0</v>
      </c>
      <c r="B530" s="125">
        <f t="shared" si="43"/>
        <v>0</v>
      </c>
      <c r="C530" s="126">
        <f>IF(R530=0,0,SUMIF($R$10:R530,R530,$R$10:R530)/R530)</f>
        <v>0</v>
      </c>
      <c r="D530" s="127">
        <v>521</v>
      </c>
      <c r="E530" s="146"/>
      <c r="F530" s="147"/>
      <c r="G530" s="130">
        <f t="shared" si="40"/>
        <v>0</v>
      </c>
      <c r="H530" s="130">
        <f>IF(E530=0,0,VLOOKUP(E530,[1]Ob!$D$10:$AW$600,46,FALSE))</f>
        <v>0</v>
      </c>
      <c r="I530" s="130">
        <f>IF(E530=0,0,VLOOKUP(E530,[1]Ob!$D$10:$BA$600,50,FALSE))</f>
        <v>0</v>
      </c>
      <c r="J530" s="130">
        <f>IF(E530=0,0,VLOOKUP(E530,[1]Ob!$D$10:$O$600,12,FALSE))</f>
        <v>0</v>
      </c>
      <c r="K530" s="131">
        <f>IF(E530=0,0,VLOOKUP(E530,[1]Ob!$D$10:$BA$600,15,FALSE))*F530</f>
        <v>0</v>
      </c>
      <c r="L530" s="132">
        <f t="shared" si="44"/>
        <v>0</v>
      </c>
      <c r="M530" s="133"/>
      <c r="N530" s="134"/>
      <c r="O530" s="170"/>
      <c r="P530" s="135">
        <v>0</v>
      </c>
      <c r="Q530" s="135">
        <v>0</v>
      </c>
      <c r="R530" s="129"/>
      <c r="S530" s="136">
        <f t="shared" si="41"/>
        <v>0</v>
      </c>
      <c r="T530" s="137"/>
      <c r="U530" s="138">
        <f>IF(T530=0,0,HLOOKUP(T530,$Y$3:$IV$5,3,FALSE))</f>
        <v>0</v>
      </c>
      <c r="V530" s="139"/>
    </row>
    <row r="531" spans="1:22">
      <c r="A531" s="124">
        <f t="shared" si="42"/>
        <v>0</v>
      </c>
      <c r="B531" s="125">
        <f t="shared" si="43"/>
        <v>0</v>
      </c>
      <c r="C531" s="126">
        <f>IF(R531=0,0,SUMIF($R$10:R531,R531,$R$10:R531)/R531)</f>
        <v>0</v>
      </c>
      <c r="D531" s="127">
        <v>522</v>
      </c>
      <c r="E531" s="146"/>
      <c r="F531" s="147"/>
      <c r="G531" s="130">
        <f t="shared" si="40"/>
        <v>0</v>
      </c>
      <c r="H531" s="130">
        <f>IF(E531=0,0,VLOOKUP(E531,[1]Ob!$D$10:$AW$600,46,FALSE))</f>
        <v>0</v>
      </c>
      <c r="I531" s="130">
        <f>IF(E531=0,0,VLOOKUP(E531,[1]Ob!$D$10:$BA$600,50,FALSE))</f>
        <v>0</v>
      </c>
      <c r="J531" s="130">
        <f>IF(E531=0,0,VLOOKUP(E531,[1]Ob!$D$10:$O$600,12,FALSE))</f>
        <v>0</v>
      </c>
      <c r="K531" s="131">
        <f>IF(E531=0,0,VLOOKUP(E531,[1]Ob!$D$10:$BA$600,15,FALSE))*F531</f>
        <v>0</v>
      </c>
      <c r="L531" s="132">
        <f t="shared" si="44"/>
        <v>0</v>
      </c>
      <c r="M531" s="133"/>
      <c r="N531" s="134"/>
      <c r="O531" s="170"/>
      <c r="P531" s="135">
        <v>0</v>
      </c>
      <c r="Q531" s="135">
        <v>0</v>
      </c>
      <c r="R531" s="129"/>
      <c r="S531" s="136">
        <f t="shared" si="41"/>
        <v>0</v>
      </c>
      <c r="T531" s="148"/>
      <c r="U531" s="149"/>
      <c r="V531" s="150"/>
    </row>
    <row r="532" spans="1:22">
      <c r="A532" s="124">
        <f t="shared" si="42"/>
        <v>0</v>
      </c>
      <c r="B532" s="125">
        <f t="shared" si="43"/>
        <v>0</v>
      </c>
      <c r="C532" s="126">
        <f>IF(R532=0,0,SUMIF($R$10:R532,R532,$R$10:R532)/R532)</f>
        <v>0</v>
      </c>
      <c r="D532" s="127">
        <v>523</v>
      </c>
      <c r="E532" s="146"/>
      <c r="F532" s="147"/>
      <c r="G532" s="130">
        <f t="shared" si="40"/>
        <v>0</v>
      </c>
      <c r="H532" s="130">
        <f>IF(E532=0,0,VLOOKUP(E532,[1]Ob!$D$10:$AW$600,46,FALSE))</f>
        <v>0</v>
      </c>
      <c r="I532" s="130">
        <f>IF(E532=0,0,VLOOKUP(E532,[1]Ob!$D$10:$BA$600,50,FALSE))</f>
        <v>0</v>
      </c>
      <c r="J532" s="130">
        <f>IF(E532=0,0,VLOOKUP(E532,[1]Ob!$D$10:$O$600,12,FALSE))</f>
        <v>0</v>
      </c>
      <c r="K532" s="131">
        <f>IF(E532=0,0,VLOOKUP(E532,[1]Ob!$D$10:$BA$600,15,FALSE))*F532</f>
        <v>0</v>
      </c>
      <c r="L532" s="132">
        <f t="shared" si="44"/>
        <v>0</v>
      </c>
      <c r="M532" s="133"/>
      <c r="N532" s="134"/>
      <c r="O532" s="170"/>
      <c r="P532" s="135">
        <v>0</v>
      </c>
      <c r="Q532" s="135">
        <v>0</v>
      </c>
      <c r="R532" s="129"/>
      <c r="S532" s="136">
        <f t="shared" si="41"/>
        <v>0</v>
      </c>
      <c r="T532" s="148"/>
      <c r="U532" s="149"/>
      <c r="V532" s="150"/>
    </row>
    <row r="533" spans="1:22">
      <c r="A533" s="124">
        <f t="shared" si="42"/>
        <v>0</v>
      </c>
      <c r="B533" s="125">
        <f t="shared" si="43"/>
        <v>0</v>
      </c>
      <c r="C533" s="126">
        <f>IF(R533=0,0,SUMIF($R$10:R533,R533,$R$10:R533)/R533)</f>
        <v>0</v>
      </c>
      <c r="D533" s="127">
        <v>524</v>
      </c>
      <c r="E533" s="146"/>
      <c r="F533" s="147"/>
      <c r="G533" s="130">
        <f t="shared" si="40"/>
        <v>0</v>
      </c>
      <c r="H533" s="130">
        <f>IF(E533=0,0,VLOOKUP(E533,[1]Ob!$D$10:$AW$600,46,FALSE))</f>
        <v>0</v>
      </c>
      <c r="I533" s="130">
        <f>IF(E533=0,0,VLOOKUP(E533,[1]Ob!$D$10:$BA$600,50,FALSE))</f>
        <v>0</v>
      </c>
      <c r="J533" s="130">
        <f>IF(E533=0,0,VLOOKUP(E533,[1]Ob!$D$10:$O$600,12,FALSE))</f>
        <v>0</v>
      </c>
      <c r="K533" s="131">
        <f>IF(E533=0,0,VLOOKUP(E533,[1]Ob!$D$10:$BA$600,15,FALSE))*F533</f>
        <v>0</v>
      </c>
      <c r="L533" s="132">
        <f t="shared" si="44"/>
        <v>0</v>
      </c>
      <c r="M533" s="133"/>
      <c r="N533" s="134"/>
      <c r="O533" s="170"/>
      <c r="P533" s="135">
        <v>0</v>
      </c>
      <c r="Q533" s="135">
        <v>0</v>
      </c>
      <c r="R533" s="129"/>
      <c r="S533" s="136">
        <f t="shared" si="41"/>
        <v>0</v>
      </c>
      <c r="T533" s="148"/>
      <c r="U533" s="149"/>
      <c r="V533" s="150"/>
    </row>
    <row r="534" spans="1:22">
      <c r="A534" s="124">
        <f t="shared" si="42"/>
        <v>0</v>
      </c>
      <c r="B534" s="125">
        <f t="shared" si="43"/>
        <v>0</v>
      </c>
      <c r="C534" s="126">
        <f>IF(R534=0,0,SUMIF($R$10:R534,R534,$R$10:R534)/R534)</f>
        <v>0</v>
      </c>
      <c r="D534" s="127">
        <v>525</v>
      </c>
      <c r="E534" s="146"/>
      <c r="F534" s="147"/>
      <c r="G534" s="130">
        <f t="shared" si="40"/>
        <v>0</v>
      </c>
      <c r="H534" s="130">
        <f>IF(E534=0,0,VLOOKUP(E534,[1]Ob!$D$10:$AW$600,46,FALSE))</f>
        <v>0</v>
      </c>
      <c r="I534" s="130">
        <f>IF(E534=0,0,VLOOKUP(E534,[1]Ob!$D$10:$BA$600,50,FALSE))</f>
        <v>0</v>
      </c>
      <c r="J534" s="130">
        <f>IF(E534=0,0,VLOOKUP(E534,[1]Ob!$D$10:$O$600,12,FALSE))</f>
        <v>0</v>
      </c>
      <c r="K534" s="131">
        <f>IF(E534=0,0,VLOOKUP(E534,[1]Ob!$D$10:$BA$600,15,FALSE))*F534</f>
        <v>0</v>
      </c>
      <c r="L534" s="132">
        <f t="shared" si="44"/>
        <v>0</v>
      </c>
      <c r="M534" s="133"/>
      <c r="N534" s="134"/>
      <c r="O534" s="170"/>
      <c r="P534" s="135">
        <v>0</v>
      </c>
      <c r="Q534" s="135">
        <v>0</v>
      </c>
      <c r="R534" s="129"/>
      <c r="S534" s="136">
        <f t="shared" si="41"/>
        <v>0</v>
      </c>
      <c r="T534" s="161"/>
      <c r="U534" s="162"/>
      <c r="V534" s="163"/>
    </row>
    <row r="535" spans="1:22">
      <c r="A535" s="124">
        <f t="shared" si="42"/>
        <v>0</v>
      </c>
      <c r="B535" s="125">
        <f t="shared" si="43"/>
        <v>0</v>
      </c>
      <c r="C535" s="126">
        <f>IF(R535=0,0,SUMIF($R$10:R535,R535,$R$10:R535)/R535)</f>
        <v>0</v>
      </c>
      <c r="D535" s="127">
        <v>526</v>
      </c>
      <c r="E535" s="146"/>
      <c r="F535" s="147"/>
      <c r="G535" s="130">
        <f t="shared" si="40"/>
        <v>0</v>
      </c>
      <c r="H535" s="130">
        <f>IF(E535=0,0,VLOOKUP(E535,[1]Ob!$D$10:$AW$600,46,FALSE))</f>
        <v>0</v>
      </c>
      <c r="I535" s="130">
        <f>IF(E535=0,0,VLOOKUP(E535,[1]Ob!$D$10:$BA$600,50,FALSE))</f>
        <v>0</v>
      </c>
      <c r="J535" s="130">
        <f>IF(E535=0,0,VLOOKUP(E535,[1]Ob!$D$10:$O$600,12,FALSE))</f>
        <v>0</v>
      </c>
      <c r="K535" s="131">
        <f>IF(E535=0,0,VLOOKUP(E535,[1]Ob!$D$10:$BA$600,15,FALSE))*F535</f>
        <v>0</v>
      </c>
      <c r="L535" s="132">
        <f t="shared" si="44"/>
        <v>0</v>
      </c>
      <c r="M535" s="133"/>
      <c r="N535" s="134"/>
      <c r="O535" s="170"/>
      <c r="P535" s="135">
        <v>0</v>
      </c>
      <c r="Q535" s="135">
        <v>0</v>
      </c>
      <c r="R535" s="129"/>
      <c r="S535" s="136">
        <f t="shared" si="41"/>
        <v>0</v>
      </c>
      <c r="T535" s="137"/>
      <c r="U535" s="138">
        <f>IF(T535=0,0,HLOOKUP(T535,$Y$3:$IV$5,3,FALSE))</f>
        <v>0</v>
      </c>
      <c r="V535" s="139"/>
    </row>
    <row r="536" spans="1:22">
      <c r="A536" s="124">
        <f t="shared" si="42"/>
        <v>0</v>
      </c>
      <c r="B536" s="125">
        <f t="shared" si="43"/>
        <v>0</v>
      </c>
      <c r="C536" s="126">
        <f>IF(R536=0,0,SUMIF($R$10:R536,R536,$R$10:R536)/R536)</f>
        <v>0</v>
      </c>
      <c r="D536" s="127">
        <v>527</v>
      </c>
      <c r="E536" s="146"/>
      <c r="F536" s="147"/>
      <c r="G536" s="130">
        <f t="shared" si="40"/>
        <v>0</v>
      </c>
      <c r="H536" s="130">
        <f>IF(E536=0,0,VLOOKUP(E536,[1]Ob!$D$10:$AW$600,46,FALSE))</f>
        <v>0</v>
      </c>
      <c r="I536" s="130">
        <f>IF(E536=0,0,VLOOKUP(E536,[1]Ob!$D$10:$BA$600,50,FALSE))</f>
        <v>0</v>
      </c>
      <c r="J536" s="130">
        <f>IF(E536=0,0,VLOOKUP(E536,[1]Ob!$D$10:$O$600,12,FALSE))</f>
        <v>0</v>
      </c>
      <c r="K536" s="131">
        <f>IF(E536=0,0,VLOOKUP(E536,[1]Ob!$D$10:$BA$600,15,FALSE))*F536</f>
        <v>0</v>
      </c>
      <c r="L536" s="132">
        <f t="shared" si="44"/>
        <v>0</v>
      </c>
      <c r="M536" s="133"/>
      <c r="N536" s="134"/>
      <c r="O536" s="170"/>
      <c r="P536" s="135">
        <v>0</v>
      </c>
      <c r="Q536" s="135">
        <v>0</v>
      </c>
      <c r="R536" s="129"/>
      <c r="S536" s="136">
        <f t="shared" si="41"/>
        <v>0</v>
      </c>
      <c r="T536" s="148"/>
      <c r="U536" s="149"/>
      <c r="V536" s="150"/>
    </row>
    <row r="537" spans="1:22">
      <c r="A537" s="124">
        <f t="shared" si="42"/>
        <v>0</v>
      </c>
      <c r="B537" s="125">
        <f t="shared" si="43"/>
        <v>0</v>
      </c>
      <c r="C537" s="126">
        <f>IF(R537=0,0,SUMIF($R$10:R537,R537,$R$10:R537)/R537)</f>
        <v>0</v>
      </c>
      <c r="D537" s="127">
        <v>528</v>
      </c>
      <c r="E537" s="146"/>
      <c r="F537" s="147"/>
      <c r="G537" s="130">
        <f t="shared" si="40"/>
        <v>0</v>
      </c>
      <c r="H537" s="130">
        <f>IF(E537=0,0,VLOOKUP(E537,[1]Ob!$D$10:$AW$600,46,FALSE))</f>
        <v>0</v>
      </c>
      <c r="I537" s="130">
        <f>IF(E537=0,0,VLOOKUP(E537,[1]Ob!$D$10:$BA$600,50,FALSE))</f>
        <v>0</v>
      </c>
      <c r="J537" s="130">
        <f>IF(E537=0,0,VLOOKUP(E537,[1]Ob!$D$10:$O$600,12,FALSE))</f>
        <v>0</v>
      </c>
      <c r="K537" s="131">
        <f>IF(E537=0,0,VLOOKUP(E537,[1]Ob!$D$10:$BA$600,15,FALSE))*F537</f>
        <v>0</v>
      </c>
      <c r="L537" s="132">
        <f t="shared" si="44"/>
        <v>0</v>
      </c>
      <c r="M537" s="133"/>
      <c r="N537" s="134"/>
      <c r="O537" s="170"/>
      <c r="P537" s="135">
        <v>0</v>
      </c>
      <c r="Q537" s="135">
        <v>0</v>
      </c>
      <c r="R537" s="129"/>
      <c r="S537" s="136">
        <f t="shared" si="41"/>
        <v>0</v>
      </c>
      <c r="T537" s="148"/>
      <c r="U537" s="149"/>
      <c r="V537" s="150"/>
    </row>
    <row r="538" spans="1:22">
      <c r="A538" s="124">
        <f t="shared" si="42"/>
        <v>0</v>
      </c>
      <c r="B538" s="125">
        <f t="shared" si="43"/>
        <v>0</v>
      </c>
      <c r="C538" s="126">
        <f>IF(R538=0,0,SUMIF($R$10:R538,R538,$R$10:R538)/R538)</f>
        <v>0</v>
      </c>
      <c r="D538" s="127">
        <v>529</v>
      </c>
      <c r="E538" s="146"/>
      <c r="F538" s="147"/>
      <c r="G538" s="130">
        <f t="shared" si="40"/>
        <v>0</v>
      </c>
      <c r="H538" s="130">
        <f>IF(E538=0,0,VLOOKUP(E538,[1]Ob!$D$10:$AW$600,46,FALSE))</f>
        <v>0</v>
      </c>
      <c r="I538" s="130">
        <f>IF(E538=0,0,VLOOKUP(E538,[1]Ob!$D$10:$BA$600,50,FALSE))</f>
        <v>0</v>
      </c>
      <c r="J538" s="130">
        <f>IF(E538=0,0,VLOOKUP(E538,[1]Ob!$D$10:$O$600,12,FALSE))</f>
        <v>0</v>
      </c>
      <c r="K538" s="131">
        <f>IF(E538=0,0,VLOOKUP(E538,[1]Ob!$D$10:$BA$600,15,FALSE))*F538</f>
        <v>0</v>
      </c>
      <c r="L538" s="132">
        <f t="shared" si="44"/>
        <v>0</v>
      </c>
      <c r="M538" s="133"/>
      <c r="N538" s="134"/>
      <c r="O538" s="170"/>
      <c r="P538" s="135">
        <v>0</v>
      </c>
      <c r="Q538" s="135">
        <v>0</v>
      </c>
      <c r="R538" s="129"/>
      <c r="S538" s="136">
        <f t="shared" si="41"/>
        <v>0</v>
      </c>
      <c r="T538" s="148"/>
      <c r="U538" s="149"/>
      <c r="V538" s="150"/>
    </row>
    <row r="539" spans="1:22">
      <c r="A539" s="124">
        <f t="shared" si="42"/>
        <v>0</v>
      </c>
      <c r="B539" s="125">
        <f t="shared" si="43"/>
        <v>0</v>
      </c>
      <c r="C539" s="126">
        <f>IF(R539=0,0,SUMIF($R$10:R539,R539,$R$10:R539)/R539)</f>
        <v>0</v>
      </c>
      <c r="D539" s="127">
        <v>530</v>
      </c>
      <c r="E539" s="146"/>
      <c r="F539" s="147"/>
      <c r="G539" s="130">
        <f t="shared" si="40"/>
        <v>0</v>
      </c>
      <c r="H539" s="130">
        <f>IF(E539=0,0,VLOOKUP(E539,[1]Ob!$D$10:$AW$600,46,FALSE))</f>
        <v>0</v>
      </c>
      <c r="I539" s="130">
        <f>IF(E539=0,0,VLOOKUP(E539,[1]Ob!$D$10:$BA$600,50,FALSE))</f>
        <v>0</v>
      </c>
      <c r="J539" s="130">
        <f>IF(E539=0,0,VLOOKUP(E539,[1]Ob!$D$10:$O$600,12,FALSE))</f>
        <v>0</v>
      </c>
      <c r="K539" s="131">
        <f>IF(E539=0,0,VLOOKUP(E539,[1]Ob!$D$10:$BA$600,15,FALSE))*F539</f>
        <v>0</v>
      </c>
      <c r="L539" s="132">
        <f t="shared" si="44"/>
        <v>0</v>
      </c>
      <c r="M539" s="133"/>
      <c r="N539" s="134"/>
      <c r="O539" s="170"/>
      <c r="P539" s="135">
        <v>0</v>
      </c>
      <c r="Q539" s="135">
        <v>0</v>
      </c>
      <c r="R539" s="129"/>
      <c r="S539" s="136">
        <f t="shared" si="41"/>
        <v>0</v>
      </c>
      <c r="T539" s="161"/>
      <c r="U539" s="162"/>
      <c r="V539" s="163"/>
    </row>
    <row r="540" spans="1:22">
      <c r="A540" s="124">
        <f t="shared" si="42"/>
        <v>0</v>
      </c>
      <c r="B540" s="125">
        <f t="shared" si="43"/>
        <v>0</v>
      </c>
      <c r="C540" s="126">
        <f>IF(R540=0,0,SUMIF($R$10:R540,R540,$R$10:R540)/R540)</f>
        <v>0</v>
      </c>
      <c r="D540" s="127">
        <v>531</v>
      </c>
      <c r="E540" s="146"/>
      <c r="F540" s="147"/>
      <c r="G540" s="130">
        <f t="shared" si="40"/>
        <v>0</v>
      </c>
      <c r="H540" s="130">
        <f>IF(E540=0,0,VLOOKUP(E540,[1]Ob!$D$10:$AW$600,46,FALSE))</f>
        <v>0</v>
      </c>
      <c r="I540" s="130">
        <f>IF(E540=0,0,VLOOKUP(E540,[1]Ob!$D$10:$BA$600,50,FALSE))</f>
        <v>0</v>
      </c>
      <c r="J540" s="130">
        <f>IF(E540=0,0,VLOOKUP(E540,[1]Ob!$D$10:$O$600,12,FALSE))</f>
        <v>0</v>
      </c>
      <c r="K540" s="131">
        <f>IF(E540=0,0,VLOOKUP(E540,[1]Ob!$D$10:$BA$600,15,FALSE))*F540</f>
        <v>0</v>
      </c>
      <c r="L540" s="132">
        <f t="shared" si="44"/>
        <v>0</v>
      </c>
      <c r="M540" s="133"/>
      <c r="N540" s="134"/>
      <c r="O540" s="170"/>
      <c r="P540" s="135">
        <v>0</v>
      </c>
      <c r="Q540" s="135">
        <v>0</v>
      </c>
      <c r="R540" s="129"/>
      <c r="S540" s="136">
        <f t="shared" si="41"/>
        <v>0</v>
      </c>
      <c r="T540" s="137"/>
      <c r="U540" s="138">
        <f>IF(T540=0,0,HLOOKUP(T540,$Y$3:$IV$5,3,FALSE))</f>
        <v>0</v>
      </c>
      <c r="V540" s="139"/>
    </row>
    <row r="541" spans="1:22">
      <c r="A541" s="124">
        <f t="shared" si="42"/>
        <v>0</v>
      </c>
      <c r="B541" s="125">
        <f t="shared" si="43"/>
        <v>0</v>
      </c>
      <c r="C541" s="126">
        <f>IF(R541=0,0,SUMIF($R$10:R541,R541,$R$10:R541)/R541)</f>
        <v>0</v>
      </c>
      <c r="D541" s="127">
        <v>532</v>
      </c>
      <c r="E541" s="146"/>
      <c r="F541" s="147"/>
      <c r="G541" s="130">
        <f t="shared" si="40"/>
        <v>0</v>
      </c>
      <c r="H541" s="130">
        <f>IF(E541=0,0,VLOOKUP(E541,[1]Ob!$D$10:$AW$600,46,FALSE))</f>
        <v>0</v>
      </c>
      <c r="I541" s="130">
        <f>IF(E541=0,0,VLOOKUP(E541,[1]Ob!$D$10:$BA$600,50,FALSE))</f>
        <v>0</v>
      </c>
      <c r="J541" s="130">
        <f>IF(E541=0,0,VLOOKUP(E541,[1]Ob!$D$10:$O$600,12,FALSE))</f>
        <v>0</v>
      </c>
      <c r="K541" s="131">
        <f>IF(E541=0,0,VLOOKUP(E541,[1]Ob!$D$10:$BA$600,15,FALSE))*F541</f>
        <v>0</v>
      </c>
      <c r="L541" s="132">
        <f t="shared" si="44"/>
        <v>0</v>
      </c>
      <c r="M541" s="133"/>
      <c r="N541" s="134"/>
      <c r="O541" s="170"/>
      <c r="P541" s="135">
        <v>0</v>
      </c>
      <c r="Q541" s="135">
        <v>0</v>
      </c>
      <c r="R541" s="129"/>
      <c r="S541" s="136">
        <f t="shared" si="41"/>
        <v>0</v>
      </c>
      <c r="T541" s="148"/>
      <c r="U541" s="149"/>
      <c r="V541" s="150"/>
    </row>
    <row r="542" spans="1:22">
      <c r="A542" s="124">
        <f t="shared" si="42"/>
        <v>0</v>
      </c>
      <c r="B542" s="125">
        <f t="shared" si="43"/>
        <v>0</v>
      </c>
      <c r="C542" s="126">
        <f>IF(R542=0,0,SUMIF($R$10:R542,R542,$R$10:R542)/R542)</f>
        <v>0</v>
      </c>
      <c r="D542" s="127">
        <v>533</v>
      </c>
      <c r="E542" s="146"/>
      <c r="F542" s="147"/>
      <c r="G542" s="130">
        <f t="shared" si="40"/>
        <v>0</v>
      </c>
      <c r="H542" s="130">
        <f>IF(E542=0,0,VLOOKUP(E542,[1]Ob!$D$10:$AW$600,46,FALSE))</f>
        <v>0</v>
      </c>
      <c r="I542" s="130">
        <f>IF(E542=0,0,VLOOKUP(E542,[1]Ob!$D$10:$BA$600,50,FALSE))</f>
        <v>0</v>
      </c>
      <c r="J542" s="130">
        <f>IF(E542=0,0,VLOOKUP(E542,[1]Ob!$D$10:$O$600,12,FALSE))</f>
        <v>0</v>
      </c>
      <c r="K542" s="131">
        <f>IF(E542=0,0,VLOOKUP(E542,[1]Ob!$D$10:$BA$600,15,FALSE))*F542</f>
        <v>0</v>
      </c>
      <c r="L542" s="132">
        <f t="shared" si="44"/>
        <v>0</v>
      </c>
      <c r="M542" s="133"/>
      <c r="N542" s="134"/>
      <c r="O542" s="170"/>
      <c r="P542" s="135">
        <v>0</v>
      </c>
      <c r="Q542" s="135">
        <v>0</v>
      </c>
      <c r="R542" s="129"/>
      <c r="S542" s="136">
        <f t="shared" si="41"/>
        <v>0</v>
      </c>
      <c r="T542" s="148"/>
      <c r="U542" s="149"/>
      <c r="V542" s="150"/>
    </row>
    <row r="543" spans="1:22">
      <c r="A543" s="124">
        <f t="shared" si="42"/>
        <v>0</v>
      </c>
      <c r="B543" s="125">
        <f t="shared" si="43"/>
        <v>0</v>
      </c>
      <c r="C543" s="126">
        <f>IF(R543=0,0,SUMIF($R$10:R543,R543,$R$10:R543)/R543)</f>
        <v>0</v>
      </c>
      <c r="D543" s="127">
        <v>534</v>
      </c>
      <c r="E543" s="146"/>
      <c r="F543" s="147"/>
      <c r="G543" s="130">
        <f t="shared" si="40"/>
        <v>0</v>
      </c>
      <c r="H543" s="130">
        <f>IF(E543=0,0,VLOOKUP(E543,[1]Ob!$D$10:$AW$600,46,FALSE))</f>
        <v>0</v>
      </c>
      <c r="I543" s="130">
        <f>IF(E543=0,0,VLOOKUP(E543,[1]Ob!$D$10:$BA$600,50,FALSE))</f>
        <v>0</v>
      </c>
      <c r="J543" s="130">
        <f>IF(E543=0,0,VLOOKUP(E543,[1]Ob!$D$10:$O$600,12,FALSE))</f>
        <v>0</v>
      </c>
      <c r="K543" s="131">
        <f>IF(E543=0,0,VLOOKUP(E543,[1]Ob!$D$10:$BA$600,15,FALSE))*F543</f>
        <v>0</v>
      </c>
      <c r="L543" s="132">
        <f t="shared" si="44"/>
        <v>0</v>
      </c>
      <c r="M543" s="133"/>
      <c r="N543" s="134"/>
      <c r="O543" s="170"/>
      <c r="P543" s="135">
        <v>0</v>
      </c>
      <c r="Q543" s="135">
        <v>0</v>
      </c>
      <c r="R543" s="129"/>
      <c r="S543" s="136">
        <f t="shared" si="41"/>
        <v>0</v>
      </c>
      <c r="T543" s="148"/>
      <c r="U543" s="149"/>
      <c r="V543" s="150"/>
    </row>
    <row r="544" spans="1:22">
      <c r="A544" s="124">
        <f t="shared" si="42"/>
        <v>0</v>
      </c>
      <c r="B544" s="125">
        <f t="shared" si="43"/>
        <v>0</v>
      </c>
      <c r="C544" s="126">
        <f>IF(R544=0,0,SUMIF($R$10:R544,R544,$R$10:R544)/R544)</f>
        <v>0</v>
      </c>
      <c r="D544" s="127">
        <v>535</v>
      </c>
      <c r="E544" s="146"/>
      <c r="F544" s="147"/>
      <c r="G544" s="130">
        <f t="shared" si="40"/>
        <v>0</v>
      </c>
      <c r="H544" s="130">
        <f>IF(E544=0,0,VLOOKUP(E544,[1]Ob!$D$10:$AW$600,46,FALSE))</f>
        <v>0</v>
      </c>
      <c r="I544" s="130">
        <f>IF(E544=0,0,VLOOKUP(E544,[1]Ob!$D$10:$BA$600,50,FALSE))</f>
        <v>0</v>
      </c>
      <c r="J544" s="130">
        <f>IF(E544=0,0,VLOOKUP(E544,[1]Ob!$D$10:$O$600,12,FALSE))</f>
        <v>0</v>
      </c>
      <c r="K544" s="131">
        <f>IF(E544=0,0,VLOOKUP(E544,[1]Ob!$D$10:$BA$600,15,FALSE))*F544</f>
        <v>0</v>
      </c>
      <c r="L544" s="132">
        <f t="shared" si="44"/>
        <v>0</v>
      </c>
      <c r="M544" s="133"/>
      <c r="N544" s="134"/>
      <c r="O544" s="170"/>
      <c r="P544" s="135">
        <v>0</v>
      </c>
      <c r="Q544" s="135">
        <v>0</v>
      </c>
      <c r="R544" s="129"/>
      <c r="S544" s="136">
        <f t="shared" si="41"/>
        <v>0</v>
      </c>
      <c r="T544" s="161"/>
      <c r="U544" s="162"/>
      <c r="V544" s="163"/>
    </row>
    <row r="545" spans="1:22">
      <c r="A545" s="124">
        <f t="shared" si="42"/>
        <v>0</v>
      </c>
      <c r="B545" s="125">
        <f t="shared" si="43"/>
        <v>0</v>
      </c>
      <c r="C545" s="126">
        <f>IF(R545=0,0,SUMIF($R$10:R545,R545,$R$10:R545)/R545)</f>
        <v>0</v>
      </c>
      <c r="D545" s="127">
        <v>536</v>
      </c>
      <c r="E545" s="146"/>
      <c r="F545" s="147"/>
      <c r="G545" s="130">
        <f t="shared" si="40"/>
        <v>0</v>
      </c>
      <c r="H545" s="130">
        <f>IF(E545=0,0,VLOOKUP(E545,[1]Ob!$D$10:$AW$600,46,FALSE))</f>
        <v>0</v>
      </c>
      <c r="I545" s="130">
        <f>IF(E545=0,0,VLOOKUP(E545,[1]Ob!$D$10:$BA$600,50,FALSE))</f>
        <v>0</v>
      </c>
      <c r="J545" s="130">
        <f>IF(E545=0,0,VLOOKUP(E545,[1]Ob!$D$10:$O$600,12,FALSE))</f>
        <v>0</v>
      </c>
      <c r="K545" s="131">
        <f>IF(E545=0,0,VLOOKUP(E545,[1]Ob!$D$10:$BA$600,15,FALSE))*F545</f>
        <v>0</v>
      </c>
      <c r="L545" s="132">
        <f t="shared" si="44"/>
        <v>0</v>
      </c>
      <c r="M545" s="133"/>
      <c r="N545" s="134"/>
      <c r="O545" s="170"/>
      <c r="P545" s="135">
        <v>0</v>
      </c>
      <c r="Q545" s="135">
        <v>0</v>
      </c>
      <c r="R545" s="129"/>
      <c r="S545" s="136">
        <f t="shared" si="41"/>
        <v>0</v>
      </c>
      <c r="T545" s="137"/>
      <c r="U545" s="138">
        <f>IF(T545=0,0,HLOOKUP(T545,$Y$3:$IV$5,3,FALSE))</f>
        <v>0</v>
      </c>
      <c r="V545" s="139"/>
    </row>
    <row r="546" spans="1:22">
      <c r="A546" s="124">
        <f t="shared" si="42"/>
        <v>0</v>
      </c>
      <c r="B546" s="125">
        <f t="shared" si="43"/>
        <v>0</v>
      </c>
      <c r="C546" s="126">
        <f>IF(R546=0,0,SUMIF($R$10:R546,R546,$R$10:R546)/R546)</f>
        <v>0</v>
      </c>
      <c r="D546" s="127">
        <v>537</v>
      </c>
      <c r="E546" s="146"/>
      <c r="F546" s="147"/>
      <c r="G546" s="130">
        <f t="shared" si="40"/>
        <v>0</v>
      </c>
      <c r="H546" s="130">
        <f>IF(E546=0,0,VLOOKUP(E546,[1]Ob!$D$10:$AW$600,46,FALSE))</f>
        <v>0</v>
      </c>
      <c r="I546" s="130">
        <f>IF(E546=0,0,VLOOKUP(E546,[1]Ob!$D$10:$BA$600,50,FALSE))</f>
        <v>0</v>
      </c>
      <c r="J546" s="130">
        <f>IF(E546=0,0,VLOOKUP(E546,[1]Ob!$D$10:$O$600,12,FALSE))</f>
        <v>0</v>
      </c>
      <c r="K546" s="131">
        <f>IF(E546=0,0,VLOOKUP(E546,[1]Ob!$D$10:$BA$600,15,FALSE))*F546</f>
        <v>0</v>
      </c>
      <c r="L546" s="132">
        <f t="shared" si="44"/>
        <v>0</v>
      </c>
      <c r="M546" s="133"/>
      <c r="N546" s="134"/>
      <c r="O546" s="170"/>
      <c r="P546" s="135">
        <v>0</v>
      </c>
      <c r="Q546" s="135">
        <v>0</v>
      </c>
      <c r="R546" s="129"/>
      <c r="S546" s="136">
        <f t="shared" si="41"/>
        <v>0</v>
      </c>
      <c r="T546" s="148"/>
      <c r="U546" s="149"/>
      <c r="V546" s="150"/>
    </row>
    <row r="547" spans="1:22">
      <c r="A547" s="124">
        <f t="shared" si="42"/>
        <v>0</v>
      </c>
      <c r="B547" s="125">
        <f t="shared" si="43"/>
        <v>0</v>
      </c>
      <c r="C547" s="126">
        <f>IF(R547=0,0,SUMIF($R$10:R547,R547,$R$10:R547)/R547)</f>
        <v>0</v>
      </c>
      <c r="D547" s="127">
        <v>538</v>
      </c>
      <c r="E547" s="146"/>
      <c r="F547" s="147"/>
      <c r="G547" s="130">
        <f t="shared" si="40"/>
        <v>0</v>
      </c>
      <c r="H547" s="130">
        <f>IF(E547=0,0,VLOOKUP(E547,[1]Ob!$D$10:$AW$600,46,FALSE))</f>
        <v>0</v>
      </c>
      <c r="I547" s="130">
        <f>IF(E547=0,0,VLOOKUP(E547,[1]Ob!$D$10:$BA$600,50,FALSE))</f>
        <v>0</v>
      </c>
      <c r="J547" s="130">
        <f>IF(E547=0,0,VLOOKUP(E547,[1]Ob!$D$10:$O$600,12,FALSE))</f>
        <v>0</v>
      </c>
      <c r="K547" s="131">
        <f>IF(E547=0,0,VLOOKUP(E547,[1]Ob!$D$10:$BA$600,15,FALSE))*F547</f>
        <v>0</v>
      </c>
      <c r="L547" s="132">
        <f t="shared" si="44"/>
        <v>0</v>
      </c>
      <c r="M547" s="133"/>
      <c r="N547" s="134"/>
      <c r="O547" s="170"/>
      <c r="P547" s="135">
        <v>0</v>
      </c>
      <c r="Q547" s="135">
        <v>0</v>
      </c>
      <c r="R547" s="129"/>
      <c r="S547" s="136">
        <f t="shared" si="41"/>
        <v>0</v>
      </c>
      <c r="T547" s="148"/>
      <c r="U547" s="149"/>
      <c r="V547" s="150"/>
    </row>
    <row r="548" spans="1:22">
      <c r="A548" s="124">
        <f t="shared" si="42"/>
        <v>0</v>
      </c>
      <c r="B548" s="125">
        <f t="shared" si="43"/>
        <v>0</v>
      </c>
      <c r="C548" s="126">
        <f>IF(R548=0,0,SUMIF($R$10:R548,R548,$R$10:R548)/R548)</f>
        <v>0</v>
      </c>
      <c r="D548" s="127">
        <v>539</v>
      </c>
      <c r="E548" s="146"/>
      <c r="F548" s="147"/>
      <c r="G548" s="130">
        <f t="shared" si="40"/>
        <v>0</v>
      </c>
      <c r="H548" s="130">
        <f>IF(E548=0,0,VLOOKUP(E548,[1]Ob!$D$10:$AW$600,46,FALSE))</f>
        <v>0</v>
      </c>
      <c r="I548" s="130">
        <f>IF(E548=0,0,VLOOKUP(E548,[1]Ob!$D$10:$BA$600,50,FALSE))</f>
        <v>0</v>
      </c>
      <c r="J548" s="130">
        <f>IF(E548=0,0,VLOOKUP(E548,[1]Ob!$D$10:$O$600,12,FALSE))</f>
        <v>0</v>
      </c>
      <c r="K548" s="131">
        <f>IF(E548=0,0,VLOOKUP(E548,[1]Ob!$D$10:$BA$600,15,FALSE))*F548</f>
        <v>0</v>
      </c>
      <c r="L548" s="132">
        <f t="shared" si="44"/>
        <v>0</v>
      </c>
      <c r="M548" s="133"/>
      <c r="N548" s="134"/>
      <c r="O548" s="170"/>
      <c r="P548" s="135">
        <v>0</v>
      </c>
      <c r="Q548" s="135">
        <v>0</v>
      </c>
      <c r="R548" s="129"/>
      <c r="S548" s="136">
        <f t="shared" si="41"/>
        <v>0</v>
      </c>
      <c r="T548" s="148"/>
      <c r="U548" s="149"/>
      <c r="V548" s="150"/>
    </row>
    <row r="549" spans="1:22">
      <c r="A549" s="124">
        <f t="shared" si="42"/>
        <v>0</v>
      </c>
      <c r="B549" s="125">
        <f t="shared" si="43"/>
        <v>0</v>
      </c>
      <c r="C549" s="126">
        <f>IF(R549=0,0,SUMIF($R$10:R549,R549,$R$10:R549)/R549)</f>
        <v>0</v>
      </c>
      <c r="D549" s="127">
        <v>540</v>
      </c>
      <c r="E549" s="146"/>
      <c r="F549" s="147"/>
      <c r="G549" s="130">
        <f t="shared" si="40"/>
        <v>0</v>
      </c>
      <c r="H549" s="130">
        <f>IF(E549=0,0,VLOOKUP(E549,[1]Ob!$D$10:$AW$600,46,FALSE))</f>
        <v>0</v>
      </c>
      <c r="I549" s="130">
        <f>IF(E549=0,0,VLOOKUP(E549,[1]Ob!$D$10:$BA$600,50,FALSE))</f>
        <v>0</v>
      </c>
      <c r="J549" s="130">
        <f>IF(E549=0,0,VLOOKUP(E549,[1]Ob!$D$10:$O$600,12,FALSE))</f>
        <v>0</v>
      </c>
      <c r="K549" s="131">
        <f>IF(E549=0,0,VLOOKUP(E549,[1]Ob!$D$10:$BA$600,15,FALSE))*F549</f>
        <v>0</v>
      </c>
      <c r="L549" s="132">
        <f t="shared" si="44"/>
        <v>0</v>
      </c>
      <c r="M549" s="133"/>
      <c r="N549" s="134"/>
      <c r="O549" s="170"/>
      <c r="P549" s="135">
        <v>0</v>
      </c>
      <c r="Q549" s="135">
        <v>0</v>
      </c>
      <c r="R549" s="129"/>
      <c r="S549" s="136">
        <f t="shared" si="41"/>
        <v>0</v>
      </c>
      <c r="T549" s="161"/>
      <c r="U549" s="162"/>
      <c r="V549" s="163"/>
    </row>
    <row r="550" spans="1:22">
      <c r="A550" s="124">
        <f t="shared" si="42"/>
        <v>0</v>
      </c>
      <c r="B550" s="125">
        <f t="shared" si="43"/>
        <v>0</v>
      </c>
      <c r="C550" s="126">
        <f>IF(R550=0,0,SUMIF($R$10:R550,R550,$R$10:R550)/R550)</f>
        <v>0</v>
      </c>
      <c r="D550" s="127">
        <v>541</v>
      </c>
      <c r="E550" s="146"/>
      <c r="F550" s="147"/>
      <c r="G550" s="130">
        <f t="shared" si="40"/>
        <v>0</v>
      </c>
      <c r="H550" s="130">
        <f>IF(E550=0,0,VLOOKUP(E550,[1]Ob!$D$10:$AW$600,46,FALSE))</f>
        <v>0</v>
      </c>
      <c r="I550" s="130">
        <f>IF(E550=0,0,VLOOKUP(E550,[1]Ob!$D$10:$BA$600,50,FALSE))</f>
        <v>0</v>
      </c>
      <c r="J550" s="130">
        <f>IF(E550=0,0,VLOOKUP(E550,[1]Ob!$D$10:$O$600,12,FALSE))</f>
        <v>0</v>
      </c>
      <c r="K550" s="131">
        <f>IF(E550=0,0,VLOOKUP(E550,[1]Ob!$D$10:$BA$600,15,FALSE))*F550</f>
        <v>0</v>
      </c>
      <c r="L550" s="132">
        <f t="shared" si="44"/>
        <v>0</v>
      </c>
      <c r="M550" s="133"/>
      <c r="N550" s="134"/>
      <c r="O550" s="170"/>
      <c r="P550" s="135">
        <v>0</v>
      </c>
      <c r="Q550" s="135">
        <v>0</v>
      </c>
      <c r="R550" s="129"/>
      <c r="S550" s="136">
        <f t="shared" si="41"/>
        <v>0</v>
      </c>
      <c r="T550" s="137"/>
      <c r="U550" s="138">
        <f>IF(T550=0,0,HLOOKUP(T550,$Y$3:$IV$5,3,FALSE))</f>
        <v>0</v>
      </c>
      <c r="V550" s="139"/>
    </row>
    <row r="551" spans="1:22">
      <c r="A551" s="124">
        <f t="shared" si="42"/>
        <v>0</v>
      </c>
      <c r="B551" s="125">
        <f t="shared" si="43"/>
        <v>0</v>
      </c>
      <c r="C551" s="126">
        <f>IF(R551=0,0,SUMIF($R$10:R551,R551,$R$10:R551)/R551)</f>
        <v>0</v>
      </c>
      <c r="D551" s="127">
        <v>542</v>
      </c>
      <c r="E551" s="146"/>
      <c r="F551" s="147"/>
      <c r="G551" s="130">
        <f t="shared" si="40"/>
        <v>0</v>
      </c>
      <c r="H551" s="130">
        <f>IF(E551=0,0,VLOOKUP(E551,[1]Ob!$D$10:$AW$600,46,FALSE))</f>
        <v>0</v>
      </c>
      <c r="I551" s="130">
        <f>IF(E551=0,0,VLOOKUP(E551,[1]Ob!$D$10:$BA$600,50,FALSE))</f>
        <v>0</v>
      </c>
      <c r="J551" s="130">
        <f>IF(E551=0,0,VLOOKUP(E551,[1]Ob!$D$10:$O$600,12,FALSE))</f>
        <v>0</v>
      </c>
      <c r="K551" s="131">
        <f>IF(E551=0,0,VLOOKUP(E551,[1]Ob!$D$10:$BA$600,15,FALSE))*F551</f>
        <v>0</v>
      </c>
      <c r="L551" s="132">
        <f t="shared" si="44"/>
        <v>0</v>
      </c>
      <c r="M551" s="133"/>
      <c r="N551" s="134"/>
      <c r="O551" s="170"/>
      <c r="P551" s="135">
        <v>0</v>
      </c>
      <c r="Q551" s="135">
        <v>0</v>
      </c>
      <c r="R551" s="129"/>
      <c r="S551" s="136">
        <f t="shared" si="41"/>
        <v>0</v>
      </c>
      <c r="T551" s="148"/>
      <c r="U551" s="149"/>
      <c r="V551" s="150"/>
    </row>
    <row r="552" spans="1:22">
      <c r="A552" s="124">
        <f t="shared" si="42"/>
        <v>0</v>
      </c>
      <c r="B552" s="125">
        <f t="shared" si="43"/>
        <v>0</v>
      </c>
      <c r="C552" s="126">
        <f>IF(R552=0,0,SUMIF($R$10:R552,R552,$R$10:R552)/R552)</f>
        <v>0</v>
      </c>
      <c r="D552" s="127">
        <v>543</v>
      </c>
      <c r="E552" s="146"/>
      <c r="F552" s="147"/>
      <c r="G552" s="130">
        <f t="shared" si="40"/>
        <v>0</v>
      </c>
      <c r="H552" s="130">
        <f>IF(E552=0,0,VLOOKUP(E552,[1]Ob!$D$10:$AW$600,46,FALSE))</f>
        <v>0</v>
      </c>
      <c r="I552" s="130">
        <f>IF(E552=0,0,VLOOKUP(E552,[1]Ob!$D$10:$BA$600,50,FALSE))</f>
        <v>0</v>
      </c>
      <c r="J552" s="130">
        <f>IF(E552=0,0,VLOOKUP(E552,[1]Ob!$D$10:$O$600,12,FALSE))</f>
        <v>0</v>
      </c>
      <c r="K552" s="131">
        <f>IF(E552=0,0,VLOOKUP(E552,[1]Ob!$D$10:$BA$600,15,FALSE))*F552</f>
        <v>0</v>
      </c>
      <c r="L552" s="132">
        <f t="shared" si="44"/>
        <v>0</v>
      </c>
      <c r="M552" s="133"/>
      <c r="N552" s="134"/>
      <c r="O552" s="170"/>
      <c r="P552" s="135">
        <v>0</v>
      </c>
      <c r="Q552" s="135">
        <v>0</v>
      </c>
      <c r="R552" s="129"/>
      <c r="S552" s="136">
        <f t="shared" si="41"/>
        <v>0</v>
      </c>
      <c r="T552" s="148"/>
      <c r="U552" s="149"/>
      <c r="V552" s="150"/>
    </row>
    <row r="553" spans="1:22">
      <c r="A553" s="124">
        <f t="shared" si="42"/>
        <v>0</v>
      </c>
      <c r="B553" s="125">
        <f t="shared" si="43"/>
        <v>0</v>
      </c>
      <c r="C553" s="126">
        <f>IF(R553=0,0,SUMIF($R$10:R553,R553,$R$10:R553)/R553)</f>
        <v>0</v>
      </c>
      <c r="D553" s="127">
        <v>544</v>
      </c>
      <c r="E553" s="146"/>
      <c r="F553" s="147"/>
      <c r="G553" s="130">
        <f t="shared" si="40"/>
        <v>0</v>
      </c>
      <c r="H553" s="130">
        <f>IF(E553=0,0,VLOOKUP(E553,[1]Ob!$D$10:$AW$600,46,FALSE))</f>
        <v>0</v>
      </c>
      <c r="I553" s="130">
        <f>IF(E553=0,0,VLOOKUP(E553,[1]Ob!$D$10:$BA$600,50,FALSE))</f>
        <v>0</v>
      </c>
      <c r="J553" s="130">
        <f>IF(E553=0,0,VLOOKUP(E553,[1]Ob!$D$10:$O$600,12,FALSE))</f>
        <v>0</v>
      </c>
      <c r="K553" s="131">
        <f>IF(E553=0,0,VLOOKUP(E553,[1]Ob!$D$10:$BA$600,15,FALSE))*F553</f>
        <v>0</v>
      </c>
      <c r="L553" s="132">
        <f t="shared" si="44"/>
        <v>0</v>
      </c>
      <c r="M553" s="133"/>
      <c r="N553" s="134"/>
      <c r="O553" s="170"/>
      <c r="P553" s="135">
        <v>0</v>
      </c>
      <c r="Q553" s="135">
        <v>0</v>
      </c>
      <c r="R553" s="129"/>
      <c r="S553" s="136">
        <f t="shared" si="41"/>
        <v>0</v>
      </c>
      <c r="T553" s="148"/>
      <c r="U553" s="149"/>
      <c r="V553" s="150"/>
    </row>
    <row r="554" spans="1:22">
      <c r="A554" s="124">
        <f t="shared" si="42"/>
        <v>0</v>
      </c>
      <c r="B554" s="125">
        <f t="shared" si="43"/>
        <v>0</v>
      </c>
      <c r="C554" s="126">
        <f>IF(R554=0,0,SUMIF($R$10:R554,R554,$R$10:R554)/R554)</f>
        <v>0</v>
      </c>
      <c r="D554" s="127">
        <v>545</v>
      </c>
      <c r="E554" s="146"/>
      <c r="F554" s="147"/>
      <c r="G554" s="130">
        <f t="shared" si="40"/>
        <v>0</v>
      </c>
      <c r="H554" s="130">
        <f>IF(E554=0,0,VLOOKUP(E554,[1]Ob!$D$10:$AW$600,46,FALSE))</f>
        <v>0</v>
      </c>
      <c r="I554" s="130">
        <f>IF(E554=0,0,VLOOKUP(E554,[1]Ob!$D$10:$BA$600,50,FALSE))</f>
        <v>0</v>
      </c>
      <c r="J554" s="130">
        <f>IF(E554=0,0,VLOOKUP(E554,[1]Ob!$D$10:$O$600,12,FALSE))</f>
        <v>0</v>
      </c>
      <c r="K554" s="131">
        <f>IF(E554=0,0,VLOOKUP(E554,[1]Ob!$D$10:$BA$600,15,FALSE))*F554</f>
        <v>0</v>
      </c>
      <c r="L554" s="132">
        <f t="shared" si="44"/>
        <v>0</v>
      </c>
      <c r="M554" s="133"/>
      <c r="N554" s="134"/>
      <c r="O554" s="170"/>
      <c r="P554" s="135">
        <v>0</v>
      </c>
      <c r="Q554" s="135">
        <v>0</v>
      </c>
      <c r="R554" s="129"/>
      <c r="S554" s="136">
        <f t="shared" si="41"/>
        <v>0</v>
      </c>
      <c r="T554" s="161"/>
      <c r="U554" s="162"/>
      <c r="V554" s="163"/>
    </row>
    <row r="555" spans="1:22">
      <c r="A555" s="124">
        <f t="shared" si="42"/>
        <v>0</v>
      </c>
      <c r="B555" s="125">
        <f t="shared" si="43"/>
        <v>0</v>
      </c>
      <c r="C555" s="126">
        <f>IF(R555=0,0,SUMIF($R$10:R555,R555,$R$10:R555)/R555)</f>
        <v>0</v>
      </c>
      <c r="D555" s="127">
        <v>546</v>
      </c>
      <c r="E555" s="146"/>
      <c r="F555" s="147"/>
      <c r="G555" s="130">
        <f t="shared" si="40"/>
        <v>0</v>
      </c>
      <c r="H555" s="130">
        <f>IF(E555=0,0,VLOOKUP(E555,[1]Ob!$D$10:$AW$600,46,FALSE))</f>
        <v>0</v>
      </c>
      <c r="I555" s="130">
        <f>IF(E555=0,0,VLOOKUP(E555,[1]Ob!$D$10:$BA$600,50,FALSE))</f>
        <v>0</v>
      </c>
      <c r="J555" s="130">
        <f>IF(E555=0,0,VLOOKUP(E555,[1]Ob!$D$10:$O$600,12,FALSE))</f>
        <v>0</v>
      </c>
      <c r="K555" s="131">
        <f>IF(E555=0,0,VLOOKUP(E555,[1]Ob!$D$10:$BA$600,15,FALSE))*F555</f>
        <v>0</v>
      </c>
      <c r="L555" s="132">
        <f t="shared" si="44"/>
        <v>0</v>
      </c>
      <c r="M555" s="133"/>
      <c r="N555" s="134"/>
      <c r="O555" s="170"/>
      <c r="P555" s="135">
        <v>0</v>
      </c>
      <c r="Q555" s="135">
        <v>0</v>
      </c>
      <c r="R555" s="129"/>
      <c r="S555" s="136">
        <f t="shared" si="41"/>
        <v>0</v>
      </c>
      <c r="T555" s="137"/>
      <c r="U555" s="138">
        <f>IF(T555=0,0,HLOOKUP(T555,$Y$3:$IV$5,3,FALSE))</f>
        <v>0</v>
      </c>
      <c r="V555" s="139"/>
    </row>
    <row r="556" spans="1:22">
      <c r="A556" s="124">
        <f t="shared" si="42"/>
        <v>0</v>
      </c>
      <c r="B556" s="125">
        <f t="shared" si="43"/>
        <v>0</v>
      </c>
      <c r="C556" s="126">
        <f>IF(R556=0,0,SUMIF($R$10:R556,R556,$R$10:R556)/R556)</f>
        <v>0</v>
      </c>
      <c r="D556" s="127">
        <v>547</v>
      </c>
      <c r="E556" s="146"/>
      <c r="F556" s="147"/>
      <c r="G556" s="130">
        <f t="shared" si="40"/>
        <v>0</v>
      </c>
      <c r="H556" s="130">
        <f>IF(E556=0,0,VLOOKUP(E556,[1]Ob!$D$10:$AW$600,46,FALSE))</f>
        <v>0</v>
      </c>
      <c r="I556" s="130">
        <f>IF(E556=0,0,VLOOKUP(E556,[1]Ob!$D$10:$BA$600,50,FALSE))</f>
        <v>0</v>
      </c>
      <c r="J556" s="130">
        <f>IF(E556=0,0,VLOOKUP(E556,[1]Ob!$D$10:$O$600,12,FALSE))</f>
        <v>0</v>
      </c>
      <c r="K556" s="131">
        <f>IF(E556=0,0,VLOOKUP(E556,[1]Ob!$D$10:$BA$600,15,FALSE))*F556</f>
        <v>0</v>
      </c>
      <c r="L556" s="132">
        <f t="shared" si="44"/>
        <v>0</v>
      </c>
      <c r="M556" s="133"/>
      <c r="N556" s="134"/>
      <c r="O556" s="170"/>
      <c r="P556" s="135">
        <v>0</v>
      </c>
      <c r="Q556" s="135">
        <v>0</v>
      </c>
      <c r="R556" s="129"/>
      <c r="S556" s="136">
        <f t="shared" si="41"/>
        <v>0</v>
      </c>
      <c r="T556" s="148"/>
      <c r="U556" s="149"/>
      <c r="V556" s="150"/>
    </row>
    <row r="557" spans="1:22">
      <c r="A557" s="124">
        <f t="shared" si="42"/>
        <v>0</v>
      </c>
      <c r="B557" s="125">
        <f t="shared" si="43"/>
        <v>0</v>
      </c>
      <c r="C557" s="126">
        <f>IF(R557=0,0,SUMIF($R$10:R557,R557,$R$10:R557)/R557)</f>
        <v>0</v>
      </c>
      <c r="D557" s="127">
        <v>548</v>
      </c>
      <c r="E557" s="146"/>
      <c r="F557" s="147"/>
      <c r="G557" s="130">
        <f t="shared" si="40"/>
        <v>0</v>
      </c>
      <c r="H557" s="130">
        <f>IF(E557=0,0,VLOOKUP(E557,[1]Ob!$D$10:$AW$600,46,FALSE))</f>
        <v>0</v>
      </c>
      <c r="I557" s="130">
        <f>IF(E557=0,0,VLOOKUP(E557,[1]Ob!$D$10:$BA$600,50,FALSE))</f>
        <v>0</v>
      </c>
      <c r="J557" s="130">
        <f>IF(E557=0,0,VLOOKUP(E557,[1]Ob!$D$10:$O$600,12,FALSE))</f>
        <v>0</v>
      </c>
      <c r="K557" s="131">
        <f>IF(E557=0,0,VLOOKUP(E557,[1]Ob!$D$10:$BA$600,15,FALSE))*F557</f>
        <v>0</v>
      </c>
      <c r="L557" s="132">
        <f t="shared" si="44"/>
        <v>0</v>
      </c>
      <c r="M557" s="133"/>
      <c r="N557" s="134"/>
      <c r="O557" s="170"/>
      <c r="P557" s="135">
        <v>0</v>
      </c>
      <c r="Q557" s="135">
        <v>0</v>
      </c>
      <c r="R557" s="129"/>
      <c r="S557" s="136">
        <f t="shared" si="41"/>
        <v>0</v>
      </c>
      <c r="T557" s="148"/>
      <c r="U557" s="149"/>
      <c r="V557" s="150"/>
    </row>
    <row r="558" spans="1:22">
      <c r="A558" s="124">
        <f t="shared" si="42"/>
        <v>0</v>
      </c>
      <c r="B558" s="125">
        <f t="shared" si="43"/>
        <v>0</v>
      </c>
      <c r="C558" s="126">
        <f>IF(R558=0,0,SUMIF($R$10:R558,R558,$R$10:R558)/R558)</f>
        <v>0</v>
      </c>
      <c r="D558" s="127">
        <v>549</v>
      </c>
      <c r="E558" s="146"/>
      <c r="F558" s="147"/>
      <c r="G558" s="130">
        <f t="shared" si="40"/>
        <v>0</v>
      </c>
      <c r="H558" s="130">
        <f>IF(E558=0,0,VLOOKUP(E558,[1]Ob!$D$10:$AW$600,46,FALSE))</f>
        <v>0</v>
      </c>
      <c r="I558" s="130">
        <f>IF(E558=0,0,VLOOKUP(E558,[1]Ob!$D$10:$BA$600,50,FALSE))</f>
        <v>0</v>
      </c>
      <c r="J558" s="130">
        <f>IF(E558=0,0,VLOOKUP(E558,[1]Ob!$D$10:$O$600,12,FALSE))</f>
        <v>0</v>
      </c>
      <c r="K558" s="131">
        <f>IF(E558=0,0,VLOOKUP(E558,[1]Ob!$D$10:$BA$600,15,FALSE))*F558</f>
        <v>0</v>
      </c>
      <c r="L558" s="132">
        <f t="shared" si="44"/>
        <v>0</v>
      </c>
      <c r="M558" s="133"/>
      <c r="N558" s="134"/>
      <c r="O558" s="170"/>
      <c r="P558" s="135">
        <v>0</v>
      </c>
      <c r="Q558" s="135">
        <v>0</v>
      </c>
      <c r="R558" s="129"/>
      <c r="S558" s="136">
        <f t="shared" si="41"/>
        <v>0</v>
      </c>
      <c r="T558" s="148"/>
      <c r="U558" s="149"/>
      <c r="V558" s="150"/>
    </row>
    <row r="559" spans="1:22" ht="13.5" thickBot="1">
      <c r="A559" s="124">
        <f t="shared" si="42"/>
        <v>0</v>
      </c>
      <c r="B559" s="125">
        <f t="shared" si="43"/>
        <v>0</v>
      </c>
      <c r="C559" s="126">
        <f>IF(R559=0,0,SUMIF($R$10:R559,R559,$R$10:R559)/R559)</f>
        <v>0</v>
      </c>
      <c r="D559" s="171">
        <v>550</v>
      </c>
      <c r="E559" s="172"/>
      <c r="F559" s="173"/>
      <c r="G559" s="174">
        <f t="shared" si="40"/>
        <v>0</v>
      </c>
      <c r="H559" s="174">
        <f>IF(E559=0,0,VLOOKUP(E559,[1]Ob!$D$10:$AW$600,46,FALSE))</f>
        <v>0</v>
      </c>
      <c r="I559" s="174">
        <f>IF(E559=0,0,VLOOKUP(E559,[1]Ob!$D$10:$BA$600,50,FALSE))</f>
        <v>0</v>
      </c>
      <c r="J559" s="174">
        <f>IF(E559=0,0,VLOOKUP(E559,[1]Ob!$D$10:$O$600,12,FALSE))</f>
        <v>0</v>
      </c>
      <c r="K559" s="175">
        <f>IF(E559=0,0,VLOOKUP(E559,[1]Ob!$D$10:$BA$600,15,FALSE))*F559</f>
        <v>0</v>
      </c>
      <c r="L559" s="176">
        <f t="shared" si="44"/>
        <v>0</v>
      </c>
      <c r="M559" s="177"/>
      <c r="N559" s="178"/>
      <c r="O559" s="179"/>
      <c r="P559" s="180">
        <v>0</v>
      </c>
      <c r="Q559" s="180">
        <v>0</v>
      </c>
      <c r="R559" s="181"/>
      <c r="S559" s="182">
        <f t="shared" si="41"/>
        <v>0</v>
      </c>
      <c r="T559" s="183"/>
      <c r="U559" s="184"/>
      <c r="V559" s="185"/>
    </row>
  </sheetData>
  <sheetProtection formatCells="0" autoFilter="0"/>
  <autoFilter ref="D9:T409"/>
  <mergeCells count="780">
    <mergeCell ref="U545:V545"/>
    <mergeCell ref="T546:V549"/>
    <mergeCell ref="U550:V550"/>
    <mergeCell ref="T551:V554"/>
    <mergeCell ref="U555:V555"/>
    <mergeCell ref="T556:V559"/>
    <mergeCell ref="U530:V530"/>
    <mergeCell ref="T531:V534"/>
    <mergeCell ref="U535:V535"/>
    <mergeCell ref="T536:V539"/>
    <mergeCell ref="U540:V540"/>
    <mergeCell ref="T541:V544"/>
    <mergeCell ref="U515:V515"/>
    <mergeCell ref="T516:V519"/>
    <mergeCell ref="U520:V520"/>
    <mergeCell ref="T521:V524"/>
    <mergeCell ref="U525:V525"/>
    <mergeCell ref="T526:V529"/>
    <mergeCell ref="U500:V500"/>
    <mergeCell ref="T501:V504"/>
    <mergeCell ref="U505:V505"/>
    <mergeCell ref="T506:V509"/>
    <mergeCell ref="U510:V510"/>
    <mergeCell ref="T511:V514"/>
    <mergeCell ref="U485:V485"/>
    <mergeCell ref="T486:V489"/>
    <mergeCell ref="U490:V490"/>
    <mergeCell ref="T491:V494"/>
    <mergeCell ref="U495:V495"/>
    <mergeCell ref="T496:V499"/>
    <mergeCell ref="U470:V470"/>
    <mergeCell ref="T471:V474"/>
    <mergeCell ref="U475:V475"/>
    <mergeCell ref="T476:V479"/>
    <mergeCell ref="U480:V480"/>
    <mergeCell ref="T481:V484"/>
    <mergeCell ref="U455:V455"/>
    <mergeCell ref="T456:V459"/>
    <mergeCell ref="U460:V460"/>
    <mergeCell ref="T461:V464"/>
    <mergeCell ref="U465:V465"/>
    <mergeCell ref="T466:V469"/>
    <mergeCell ref="U440:V440"/>
    <mergeCell ref="T441:V444"/>
    <mergeCell ref="U445:V445"/>
    <mergeCell ref="T446:V449"/>
    <mergeCell ref="U450:V450"/>
    <mergeCell ref="T451:V454"/>
    <mergeCell ref="U425:V425"/>
    <mergeCell ref="T426:V429"/>
    <mergeCell ref="U430:V430"/>
    <mergeCell ref="T431:V434"/>
    <mergeCell ref="U435:V435"/>
    <mergeCell ref="T436:V439"/>
    <mergeCell ref="U410:V410"/>
    <mergeCell ref="T411:V414"/>
    <mergeCell ref="U415:V415"/>
    <mergeCell ref="T416:V419"/>
    <mergeCell ref="U420:V420"/>
    <mergeCell ref="T421:V424"/>
    <mergeCell ref="U395:V395"/>
    <mergeCell ref="T396:V399"/>
    <mergeCell ref="U400:V400"/>
    <mergeCell ref="T401:V404"/>
    <mergeCell ref="U405:V405"/>
    <mergeCell ref="T406:V409"/>
    <mergeCell ref="U380:V380"/>
    <mergeCell ref="T381:V384"/>
    <mergeCell ref="U385:V385"/>
    <mergeCell ref="T386:V389"/>
    <mergeCell ref="U390:V390"/>
    <mergeCell ref="T391:V394"/>
    <mergeCell ref="U365:V365"/>
    <mergeCell ref="T366:V369"/>
    <mergeCell ref="U370:V370"/>
    <mergeCell ref="T371:V374"/>
    <mergeCell ref="U375:V375"/>
    <mergeCell ref="T376:V379"/>
    <mergeCell ref="U350:V350"/>
    <mergeCell ref="T351:V354"/>
    <mergeCell ref="U355:V355"/>
    <mergeCell ref="T356:V359"/>
    <mergeCell ref="U360:V360"/>
    <mergeCell ref="T361:V364"/>
    <mergeCell ref="U335:V335"/>
    <mergeCell ref="T336:V339"/>
    <mergeCell ref="U340:V340"/>
    <mergeCell ref="T341:V344"/>
    <mergeCell ref="U345:V345"/>
    <mergeCell ref="T346:V349"/>
    <mergeCell ref="U320:V320"/>
    <mergeCell ref="T321:V324"/>
    <mergeCell ref="U325:V325"/>
    <mergeCell ref="T326:V329"/>
    <mergeCell ref="U330:V330"/>
    <mergeCell ref="T331:V334"/>
    <mergeCell ref="U305:V305"/>
    <mergeCell ref="T306:V309"/>
    <mergeCell ref="U310:V310"/>
    <mergeCell ref="T311:V314"/>
    <mergeCell ref="U315:V315"/>
    <mergeCell ref="T316:V319"/>
    <mergeCell ref="U290:V290"/>
    <mergeCell ref="T291:V294"/>
    <mergeCell ref="U295:V295"/>
    <mergeCell ref="T296:V299"/>
    <mergeCell ref="U300:V300"/>
    <mergeCell ref="T301:V304"/>
    <mergeCell ref="U275:V275"/>
    <mergeCell ref="T276:V279"/>
    <mergeCell ref="U280:V280"/>
    <mergeCell ref="T281:V284"/>
    <mergeCell ref="U285:V285"/>
    <mergeCell ref="T286:V289"/>
    <mergeCell ref="U260:V260"/>
    <mergeCell ref="T261:V264"/>
    <mergeCell ref="U265:V265"/>
    <mergeCell ref="T266:V269"/>
    <mergeCell ref="U270:V270"/>
    <mergeCell ref="T271:V274"/>
    <mergeCell ref="U245:V245"/>
    <mergeCell ref="T246:V249"/>
    <mergeCell ref="U250:V250"/>
    <mergeCell ref="T251:V254"/>
    <mergeCell ref="U255:V255"/>
    <mergeCell ref="T256:V259"/>
    <mergeCell ref="U230:V230"/>
    <mergeCell ref="T231:V234"/>
    <mergeCell ref="U235:V235"/>
    <mergeCell ref="T236:V239"/>
    <mergeCell ref="U240:V240"/>
    <mergeCell ref="T241:V244"/>
    <mergeCell ref="U215:V215"/>
    <mergeCell ref="T216:V219"/>
    <mergeCell ref="U220:V220"/>
    <mergeCell ref="T221:V224"/>
    <mergeCell ref="U225:V225"/>
    <mergeCell ref="T226:V229"/>
    <mergeCell ref="U200:V200"/>
    <mergeCell ref="T201:V204"/>
    <mergeCell ref="U205:V205"/>
    <mergeCell ref="T206:V209"/>
    <mergeCell ref="U210:V210"/>
    <mergeCell ref="T211:V214"/>
    <mergeCell ref="U185:V185"/>
    <mergeCell ref="T186:V189"/>
    <mergeCell ref="U190:V190"/>
    <mergeCell ref="T191:V194"/>
    <mergeCell ref="U195:V195"/>
    <mergeCell ref="T196:V199"/>
    <mergeCell ref="U170:V170"/>
    <mergeCell ref="T171:V174"/>
    <mergeCell ref="U175:V175"/>
    <mergeCell ref="T176:V179"/>
    <mergeCell ref="U180:V180"/>
    <mergeCell ref="T181:V184"/>
    <mergeCell ref="U155:V155"/>
    <mergeCell ref="T156:V159"/>
    <mergeCell ref="U160:V160"/>
    <mergeCell ref="T161:V164"/>
    <mergeCell ref="U165:V165"/>
    <mergeCell ref="T166:V169"/>
    <mergeCell ref="U140:V140"/>
    <mergeCell ref="T141:V144"/>
    <mergeCell ref="U145:V145"/>
    <mergeCell ref="T146:V149"/>
    <mergeCell ref="U150:V150"/>
    <mergeCell ref="T151:V154"/>
    <mergeCell ref="U125:V125"/>
    <mergeCell ref="T126:V129"/>
    <mergeCell ref="U130:V130"/>
    <mergeCell ref="T131:V134"/>
    <mergeCell ref="U135:V135"/>
    <mergeCell ref="T136:V139"/>
    <mergeCell ref="U110:V110"/>
    <mergeCell ref="T111:V114"/>
    <mergeCell ref="U115:V115"/>
    <mergeCell ref="T116:V119"/>
    <mergeCell ref="U120:V120"/>
    <mergeCell ref="T121:V124"/>
    <mergeCell ref="U95:V95"/>
    <mergeCell ref="T96:V99"/>
    <mergeCell ref="U100:V100"/>
    <mergeCell ref="T101:V104"/>
    <mergeCell ref="U105:V105"/>
    <mergeCell ref="T106:V109"/>
    <mergeCell ref="U80:V80"/>
    <mergeCell ref="T81:V84"/>
    <mergeCell ref="U85:V85"/>
    <mergeCell ref="T86:V89"/>
    <mergeCell ref="U90:V90"/>
    <mergeCell ref="T91:V94"/>
    <mergeCell ref="U65:V65"/>
    <mergeCell ref="T66:V69"/>
    <mergeCell ref="U70:V70"/>
    <mergeCell ref="T71:V74"/>
    <mergeCell ref="U75:V75"/>
    <mergeCell ref="T76:V79"/>
    <mergeCell ref="U50:V50"/>
    <mergeCell ref="T51:V54"/>
    <mergeCell ref="U55:V55"/>
    <mergeCell ref="T56:V59"/>
    <mergeCell ref="U60:V60"/>
    <mergeCell ref="T61:V64"/>
    <mergeCell ref="U35:V35"/>
    <mergeCell ref="T36:V39"/>
    <mergeCell ref="U40:V40"/>
    <mergeCell ref="T41:V44"/>
    <mergeCell ref="U45:V45"/>
    <mergeCell ref="T46:V49"/>
    <mergeCell ref="U20:V20"/>
    <mergeCell ref="T21:V24"/>
    <mergeCell ref="U25:V25"/>
    <mergeCell ref="T26:V29"/>
    <mergeCell ref="U30:V30"/>
    <mergeCell ref="T31:V34"/>
    <mergeCell ref="IQ10:IR10"/>
    <mergeCell ref="IS10:IT10"/>
    <mergeCell ref="IU10:IV10"/>
    <mergeCell ref="T11:V14"/>
    <mergeCell ref="U15:V15"/>
    <mergeCell ref="T16:V19"/>
    <mergeCell ref="IE10:IF10"/>
    <mergeCell ref="IG10:IH10"/>
    <mergeCell ref="II10:IJ10"/>
    <mergeCell ref="IK10:IL10"/>
    <mergeCell ref="IM10:IN10"/>
    <mergeCell ref="IO10:IP10"/>
    <mergeCell ref="HS10:HT10"/>
    <mergeCell ref="HU10:HV10"/>
    <mergeCell ref="HW10:HX10"/>
    <mergeCell ref="HY10:HZ10"/>
    <mergeCell ref="IA10:IB10"/>
    <mergeCell ref="IC10:ID10"/>
    <mergeCell ref="HG10:HH10"/>
    <mergeCell ref="HI10:HJ10"/>
    <mergeCell ref="HK10:HL10"/>
    <mergeCell ref="HM10:HN10"/>
    <mergeCell ref="HO10:HP10"/>
    <mergeCell ref="HQ10:HR10"/>
    <mergeCell ref="GU10:GV10"/>
    <mergeCell ref="GW10:GX10"/>
    <mergeCell ref="GY10:GZ10"/>
    <mergeCell ref="HA10:HB10"/>
    <mergeCell ref="HC10:HD10"/>
    <mergeCell ref="HE10:HF10"/>
    <mergeCell ref="GI10:GJ10"/>
    <mergeCell ref="GK10:GL10"/>
    <mergeCell ref="GM10:GN10"/>
    <mergeCell ref="GO10:GP10"/>
    <mergeCell ref="GQ10:GR10"/>
    <mergeCell ref="GS10:GT10"/>
    <mergeCell ref="FW10:FX10"/>
    <mergeCell ref="FY10:FZ10"/>
    <mergeCell ref="GA10:GB10"/>
    <mergeCell ref="GC10:GD10"/>
    <mergeCell ref="GE10:GF10"/>
    <mergeCell ref="GG10:GH10"/>
    <mergeCell ref="FK10:FL10"/>
    <mergeCell ref="FM10:FN10"/>
    <mergeCell ref="FO10:FP10"/>
    <mergeCell ref="FQ10:FR10"/>
    <mergeCell ref="FS10:FT10"/>
    <mergeCell ref="FU10:FV10"/>
    <mergeCell ref="EY10:EZ10"/>
    <mergeCell ref="FA10:FB10"/>
    <mergeCell ref="FC10:FD10"/>
    <mergeCell ref="FE10:FF10"/>
    <mergeCell ref="FG10:FH10"/>
    <mergeCell ref="FI10:FJ10"/>
    <mergeCell ref="EM10:EN10"/>
    <mergeCell ref="EO10:EP10"/>
    <mergeCell ref="EQ10:ER10"/>
    <mergeCell ref="ES10:ET10"/>
    <mergeCell ref="EU10:EV10"/>
    <mergeCell ref="EW10:EX10"/>
    <mergeCell ref="EA10:EB10"/>
    <mergeCell ref="EC10:ED10"/>
    <mergeCell ref="EE10:EF10"/>
    <mergeCell ref="EG10:EH10"/>
    <mergeCell ref="EI10:EJ10"/>
    <mergeCell ref="EK10:EL10"/>
    <mergeCell ref="DO10:DP10"/>
    <mergeCell ref="DQ10:DR10"/>
    <mergeCell ref="DS10:DT10"/>
    <mergeCell ref="DU10:DV10"/>
    <mergeCell ref="DW10:DX10"/>
    <mergeCell ref="DY10:DZ10"/>
    <mergeCell ref="DC10:DD10"/>
    <mergeCell ref="DE10:DF10"/>
    <mergeCell ref="DG10:DH10"/>
    <mergeCell ref="DI10:DJ10"/>
    <mergeCell ref="DK10:DL10"/>
    <mergeCell ref="DM10:DN10"/>
    <mergeCell ref="CQ10:CR10"/>
    <mergeCell ref="CS10:CT10"/>
    <mergeCell ref="CU10:CV10"/>
    <mergeCell ref="CW10:CX10"/>
    <mergeCell ref="CY10:CZ10"/>
    <mergeCell ref="DA10:DB10"/>
    <mergeCell ref="CE10:CF10"/>
    <mergeCell ref="CG10:CH10"/>
    <mergeCell ref="CI10:CJ10"/>
    <mergeCell ref="CK10:CL10"/>
    <mergeCell ref="CM10:CN10"/>
    <mergeCell ref="CO10:CP10"/>
    <mergeCell ref="BS10:BT10"/>
    <mergeCell ref="BU10:BV10"/>
    <mergeCell ref="BW10:BX10"/>
    <mergeCell ref="BY10:BZ10"/>
    <mergeCell ref="CA10:CB10"/>
    <mergeCell ref="CC10:CD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IK9:IN9"/>
    <mergeCell ref="IO9:IR9"/>
    <mergeCell ref="IS9:IV9"/>
    <mergeCell ref="U10:V10"/>
    <mergeCell ref="X10:X11"/>
    <mergeCell ref="Y10:Z10"/>
    <mergeCell ref="AA10:AB10"/>
    <mergeCell ref="AC10:AD10"/>
    <mergeCell ref="AE10:AF10"/>
    <mergeCell ref="AG10:AH10"/>
    <mergeCell ref="HM9:HP9"/>
    <mergeCell ref="HQ9:HT9"/>
    <mergeCell ref="HU9:HX9"/>
    <mergeCell ref="HY9:IB9"/>
    <mergeCell ref="IC9:IF9"/>
    <mergeCell ref="IG9:IJ9"/>
    <mergeCell ref="GO9:GR9"/>
    <mergeCell ref="GS9:GV9"/>
    <mergeCell ref="GW9:GZ9"/>
    <mergeCell ref="HA9:HD9"/>
    <mergeCell ref="HE9:HH9"/>
    <mergeCell ref="HI9:HL9"/>
    <mergeCell ref="FQ9:FT9"/>
    <mergeCell ref="FU9:FX9"/>
    <mergeCell ref="FY9:GB9"/>
    <mergeCell ref="GC9:GF9"/>
    <mergeCell ref="GG9:GJ9"/>
    <mergeCell ref="GK9:GN9"/>
    <mergeCell ref="ES9:EV9"/>
    <mergeCell ref="EW9:EZ9"/>
    <mergeCell ref="FA9:FD9"/>
    <mergeCell ref="FE9:FH9"/>
    <mergeCell ref="FI9:FL9"/>
    <mergeCell ref="FM9:FP9"/>
    <mergeCell ref="DU9:DX9"/>
    <mergeCell ref="DY9:EB9"/>
    <mergeCell ref="EC9:EF9"/>
    <mergeCell ref="EG9:EJ9"/>
    <mergeCell ref="EK9:EN9"/>
    <mergeCell ref="EO9:ER9"/>
    <mergeCell ref="CW9:CZ9"/>
    <mergeCell ref="DA9:DD9"/>
    <mergeCell ref="DE9:DH9"/>
    <mergeCell ref="DI9:DL9"/>
    <mergeCell ref="DM9:DP9"/>
    <mergeCell ref="DQ9:DT9"/>
    <mergeCell ref="BY9:CB9"/>
    <mergeCell ref="CC9:CF9"/>
    <mergeCell ref="CG9:CJ9"/>
    <mergeCell ref="CK9:CN9"/>
    <mergeCell ref="CO9:CR9"/>
    <mergeCell ref="CS9:CV9"/>
    <mergeCell ref="BA9:BD9"/>
    <mergeCell ref="BE9:BH9"/>
    <mergeCell ref="BI9:BL9"/>
    <mergeCell ref="BM9:BP9"/>
    <mergeCell ref="BQ9:BT9"/>
    <mergeCell ref="BU9:BX9"/>
    <mergeCell ref="IO8:IR8"/>
    <mergeCell ref="IS8:IV8"/>
    <mergeCell ref="U9:V9"/>
    <mergeCell ref="Y9:AB9"/>
    <mergeCell ref="AC9:AF9"/>
    <mergeCell ref="AG9:AJ9"/>
    <mergeCell ref="AK9:AN9"/>
    <mergeCell ref="AO9:AR9"/>
    <mergeCell ref="AS9:AV9"/>
    <mergeCell ref="AW9:AZ9"/>
    <mergeCell ref="HQ8:HT8"/>
    <mergeCell ref="HU8:HX8"/>
    <mergeCell ref="HY8:IB8"/>
    <mergeCell ref="IC8:IF8"/>
    <mergeCell ref="IG8:IJ8"/>
    <mergeCell ref="IK8:IN8"/>
    <mergeCell ref="GS8:GV8"/>
    <mergeCell ref="GW8:GZ8"/>
    <mergeCell ref="HA8:HD8"/>
    <mergeCell ref="HE8:HH8"/>
    <mergeCell ref="HI8:HL8"/>
    <mergeCell ref="HM8:HP8"/>
    <mergeCell ref="FU8:FX8"/>
    <mergeCell ref="FY8:GB8"/>
    <mergeCell ref="GC8:GF8"/>
    <mergeCell ref="GG8:GJ8"/>
    <mergeCell ref="GK8:GN8"/>
    <mergeCell ref="GO8:GR8"/>
    <mergeCell ref="EW8:EZ8"/>
    <mergeCell ref="FA8:FD8"/>
    <mergeCell ref="FE8:FH8"/>
    <mergeCell ref="FI8:FL8"/>
    <mergeCell ref="FM8:FP8"/>
    <mergeCell ref="FQ8:FT8"/>
    <mergeCell ref="DY8:EB8"/>
    <mergeCell ref="EC8:EF8"/>
    <mergeCell ref="EG8:EJ8"/>
    <mergeCell ref="EK8:EN8"/>
    <mergeCell ref="EO8:ER8"/>
    <mergeCell ref="ES8:EV8"/>
    <mergeCell ref="DA8:DD8"/>
    <mergeCell ref="DE8:DH8"/>
    <mergeCell ref="DI8:DL8"/>
    <mergeCell ref="DM8:DP8"/>
    <mergeCell ref="DQ8:DT8"/>
    <mergeCell ref="DU8:DX8"/>
    <mergeCell ref="CC8:CF8"/>
    <mergeCell ref="CG8:CJ8"/>
    <mergeCell ref="CK8:CN8"/>
    <mergeCell ref="CO8:CR8"/>
    <mergeCell ref="CS8:CV8"/>
    <mergeCell ref="CW8:CZ8"/>
    <mergeCell ref="BE8:BH8"/>
    <mergeCell ref="BI8:BL8"/>
    <mergeCell ref="BM8:BP8"/>
    <mergeCell ref="BQ8:BT8"/>
    <mergeCell ref="BU8:BX8"/>
    <mergeCell ref="BY8:CB8"/>
    <mergeCell ref="IO7:IR7"/>
    <mergeCell ref="IS7:IV7"/>
    <mergeCell ref="Y8:AB8"/>
    <mergeCell ref="AC8:AF8"/>
    <mergeCell ref="AG8:AJ8"/>
    <mergeCell ref="AK8:AN8"/>
    <mergeCell ref="AO8:AR8"/>
    <mergeCell ref="AS8:AV8"/>
    <mergeCell ref="AW8:AZ8"/>
    <mergeCell ref="BA8:BD8"/>
    <mergeCell ref="HQ7:HT7"/>
    <mergeCell ref="HU7:HX7"/>
    <mergeCell ref="HY7:IB7"/>
    <mergeCell ref="IC7:IF7"/>
    <mergeCell ref="IG7:IJ7"/>
    <mergeCell ref="IK7:IN7"/>
    <mergeCell ref="GS7:GV7"/>
    <mergeCell ref="GW7:GZ7"/>
    <mergeCell ref="HA7:HD7"/>
    <mergeCell ref="HE7:HH7"/>
    <mergeCell ref="HI7:HL7"/>
    <mergeCell ref="HM7:HP7"/>
    <mergeCell ref="FU7:FX7"/>
    <mergeCell ref="FY7:GB7"/>
    <mergeCell ref="GC7:GF7"/>
    <mergeCell ref="GG7:GJ7"/>
    <mergeCell ref="GK7:GN7"/>
    <mergeCell ref="GO7:GR7"/>
    <mergeCell ref="EW7:EZ7"/>
    <mergeCell ref="FA7:FD7"/>
    <mergeCell ref="FE7:FH7"/>
    <mergeCell ref="FI7:FL7"/>
    <mergeCell ref="FM7:FP7"/>
    <mergeCell ref="FQ7:FT7"/>
    <mergeCell ref="DY7:EB7"/>
    <mergeCell ref="EC7:EF7"/>
    <mergeCell ref="EG7:EJ7"/>
    <mergeCell ref="EK7:EN7"/>
    <mergeCell ref="EO7:ER7"/>
    <mergeCell ref="ES7:EV7"/>
    <mergeCell ref="DA7:DD7"/>
    <mergeCell ref="DE7:DH7"/>
    <mergeCell ref="DI7:DL7"/>
    <mergeCell ref="DM7:DP7"/>
    <mergeCell ref="DQ7:DT7"/>
    <mergeCell ref="DU7:DX7"/>
    <mergeCell ref="CC7:CF7"/>
    <mergeCell ref="CG7:CJ7"/>
    <mergeCell ref="CK7:CN7"/>
    <mergeCell ref="CO7:CR7"/>
    <mergeCell ref="CS7:CV7"/>
    <mergeCell ref="CW7:CZ7"/>
    <mergeCell ref="BE7:BH7"/>
    <mergeCell ref="BI7:BL7"/>
    <mergeCell ref="BM7:BP7"/>
    <mergeCell ref="BQ7:BT7"/>
    <mergeCell ref="BU7:BX7"/>
    <mergeCell ref="BY7:CB7"/>
    <mergeCell ref="AG7:AJ7"/>
    <mergeCell ref="AK7:AN7"/>
    <mergeCell ref="AO7:AR7"/>
    <mergeCell ref="AS7:AV7"/>
    <mergeCell ref="AW7:AZ7"/>
    <mergeCell ref="BA7:BD7"/>
    <mergeCell ref="O7:Q7"/>
    <mergeCell ref="S7:S8"/>
    <mergeCell ref="U7:V8"/>
    <mergeCell ref="X7:X8"/>
    <mergeCell ref="Y7:AB7"/>
    <mergeCell ref="AC7:AF7"/>
    <mergeCell ref="IK6:IN6"/>
    <mergeCell ref="IO6:IR6"/>
    <mergeCell ref="IS6:IV6"/>
    <mergeCell ref="F7:F8"/>
    <mergeCell ref="G7:G8"/>
    <mergeCell ref="H7:H8"/>
    <mergeCell ref="I7:I8"/>
    <mergeCell ref="J7:J8"/>
    <mergeCell ref="M7:M8"/>
    <mergeCell ref="N7:N8"/>
    <mergeCell ref="HM6:HP6"/>
    <mergeCell ref="HQ6:HT6"/>
    <mergeCell ref="HU6:HX6"/>
    <mergeCell ref="HY6:IB6"/>
    <mergeCell ref="IC6:IF6"/>
    <mergeCell ref="IG6:IJ6"/>
    <mergeCell ref="GO6:GR6"/>
    <mergeCell ref="GS6:GV6"/>
    <mergeCell ref="GW6:GZ6"/>
    <mergeCell ref="HA6:HD6"/>
    <mergeCell ref="HE6:HH6"/>
    <mergeCell ref="HI6:HL6"/>
    <mergeCell ref="FQ6:FT6"/>
    <mergeCell ref="FU6:FX6"/>
    <mergeCell ref="FY6:GB6"/>
    <mergeCell ref="GC6:GF6"/>
    <mergeCell ref="GG6:GJ6"/>
    <mergeCell ref="GK6:GN6"/>
    <mergeCell ref="ES6:EV6"/>
    <mergeCell ref="EW6:EZ6"/>
    <mergeCell ref="FA6:FD6"/>
    <mergeCell ref="FE6:FH6"/>
    <mergeCell ref="FI6:FL6"/>
    <mergeCell ref="FM6:FP6"/>
    <mergeCell ref="DU6:DX6"/>
    <mergeCell ref="DY6:EB6"/>
    <mergeCell ref="EC6:EF6"/>
    <mergeCell ref="EG6:EJ6"/>
    <mergeCell ref="EK6:EN6"/>
    <mergeCell ref="EO6:ER6"/>
    <mergeCell ref="CW6:CZ6"/>
    <mergeCell ref="DA6:DD6"/>
    <mergeCell ref="DE6:DH6"/>
    <mergeCell ref="DI6:DL6"/>
    <mergeCell ref="DM6:DP6"/>
    <mergeCell ref="DQ6:DT6"/>
    <mergeCell ref="BY6:CB6"/>
    <mergeCell ref="CC6:CF6"/>
    <mergeCell ref="CG6:CJ6"/>
    <mergeCell ref="CK6:CN6"/>
    <mergeCell ref="CO6:CR6"/>
    <mergeCell ref="CS6:CV6"/>
    <mergeCell ref="BA6:BD6"/>
    <mergeCell ref="BE6:BH6"/>
    <mergeCell ref="BI6:BL6"/>
    <mergeCell ref="BM6:BP6"/>
    <mergeCell ref="BQ6:BT6"/>
    <mergeCell ref="BU6:BX6"/>
    <mergeCell ref="AC6:AF6"/>
    <mergeCell ref="AG6:AJ6"/>
    <mergeCell ref="AK6:AN6"/>
    <mergeCell ref="AO6:AR6"/>
    <mergeCell ref="AS6:AV6"/>
    <mergeCell ref="AW6:AZ6"/>
    <mergeCell ref="IS5:IV5"/>
    <mergeCell ref="B6:B7"/>
    <mergeCell ref="C6:C7"/>
    <mergeCell ref="D6:D8"/>
    <mergeCell ref="E6:E8"/>
    <mergeCell ref="F6:J6"/>
    <mergeCell ref="M6:N6"/>
    <mergeCell ref="O6:P6"/>
    <mergeCell ref="Q6:R6"/>
    <mergeCell ref="Y6:AB6"/>
    <mergeCell ref="HU5:HX5"/>
    <mergeCell ref="HY5:IB5"/>
    <mergeCell ref="IC5:IF5"/>
    <mergeCell ref="IG5:IJ5"/>
    <mergeCell ref="IK5:IN5"/>
    <mergeCell ref="IO5:IR5"/>
    <mergeCell ref="GW5:GZ5"/>
    <mergeCell ref="HA5:HD5"/>
    <mergeCell ref="HE5:HH5"/>
    <mergeCell ref="HI5:HL5"/>
    <mergeCell ref="HM5:HP5"/>
    <mergeCell ref="HQ5:HT5"/>
    <mergeCell ref="FY5:GB5"/>
    <mergeCell ref="GC5:GF5"/>
    <mergeCell ref="GG5:GJ5"/>
    <mergeCell ref="GK5:GN5"/>
    <mergeCell ref="GO5:GR5"/>
    <mergeCell ref="GS5:GV5"/>
    <mergeCell ref="FA5:FD5"/>
    <mergeCell ref="FE5:FH5"/>
    <mergeCell ref="FI5:FL5"/>
    <mergeCell ref="FM5:FP5"/>
    <mergeCell ref="FQ5:FT5"/>
    <mergeCell ref="FU5:FX5"/>
    <mergeCell ref="EC5:EF5"/>
    <mergeCell ref="EG5:EJ5"/>
    <mergeCell ref="EK5:EN5"/>
    <mergeCell ref="EO5:ER5"/>
    <mergeCell ref="ES5:EV5"/>
    <mergeCell ref="EW5:EZ5"/>
    <mergeCell ref="DE5:DH5"/>
    <mergeCell ref="DI5:DL5"/>
    <mergeCell ref="DM5:DP5"/>
    <mergeCell ref="DQ5:DT5"/>
    <mergeCell ref="DU5:DX5"/>
    <mergeCell ref="DY5:EB5"/>
    <mergeCell ref="CG5:CJ5"/>
    <mergeCell ref="CK5:CN5"/>
    <mergeCell ref="CO5:CR5"/>
    <mergeCell ref="CS5:CV5"/>
    <mergeCell ref="CW5:CZ5"/>
    <mergeCell ref="DA5:DD5"/>
    <mergeCell ref="BI5:BL5"/>
    <mergeCell ref="BM5:BP5"/>
    <mergeCell ref="BQ5:BT5"/>
    <mergeCell ref="BU5:BX5"/>
    <mergeCell ref="BY5:CB5"/>
    <mergeCell ref="CC5:CF5"/>
    <mergeCell ref="AK5:AN5"/>
    <mergeCell ref="AO5:AR5"/>
    <mergeCell ref="AS5:AV5"/>
    <mergeCell ref="AW5:AZ5"/>
    <mergeCell ref="BA5:BD5"/>
    <mergeCell ref="BE5:BH5"/>
    <mergeCell ref="IO4:IR4"/>
    <mergeCell ref="IS4:IV4"/>
    <mergeCell ref="F5:J5"/>
    <mergeCell ref="M5:N5"/>
    <mergeCell ref="O5:P5"/>
    <mergeCell ref="Q5:R5"/>
    <mergeCell ref="X5:X6"/>
    <mergeCell ref="Y5:AB5"/>
    <mergeCell ref="AC5:AF5"/>
    <mergeCell ref="AG5:AJ5"/>
    <mergeCell ref="HQ4:HT4"/>
    <mergeCell ref="HU4:HX4"/>
    <mergeCell ref="HY4:IB4"/>
    <mergeCell ref="IC4:IF4"/>
    <mergeCell ref="IG4:IJ4"/>
    <mergeCell ref="IK4:IN4"/>
    <mergeCell ref="GS4:GV4"/>
    <mergeCell ref="GW4:GZ4"/>
    <mergeCell ref="HA4:HD4"/>
    <mergeCell ref="HE4:HH4"/>
    <mergeCell ref="HI4:HL4"/>
    <mergeCell ref="HM4:HP4"/>
    <mergeCell ref="FU4:FX4"/>
    <mergeCell ref="FY4:GB4"/>
    <mergeCell ref="GC4:GF4"/>
    <mergeCell ref="GG4:GJ4"/>
    <mergeCell ref="GK4:GN4"/>
    <mergeCell ref="GO4:GR4"/>
    <mergeCell ref="EW4:EZ4"/>
    <mergeCell ref="FA4:FD4"/>
    <mergeCell ref="FE4:FH4"/>
    <mergeCell ref="FI4:FL4"/>
    <mergeCell ref="FM4:FP4"/>
    <mergeCell ref="FQ4:FT4"/>
    <mergeCell ref="DY4:EB4"/>
    <mergeCell ref="EC4:EF4"/>
    <mergeCell ref="EG4:EJ4"/>
    <mergeCell ref="EK4:EN4"/>
    <mergeCell ref="EO4:ER4"/>
    <mergeCell ref="ES4:EV4"/>
    <mergeCell ref="DA4:DD4"/>
    <mergeCell ref="DE4:DH4"/>
    <mergeCell ref="DI4:DL4"/>
    <mergeCell ref="DM4:DP4"/>
    <mergeCell ref="DQ4:DT4"/>
    <mergeCell ref="DU4:DX4"/>
    <mergeCell ref="CC4:CF4"/>
    <mergeCell ref="CG4:CJ4"/>
    <mergeCell ref="CK4:CN4"/>
    <mergeCell ref="CO4:CR4"/>
    <mergeCell ref="CS4:CV4"/>
    <mergeCell ref="CW4:CZ4"/>
    <mergeCell ref="BE4:BH4"/>
    <mergeCell ref="BI4:BL4"/>
    <mergeCell ref="BM4:BP4"/>
    <mergeCell ref="BQ4:BT4"/>
    <mergeCell ref="BU4:BX4"/>
    <mergeCell ref="BY4:CB4"/>
    <mergeCell ref="AG4:AJ4"/>
    <mergeCell ref="AK4:AN4"/>
    <mergeCell ref="AO4:AR4"/>
    <mergeCell ref="AS4:AV4"/>
    <mergeCell ref="AW4:AZ4"/>
    <mergeCell ref="BA4:BD4"/>
    <mergeCell ref="IG3:IJ3"/>
    <mergeCell ref="IK3:IN3"/>
    <mergeCell ref="IO3:IR3"/>
    <mergeCell ref="IS3:IV3"/>
    <mergeCell ref="F4:L4"/>
    <mergeCell ref="M4:N4"/>
    <mergeCell ref="O4:P4"/>
    <mergeCell ref="R4:T4"/>
    <mergeCell ref="Y4:AB4"/>
    <mergeCell ref="AC4:AF4"/>
    <mergeCell ref="HI3:HL3"/>
    <mergeCell ref="HM3:HP3"/>
    <mergeCell ref="HQ3:HT3"/>
    <mergeCell ref="HU3:HX3"/>
    <mergeCell ref="HY3:IB3"/>
    <mergeCell ref="IC3:IF3"/>
    <mergeCell ref="GK3:GN3"/>
    <mergeCell ref="GO3:GR3"/>
    <mergeCell ref="GS3:GV3"/>
    <mergeCell ref="GW3:GZ3"/>
    <mergeCell ref="HA3:HD3"/>
    <mergeCell ref="HE3:HH3"/>
    <mergeCell ref="FM3:FP3"/>
    <mergeCell ref="FQ3:FT3"/>
    <mergeCell ref="FU3:FX3"/>
    <mergeCell ref="FY3:GB3"/>
    <mergeCell ref="GC3:GF3"/>
    <mergeCell ref="GG3:GJ3"/>
    <mergeCell ref="EO3:ER3"/>
    <mergeCell ref="ES3:EV3"/>
    <mergeCell ref="EW3:EZ3"/>
    <mergeCell ref="FA3:FD3"/>
    <mergeCell ref="FE3:FH3"/>
    <mergeCell ref="FI3:FL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BE3:BH3"/>
    <mergeCell ref="BI3:BL3"/>
    <mergeCell ref="BM3:BP3"/>
    <mergeCell ref="BQ3:BT3"/>
    <mergeCell ref="Y3:AB3"/>
    <mergeCell ref="AC3:AF3"/>
    <mergeCell ref="AG3:AJ3"/>
    <mergeCell ref="AK3:AN3"/>
    <mergeCell ref="AO3:AR3"/>
    <mergeCell ref="AS3:AV3"/>
    <mergeCell ref="F2:L2"/>
    <mergeCell ref="M2:N2"/>
    <mergeCell ref="O2:P2"/>
    <mergeCell ref="R2:T2"/>
    <mergeCell ref="F3:L3"/>
    <mergeCell ref="M3:N3"/>
    <mergeCell ref="O3:P3"/>
    <mergeCell ref="R3:T3"/>
  </mergeCells>
  <conditionalFormatting sqref="I10:I559">
    <cfRule type="cellIs" dxfId="3" priority="4" stopIfTrue="1" operator="greaterThan">
      <formula>H10</formula>
    </cfRule>
  </conditionalFormatting>
  <conditionalFormatting sqref="G10:G559">
    <cfRule type="cellIs" dxfId="2" priority="3" stopIfTrue="1" operator="greaterThan">
      <formula>J10</formula>
    </cfRule>
  </conditionalFormatting>
  <conditionalFormatting sqref="H10:H559">
    <cfRule type="cellIs" dxfId="1" priority="2" stopIfTrue="1" operator="greaterThan">
      <formula>J10</formula>
    </cfRule>
  </conditionalFormatting>
  <conditionalFormatting sqref="V4">
    <cfRule type="cellIs" dxfId="0" priority="1" stopIfTrue="1" operator="greaterThan">
      <formula>$V$3</formula>
    </cfRule>
  </conditionalFormatting>
  <pageMargins left="0.16" right="0.14000000000000001" top="0.38" bottom="0.45" header="0.38" footer="0.16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 PP</vt:lpstr>
      <vt:lpstr>'Pr PP'!Area_de_impressao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2011-02-06T23:20:35Z</dcterms:created>
  <dcterms:modified xsi:type="dcterms:W3CDTF">2011-02-06T23:21:26Z</dcterms:modified>
</cp:coreProperties>
</file>